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211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ordevans/Dropbox/GE - Business Webdocs and Spreadsheets/"/>
    </mc:Choice>
  </mc:AlternateContent>
  <xr:revisionPtr revIDLastSave="0" documentId="13_ncr:1_{50FD71C2-5D32-4241-8F04-EB0B95390A70}" xr6:coauthVersionLast="47" xr6:coauthVersionMax="47" xr10:uidLastSave="{00000000-0000-0000-0000-000000000000}"/>
  <bookViews>
    <workbookView xWindow="6240" yWindow="500" windowWidth="29900" windowHeight="24700" activeTab="2" xr2:uid="{00000000-000D-0000-FFFF-FFFF00000000}"/>
  </bookViews>
  <sheets>
    <sheet name="SUMMARY" sheetId="1" r:id="rId1"/>
    <sheet name="INCOME" sheetId="2" r:id="rId2"/>
    <sheet name="COS" sheetId="4" r:id="rId3"/>
    <sheet name="EXPENSES" sheetId="3" r:id="rId4"/>
    <sheet name="HOME OFFICE" sheetId="5" r:id="rId5"/>
    <sheet name="VEHICLE" sheetId="6" r:id="rId6"/>
    <sheet name="BANKING" sheetId="8" state="hidden" r:id="rId7"/>
  </sheets>
  <definedNames>
    <definedName name="_xlnm.Print_Area" localSheetId="2">COS!$A$1:$Y$22</definedName>
    <definedName name="_xlnm.Print_Area" localSheetId="3">EXPENSES!$A$1:$V$34</definedName>
    <definedName name="_xlnm.Print_Area" localSheetId="4">'HOME OFFICE'!$A$1:$S$40</definedName>
    <definedName name="_xlnm.Print_Area" localSheetId="1">INCOME!$A$1:$T$14</definedName>
    <definedName name="_xlnm.Print_Area" localSheetId="0">SUMMARY!$B$2:$R$32</definedName>
    <definedName name="_xlnm.Print_Area" localSheetId="5">VEHICLE!$A$1:$S$51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4" i="1" l="1"/>
  <c r="S38" i="5"/>
  <c r="R38" i="5"/>
  <c r="Q38" i="5"/>
  <c r="P38" i="5"/>
  <c r="O38" i="5"/>
  <c r="N38" i="5"/>
  <c r="M38" i="5"/>
  <c r="L38" i="5"/>
  <c r="K38" i="5"/>
  <c r="J38" i="5"/>
  <c r="I38" i="5"/>
  <c r="H38" i="5"/>
  <c r="V32" i="3" l="1"/>
  <c r="U32" i="3"/>
  <c r="T32" i="3"/>
  <c r="S32" i="3"/>
  <c r="R32" i="3"/>
  <c r="Q32" i="3"/>
  <c r="P32" i="3"/>
  <c r="O32" i="3"/>
  <c r="N32" i="3"/>
  <c r="M32" i="3"/>
  <c r="L32" i="3"/>
  <c r="K32" i="3"/>
  <c r="J12" i="3"/>
  <c r="J16" i="3"/>
  <c r="J19" i="3"/>
  <c r="J15" i="3"/>
  <c r="J17" i="3"/>
  <c r="T12" i="2" l="1"/>
  <c r="S12" i="2"/>
  <c r="R12" i="2"/>
  <c r="Q12" i="2"/>
  <c r="P12" i="2"/>
  <c r="O12" i="2"/>
  <c r="N12" i="2"/>
  <c r="M12" i="2"/>
  <c r="L12" i="2"/>
  <c r="K12" i="2"/>
  <c r="J12" i="2"/>
  <c r="I12" i="2"/>
  <c r="H10" i="2"/>
  <c r="H8" i="2"/>
  <c r="H6" i="2"/>
  <c r="Q8" i="1" l="1"/>
  <c r="P8" i="1"/>
  <c r="O8" i="1"/>
  <c r="N8" i="1"/>
  <c r="G24" i="6" l="1"/>
  <c r="G23" i="6"/>
  <c r="G19" i="6"/>
  <c r="G18" i="6"/>
  <c r="G17" i="6"/>
  <c r="G16" i="6"/>
  <c r="G24" i="5"/>
  <c r="G23" i="5"/>
  <c r="G21" i="5"/>
  <c r="G20" i="5"/>
  <c r="G19" i="5"/>
  <c r="G16" i="5"/>
  <c r="G14" i="5"/>
  <c r="G13" i="5"/>
  <c r="J28" i="3"/>
  <c r="J24" i="3"/>
  <c r="J23" i="3"/>
  <c r="J22" i="3"/>
  <c r="J21" i="3"/>
  <c r="J18" i="3"/>
  <c r="J14" i="3"/>
  <c r="J13" i="3"/>
  <c r="J9" i="3"/>
  <c r="J8" i="3"/>
  <c r="J7" i="3"/>
  <c r="M13" i="4"/>
  <c r="M12" i="4"/>
  <c r="M11" i="4"/>
  <c r="Y20" i="4"/>
  <c r="X20" i="4"/>
  <c r="W20" i="4"/>
  <c r="V20" i="4"/>
  <c r="U20" i="4"/>
  <c r="T20" i="4"/>
  <c r="S20" i="4"/>
  <c r="R20" i="4"/>
  <c r="Q20" i="4"/>
  <c r="P20" i="4"/>
  <c r="O20" i="4"/>
  <c r="N20" i="4"/>
  <c r="M10" i="4"/>
  <c r="S12" i="6" l="1"/>
  <c r="S27" i="6"/>
  <c r="R27" i="6"/>
  <c r="R12" i="6"/>
  <c r="Q12" i="6"/>
  <c r="Q27" i="6"/>
  <c r="Q39" i="6" s="1"/>
  <c r="P27" i="6"/>
  <c r="P12" i="6"/>
  <c r="O12" i="6"/>
  <c r="O27" i="6"/>
  <c r="N12" i="6"/>
  <c r="N27" i="6"/>
  <c r="N39" i="6" s="1"/>
  <c r="M27" i="6"/>
  <c r="M12" i="6"/>
  <c r="L12" i="6"/>
  <c r="L27" i="6"/>
  <c r="L39" i="6" s="1"/>
  <c r="K12" i="6"/>
  <c r="K27" i="6"/>
  <c r="K39" i="6" s="1"/>
  <c r="J12" i="6"/>
  <c r="J27" i="6"/>
  <c r="J39" i="6" s="1"/>
  <c r="I12" i="6"/>
  <c r="I27" i="6"/>
  <c r="I39" i="6" s="1"/>
  <c r="H12" i="6"/>
  <c r="G29" i="6"/>
  <c r="G32" i="6" s="1"/>
  <c r="F24" i="6"/>
  <c r="F18" i="6"/>
  <c r="F17" i="6"/>
  <c r="F16" i="6"/>
  <c r="S26" i="5"/>
  <c r="R26" i="5"/>
  <c r="Q26" i="5"/>
  <c r="P26" i="5"/>
  <c r="O26" i="5"/>
  <c r="N26" i="5"/>
  <c r="M26" i="5"/>
  <c r="L26" i="5"/>
  <c r="K26" i="5"/>
  <c r="J26" i="5"/>
  <c r="I26" i="5"/>
  <c r="H26" i="5"/>
  <c r="F21" i="5"/>
  <c r="F16" i="5"/>
  <c r="G26" i="5"/>
  <c r="V30" i="3"/>
  <c r="U30" i="3"/>
  <c r="T30" i="3"/>
  <c r="S30" i="3"/>
  <c r="R30" i="3"/>
  <c r="Q30" i="3"/>
  <c r="P30" i="3"/>
  <c r="O30" i="3"/>
  <c r="N30" i="3"/>
  <c r="M30" i="3"/>
  <c r="L30" i="3"/>
  <c r="K30" i="3"/>
  <c r="I15" i="3"/>
  <c r="I24" i="3"/>
  <c r="I21" i="3"/>
  <c r="I19" i="3"/>
  <c r="I18" i="3"/>
  <c r="I14" i="3"/>
  <c r="I13" i="3"/>
  <c r="I9" i="3"/>
  <c r="I8" i="3"/>
  <c r="I7" i="3"/>
  <c r="V21" i="4"/>
  <c r="P21" i="4"/>
  <c r="L11" i="4"/>
  <c r="K13" i="2"/>
  <c r="N10" i="1" s="1"/>
  <c r="G6" i="2"/>
  <c r="G8" i="1" s="1"/>
  <c r="G8" i="2"/>
  <c r="B3" i="8"/>
  <c r="A5" i="8" s="1"/>
  <c r="F20" i="5"/>
  <c r="F19" i="5"/>
  <c r="N43" i="6"/>
  <c r="G10" i="2"/>
  <c r="N48" i="6"/>
  <c r="H25" i="6" s="1"/>
  <c r="F25" i="6" s="1"/>
  <c r="I20" i="3"/>
  <c r="F13" i="5"/>
  <c r="F14" i="5"/>
  <c r="F23" i="5"/>
  <c r="I10" i="3"/>
  <c r="I11" i="3"/>
  <c r="I22" i="3"/>
  <c r="I23" i="3"/>
  <c r="F19" i="6"/>
  <c r="F20" i="6"/>
  <c r="F21" i="6"/>
  <c r="F22" i="6"/>
  <c r="F23" i="6"/>
  <c r="I28" i="3"/>
  <c r="I12" i="3"/>
  <c r="I16" i="3"/>
  <c r="I17" i="3"/>
  <c r="I26" i="3"/>
  <c r="I27" i="3"/>
  <c r="G27" i="6"/>
  <c r="P47" i="6"/>
  <c r="P49" i="6" s="1"/>
  <c r="N47" i="6"/>
  <c r="F22" i="5"/>
  <c r="W478" i="8"/>
  <c r="H6" i="8"/>
  <c r="H7" i="8" s="1"/>
  <c r="H8" i="8" s="1"/>
  <c r="H9" i="8"/>
  <c r="H10" i="8" s="1"/>
  <c r="H11" i="8" s="1"/>
  <c r="H12" i="8" s="1"/>
  <c r="H13" i="8" s="1"/>
  <c r="H14" i="8" s="1"/>
  <c r="H15" i="8" s="1"/>
  <c r="H16" i="8" s="1"/>
  <c r="H17" i="8" s="1"/>
  <c r="H18" i="8" s="1"/>
  <c r="H19" i="8" s="1"/>
  <c r="H20" i="8" s="1"/>
  <c r="H21" i="8" s="1"/>
  <c r="H22" i="8" s="1"/>
  <c r="H23" i="8" s="1"/>
  <c r="H24" i="8" s="1"/>
  <c r="H25" i="8" s="1"/>
  <c r="H26" i="8" s="1"/>
  <c r="H27" i="8" s="1"/>
  <c r="H28" i="8" s="1"/>
  <c r="H29" i="8" s="1"/>
  <c r="H30" i="8" s="1"/>
  <c r="H31" i="8" s="1"/>
  <c r="H32" i="8" s="1"/>
  <c r="H33" i="8" s="1"/>
  <c r="H34" i="8" s="1"/>
  <c r="H35" i="8" s="1"/>
  <c r="H36" i="8" s="1"/>
  <c r="H37" i="8" s="1"/>
  <c r="H38" i="8" s="1"/>
  <c r="H39" i="8" s="1"/>
  <c r="H40" i="8" s="1"/>
  <c r="H41" i="8" s="1"/>
  <c r="H42" i="8" s="1"/>
  <c r="H43" i="8" s="1"/>
  <c r="H44" i="8" s="1"/>
  <c r="H45" i="8" s="1"/>
  <c r="H46" i="8" s="1"/>
  <c r="H47" i="8" s="1"/>
  <c r="H48" i="8" s="1"/>
  <c r="H49" i="8" s="1"/>
  <c r="H50" i="8" s="1"/>
  <c r="H51" i="8" s="1"/>
  <c r="H52" i="8" s="1"/>
  <c r="H53" i="8" s="1"/>
  <c r="H54" i="8" s="1"/>
  <c r="H55" i="8" s="1"/>
  <c r="H56" i="8" s="1"/>
  <c r="H57" i="8" s="1"/>
  <c r="H58" i="8" s="1"/>
  <c r="H59" i="8" s="1"/>
  <c r="H60" i="8" s="1"/>
  <c r="H61" i="8" s="1"/>
  <c r="H62" i="8" s="1"/>
  <c r="H63" i="8" s="1"/>
  <c r="H64" i="8" s="1"/>
  <c r="H65" i="8" s="1"/>
  <c r="H66" i="8" s="1"/>
  <c r="H67" i="8" s="1"/>
  <c r="H68" i="8" s="1"/>
  <c r="H69" i="8" s="1"/>
  <c r="H70" i="8" s="1"/>
  <c r="H71" i="8" s="1"/>
  <c r="H72" i="8" s="1"/>
  <c r="H73" i="8" s="1"/>
  <c r="H74" i="8" s="1"/>
  <c r="H75" i="8" s="1"/>
  <c r="H76" i="8" s="1"/>
  <c r="H77" i="8" s="1"/>
  <c r="H78" i="8" s="1"/>
  <c r="H79" i="8" s="1"/>
  <c r="H80" i="8" s="1"/>
  <c r="H81" i="8" s="1"/>
  <c r="H82" i="8" s="1"/>
  <c r="H83" i="8" s="1"/>
  <c r="H84" i="8" s="1"/>
  <c r="H85" i="8" s="1"/>
  <c r="H86" i="8" s="1"/>
  <c r="H87" i="8" s="1"/>
  <c r="H88" i="8" s="1"/>
  <c r="H89" i="8" s="1"/>
  <c r="H90" i="8" s="1"/>
  <c r="H91" i="8" s="1"/>
  <c r="H92" i="8" s="1"/>
  <c r="H93" i="8" s="1"/>
  <c r="H94" i="8" s="1"/>
  <c r="H95" i="8" s="1"/>
  <c r="H96" i="8" s="1"/>
  <c r="H97" i="8" s="1"/>
  <c r="H98" i="8" s="1"/>
  <c r="H99" i="8" s="1"/>
  <c r="H100" i="8" s="1"/>
  <c r="H101" i="8" s="1"/>
  <c r="H102" i="8" s="1"/>
  <c r="H103" i="8" s="1"/>
  <c r="H104" i="8" s="1"/>
  <c r="H105" i="8" s="1"/>
  <c r="H106" i="8" s="1"/>
  <c r="H107" i="8" s="1"/>
  <c r="H108" i="8" s="1"/>
  <c r="H109" i="8" s="1"/>
  <c r="H110" i="8" s="1"/>
  <c r="H111" i="8" s="1"/>
  <c r="H112" i="8" s="1"/>
  <c r="H113" i="8" s="1"/>
  <c r="H114" i="8" s="1"/>
  <c r="H115" i="8" s="1"/>
  <c r="H116" i="8" s="1"/>
  <c r="H117" i="8" s="1"/>
  <c r="H118" i="8" s="1"/>
  <c r="H119" i="8" s="1"/>
  <c r="H120" i="8" s="1"/>
  <c r="H121" i="8" s="1"/>
  <c r="H122" i="8" s="1"/>
  <c r="H123" i="8" s="1"/>
  <c r="H124" i="8" s="1"/>
  <c r="H125" i="8" s="1"/>
  <c r="H126" i="8" s="1"/>
  <c r="H127" i="8" s="1"/>
  <c r="H128" i="8" s="1"/>
  <c r="H129" i="8" s="1"/>
  <c r="H130" i="8" s="1"/>
  <c r="H131" i="8" s="1"/>
  <c r="H132" i="8" s="1"/>
  <c r="H133" i="8" s="1"/>
  <c r="H134" i="8" s="1"/>
  <c r="H135" i="8" s="1"/>
  <c r="H136" i="8" s="1"/>
  <c r="H137" i="8" s="1"/>
  <c r="H138" i="8" s="1"/>
  <c r="H139" i="8" s="1"/>
  <c r="H140" i="8" s="1"/>
  <c r="H141" i="8" s="1"/>
  <c r="H142" i="8" s="1"/>
  <c r="H143" i="8" s="1"/>
  <c r="H144" i="8" s="1"/>
  <c r="H145" i="8" s="1"/>
  <c r="H146" i="8" s="1"/>
  <c r="H147" i="8" s="1"/>
  <c r="H148" i="8" s="1"/>
  <c r="H149" i="8" s="1"/>
  <c r="H150" i="8" s="1"/>
  <c r="H151" i="8" s="1"/>
  <c r="H152" i="8" s="1"/>
  <c r="H153" i="8" s="1"/>
  <c r="H154" i="8" s="1"/>
  <c r="H155" i="8" s="1"/>
  <c r="H156" i="8" s="1"/>
  <c r="H157" i="8" s="1"/>
  <c r="H158" i="8" s="1"/>
  <c r="H159" i="8" s="1"/>
  <c r="H160" i="8" s="1"/>
  <c r="H161" i="8" s="1"/>
  <c r="H162" i="8" s="1"/>
  <c r="H163" i="8" s="1"/>
  <c r="H164" i="8" s="1"/>
  <c r="H165" i="8" s="1"/>
  <c r="H166" i="8" s="1"/>
  <c r="H167" i="8" s="1"/>
  <c r="H168" i="8" s="1"/>
  <c r="H169" i="8" s="1"/>
  <c r="H170" i="8" s="1"/>
  <c r="H171" i="8" s="1"/>
  <c r="H172" i="8" s="1"/>
  <c r="H173" i="8" s="1"/>
  <c r="H174" i="8" s="1"/>
  <c r="H175" i="8" s="1"/>
  <c r="H176" i="8" s="1"/>
  <c r="H177" i="8" s="1"/>
  <c r="H178" i="8" s="1"/>
  <c r="H179" i="8" s="1"/>
  <c r="H180" i="8" s="1"/>
  <c r="H181" i="8" s="1"/>
  <c r="H182" i="8" s="1"/>
  <c r="H183" i="8" s="1"/>
  <c r="H184" i="8" s="1"/>
  <c r="H185" i="8" s="1"/>
  <c r="H186" i="8" s="1"/>
  <c r="H187" i="8" s="1"/>
  <c r="H188" i="8" s="1"/>
  <c r="H189" i="8" s="1"/>
  <c r="H190" i="8" s="1"/>
  <c r="H191" i="8" s="1"/>
  <c r="H192" i="8" s="1"/>
  <c r="H193" i="8" s="1"/>
  <c r="H194" i="8" s="1"/>
  <c r="H195" i="8" s="1"/>
  <c r="H196" i="8" s="1"/>
  <c r="H197" i="8" s="1"/>
  <c r="H198" i="8" s="1"/>
  <c r="H199" i="8" s="1"/>
  <c r="H200" i="8" s="1"/>
  <c r="H201" i="8" s="1"/>
  <c r="H202" i="8" s="1"/>
  <c r="H203" i="8" s="1"/>
  <c r="H204" i="8" s="1"/>
  <c r="H205" i="8" s="1"/>
  <c r="H206" i="8" s="1"/>
  <c r="H207" i="8" s="1"/>
  <c r="H208" i="8" s="1"/>
  <c r="H209" i="8" s="1"/>
  <c r="H210" i="8" s="1"/>
  <c r="H211" i="8" s="1"/>
  <c r="H212" i="8" s="1"/>
  <c r="H213" i="8" s="1"/>
  <c r="H214" i="8" s="1"/>
  <c r="H215" i="8" s="1"/>
  <c r="H216" i="8" s="1"/>
  <c r="H217" i="8" s="1"/>
  <c r="H218" i="8" s="1"/>
  <c r="H219" i="8" s="1"/>
  <c r="H220" i="8" s="1"/>
  <c r="H221" i="8" s="1"/>
  <c r="H222" i="8" s="1"/>
  <c r="H223" i="8" s="1"/>
  <c r="H224" i="8" s="1"/>
  <c r="H225" i="8" s="1"/>
  <c r="H226" i="8" s="1"/>
  <c r="H227" i="8" s="1"/>
  <c r="H228" i="8" s="1"/>
  <c r="H229" i="8" s="1"/>
  <c r="H230" i="8" s="1"/>
  <c r="H231" i="8" s="1"/>
  <c r="H232" i="8" s="1"/>
  <c r="H233" i="8" s="1"/>
  <c r="H234" i="8" s="1"/>
  <c r="H235" i="8" s="1"/>
  <c r="H236" i="8" s="1"/>
  <c r="H237" i="8" s="1"/>
  <c r="H238" i="8" s="1"/>
  <c r="H239" i="8" s="1"/>
  <c r="H240" i="8" s="1"/>
  <c r="H241" i="8" s="1"/>
  <c r="H242" i="8" s="1"/>
  <c r="H243" i="8" s="1"/>
  <c r="H244" i="8" s="1"/>
  <c r="H245" i="8" s="1"/>
  <c r="H246" i="8" s="1"/>
  <c r="H247" i="8" s="1"/>
  <c r="H248" i="8" s="1"/>
  <c r="H249" i="8" s="1"/>
  <c r="H250" i="8" s="1"/>
  <c r="H251" i="8" s="1"/>
  <c r="H252" i="8" s="1"/>
  <c r="H253" i="8" s="1"/>
  <c r="H254" i="8" s="1"/>
  <c r="H255" i="8" s="1"/>
  <c r="H256" i="8" s="1"/>
  <c r="H257" i="8" s="1"/>
  <c r="H258" i="8" s="1"/>
  <c r="H259" i="8" s="1"/>
  <c r="H260" i="8" s="1"/>
  <c r="H261" i="8" s="1"/>
  <c r="H262" i="8" s="1"/>
  <c r="H263" i="8" s="1"/>
  <c r="H264" i="8" s="1"/>
  <c r="H265" i="8" s="1"/>
  <c r="H266" i="8" s="1"/>
  <c r="H267" i="8" s="1"/>
  <c r="H268" i="8" s="1"/>
  <c r="H269" i="8" s="1"/>
  <c r="H270" i="8" s="1"/>
  <c r="H271" i="8" s="1"/>
  <c r="H272" i="8" s="1"/>
  <c r="H273" i="8" s="1"/>
  <c r="H274" i="8" s="1"/>
  <c r="H275" i="8" s="1"/>
  <c r="H276" i="8" s="1"/>
  <c r="H277" i="8" s="1"/>
  <c r="H278" i="8" s="1"/>
  <c r="H279" i="8" s="1"/>
  <c r="H280" i="8" s="1"/>
  <c r="H281" i="8" s="1"/>
  <c r="H282" i="8" s="1"/>
  <c r="H283" i="8" s="1"/>
  <c r="H284" i="8" s="1"/>
  <c r="H285" i="8" s="1"/>
  <c r="H286" i="8" s="1"/>
  <c r="H287" i="8" s="1"/>
  <c r="H288" i="8" s="1"/>
  <c r="H289" i="8" s="1"/>
  <c r="H290" i="8" s="1"/>
  <c r="H291" i="8" s="1"/>
  <c r="H292" i="8" s="1"/>
  <c r="H293" i="8" s="1"/>
  <c r="H294" i="8" s="1"/>
  <c r="H295" i="8" s="1"/>
  <c r="H296" i="8" s="1"/>
  <c r="H297" i="8" s="1"/>
  <c r="H298" i="8" s="1"/>
  <c r="H299" i="8" s="1"/>
  <c r="H300" i="8" s="1"/>
  <c r="H301" i="8" s="1"/>
  <c r="H302" i="8" s="1"/>
  <c r="H303" i="8" s="1"/>
  <c r="H304" i="8" s="1"/>
  <c r="H305" i="8" s="1"/>
  <c r="H306" i="8" s="1"/>
  <c r="H307" i="8" s="1"/>
  <c r="H308" i="8" s="1"/>
  <c r="H309" i="8" s="1"/>
  <c r="H310" i="8" s="1"/>
  <c r="H311" i="8" s="1"/>
  <c r="H312" i="8" s="1"/>
  <c r="H313" i="8" s="1"/>
  <c r="H314" i="8" s="1"/>
  <c r="H315" i="8" s="1"/>
  <c r="H316" i="8" s="1"/>
  <c r="H317" i="8" s="1"/>
  <c r="H318" i="8" s="1"/>
  <c r="H319" i="8" s="1"/>
  <c r="H320" i="8" s="1"/>
  <c r="H321" i="8" s="1"/>
  <c r="H322" i="8" s="1"/>
  <c r="H323" i="8" s="1"/>
  <c r="H324" i="8" s="1"/>
  <c r="H325" i="8" s="1"/>
  <c r="H326" i="8" s="1"/>
  <c r="H327" i="8" s="1"/>
  <c r="H328" i="8" s="1"/>
  <c r="H329" i="8" s="1"/>
  <c r="H330" i="8" s="1"/>
  <c r="H331" i="8" s="1"/>
  <c r="H332" i="8" s="1"/>
  <c r="H333" i="8" s="1"/>
  <c r="H334" i="8" s="1"/>
  <c r="H335" i="8" s="1"/>
  <c r="H336" i="8" s="1"/>
  <c r="H337" i="8" s="1"/>
  <c r="H338" i="8" s="1"/>
  <c r="H339" i="8" s="1"/>
  <c r="H340" i="8" s="1"/>
  <c r="H341" i="8" s="1"/>
  <c r="H342" i="8" s="1"/>
  <c r="H343" i="8" s="1"/>
  <c r="H344" i="8" s="1"/>
  <c r="H345" i="8" s="1"/>
  <c r="H346" i="8" s="1"/>
  <c r="H347" i="8" s="1"/>
  <c r="H348" i="8" s="1"/>
  <c r="H349" i="8" s="1"/>
  <c r="H350" i="8" s="1"/>
  <c r="H351" i="8" s="1"/>
  <c r="H352" i="8" s="1"/>
  <c r="H353" i="8" s="1"/>
  <c r="H354" i="8" s="1"/>
  <c r="H355" i="8" s="1"/>
  <c r="H356" i="8" s="1"/>
  <c r="H357" i="8" s="1"/>
  <c r="H358" i="8" s="1"/>
  <c r="H359" i="8" s="1"/>
  <c r="H360" i="8" s="1"/>
  <c r="H361" i="8" s="1"/>
  <c r="H362" i="8" s="1"/>
  <c r="H363" i="8" s="1"/>
  <c r="H364" i="8" s="1"/>
  <c r="H365" i="8" s="1"/>
  <c r="H366" i="8" s="1"/>
  <c r="H367" i="8" s="1"/>
  <c r="H368" i="8" s="1"/>
  <c r="H369" i="8" s="1"/>
  <c r="H370" i="8" s="1"/>
  <c r="H371" i="8" s="1"/>
  <c r="H372" i="8" s="1"/>
  <c r="H373" i="8" s="1"/>
  <c r="H374" i="8" s="1"/>
  <c r="H375" i="8" s="1"/>
  <c r="H376" i="8" s="1"/>
  <c r="H377" i="8" s="1"/>
  <c r="H378" i="8" s="1"/>
  <c r="H379" i="8" s="1"/>
  <c r="H380" i="8" s="1"/>
  <c r="H381" i="8" s="1"/>
  <c r="H382" i="8" s="1"/>
  <c r="H383" i="8" s="1"/>
  <c r="H384" i="8" s="1"/>
  <c r="H385" i="8" s="1"/>
  <c r="H386" i="8" s="1"/>
  <c r="H387" i="8" s="1"/>
  <c r="H388" i="8" s="1"/>
  <c r="H389" i="8" s="1"/>
  <c r="H390" i="8" s="1"/>
  <c r="H391" i="8" s="1"/>
  <c r="H392" i="8" s="1"/>
  <c r="H393" i="8" s="1"/>
  <c r="H394" i="8" s="1"/>
  <c r="H395" i="8" s="1"/>
  <c r="H396" i="8" s="1"/>
  <c r="H397" i="8" s="1"/>
  <c r="H398" i="8" s="1"/>
  <c r="H399" i="8" s="1"/>
  <c r="H400" i="8" s="1"/>
  <c r="H401" i="8" s="1"/>
  <c r="H402" i="8" s="1"/>
  <c r="H403" i="8" s="1"/>
  <c r="H404" i="8" s="1"/>
  <c r="H405" i="8" s="1"/>
  <c r="H406" i="8" s="1"/>
  <c r="H407" i="8" s="1"/>
  <c r="H408" i="8" s="1"/>
  <c r="H409" i="8" s="1"/>
  <c r="H410" i="8" s="1"/>
  <c r="H411" i="8" s="1"/>
  <c r="H412" i="8" s="1"/>
  <c r="H413" i="8" s="1"/>
  <c r="H414" i="8" s="1"/>
  <c r="H415" i="8" s="1"/>
  <c r="H416" i="8" s="1"/>
  <c r="H417" i="8" s="1"/>
  <c r="H418" i="8" s="1"/>
  <c r="H419" i="8" s="1"/>
  <c r="H420" i="8" s="1"/>
  <c r="H421" i="8" s="1"/>
  <c r="H422" i="8" s="1"/>
  <c r="H423" i="8" s="1"/>
  <c r="H424" i="8" s="1"/>
  <c r="H425" i="8" s="1"/>
  <c r="H426" i="8" s="1"/>
  <c r="H427" i="8" s="1"/>
  <c r="H428" i="8" s="1"/>
  <c r="H429" i="8" s="1"/>
  <c r="H430" i="8" s="1"/>
  <c r="H431" i="8" s="1"/>
  <c r="H432" i="8" s="1"/>
  <c r="H433" i="8" s="1"/>
  <c r="H434" i="8" s="1"/>
  <c r="H435" i="8" s="1"/>
  <c r="H436" i="8" s="1"/>
  <c r="H437" i="8" s="1"/>
  <c r="H438" i="8" s="1"/>
  <c r="H439" i="8" s="1"/>
  <c r="H440" i="8" s="1"/>
  <c r="H441" i="8" s="1"/>
  <c r="H442" i="8" s="1"/>
  <c r="H443" i="8" s="1"/>
  <c r="H444" i="8" s="1"/>
  <c r="H445" i="8" s="1"/>
  <c r="H446" i="8" s="1"/>
  <c r="H447" i="8" s="1"/>
  <c r="H448" i="8" s="1"/>
  <c r="H449" i="8" s="1"/>
  <c r="H450" i="8" s="1"/>
  <c r="H451" i="8" s="1"/>
  <c r="H452" i="8" s="1"/>
  <c r="H453" i="8" s="1"/>
  <c r="H454" i="8" s="1"/>
  <c r="H455" i="8" s="1"/>
  <c r="H456" i="8" s="1"/>
  <c r="H457" i="8" s="1"/>
  <c r="H458" i="8" s="1"/>
  <c r="H459" i="8" s="1"/>
  <c r="H460" i="8" s="1"/>
  <c r="H461" i="8" s="1"/>
  <c r="H462" i="8" s="1"/>
  <c r="H463" i="8" s="1"/>
  <c r="H464" i="8" s="1"/>
  <c r="H465" i="8" s="1"/>
  <c r="H466" i="8" s="1"/>
  <c r="H467" i="8" s="1"/>
  <c r="H468" i="8" s="1"/>
  <c r="H469" i="8" s="1"/>
  <c r="H470" i="8" s="1"/>
  <c r="H471" i="8" s="1"/>
  <c r="H472" i="8" s="1"/>
  <c r="H473" i="8" s="1"/>
  <c r="H474" i="8" s="1"/>
  <c r="H475" i="8" s="1"/>
  <c r="H476" i="8" s="1"/>
  <c r="H477" i="8" s="1"/>
  <c r="H478" i="8" s="1"/>
  <c r="H479" i="8" s="1"/>
  <c r="W477" i="8"/>
  <c r="W476" i="8"/>
  <c r="W475" i="8"/>
  <c r="W474" i="8"/>
  <c r="W473" i="8"/>
  <c r="W472" i="8"/>
  <c r="W471" i="8"/>
  <c r="W470" i="8"/>
  <c r="W469" i="8"/>
  <c r="W468" i="8"/>
  <c r="W467" i="8"/>
  <c r="W466" i="8"/>
  <c r="W465" i="8"/>
  <c r="W464" i="8"/>
  <c r="W463" i="8"/>
  <c r="W462" i="8"/>
  <c r="W461" i="8"/>
  <c r="W460" i="8"/>
  <c r="W459" i="8"/>
  <c r="W458" i="8"/>
  <c r="W457" i="8"/>
  <c r="W456" i="8"/>
  <c r="W455" i="8"/>
  <c r="W454" i="8"/>
  <c r="W453" i="8"/>
  <c r="W452" i="8"/>
  <c r="W451" i="8"/>
  <c r="W450" i="8"/>
  <c r="W449" i="8"/>
  <c r="W448" i="8"/>
  <c r="W447" i="8"/>
  <c r="W446" i="8"/>
  <c r="W445" i="8"/>
  <c r="W444" i="8"/>
  <c r="W443" i="8"/>
  <c r="W442" i="8"/>
  <c r="W441" i="8"/>
  <c r="W440" i="8"/>
  <c r="W439" i="8"/>
  <c r="W438" i="8"/>
  <c r="W437" i="8"/>
  <c r="W436" i="8"/>
  <c r="W435" i="8"/>
  <c r="W434" i="8"/>
  <c r="W433" i="8"/>
  <c r="W432" i="8"/>
  <c r="W431" i="8"/>
  <c r="W430" i="8"/>
  <c r="W429" i="8"/>
  <c r="W428" i="8"/>
  <c r="W427" i="8"/>
  <c r="W426" i="8"/>
  <c r="W425" i="8"/>
  <c r="W424" i="8"/>
  <c r="W423" i="8"/>
  <c r="W422" i="8"/>
  <c r="W421" i="8"/>
  <c r="W420" i="8"/>
  <c r="W419" i="8"/>
  <c r="W418" i="8"/>
  <c r="W417" i="8"/>
  <c r="W416" i="8"/>
  <c r="W415" i="8"/>
  <c r="W414" i="8"/>
  <c r="W413" i="8"/>
  <c r="W412" i="8"/>
  <c r="W411" i="8"/>
  <c r="W410" i="8"/>
  <c r="W409" i="8"/>
  <c r="W408" i="8"/>
  <c r="W407" i="8"/>
  <c r="W406" i="8"/>
  <c r="W405" i="8"/>
  <c r="W404" i="8"/>
  <c r="W403" i="8"/>
  <c r="W402" i="8"/>
  <c r="W401" i="8"/>
  <c r="W400" i="8"/>
  <c r="W399" i="8"/>
  <c r="W398" i="8"/>
  <c r="W397" i="8"/>
  <c r="W396" i="8"/>
  <c r="W395" i="8"/>
  <c r="W394" i="8"/>
  <c r="W393" i="8"/>
  <c r="W392" i="8"/>
  <c r="W391" i="8"/>
  <c r="W390" i="8"/>
  <c r="W389" i="8"/>
  <c r="W388" i="8"/>
  <c r="W387" i="8"/>
  <c r="W386" i="8"/>
  <c r="W385" i="8"/>
  <c r="W384" i="8"/>
  <c r="W383" i="8"/>
  <c r="W382" i="8"/>
  <c r="W381" i="8"/>
  <c r="W380" i="8"/>
  <c r="W379" i="8"/>
  <c r="W378" i="8"/>
  <c r="W377" i="8"/>
  <c r="W376" i="8"/>
  <c r="W375" i="8"/>
  <c r="W374" i="8"/>
  <c r="W373" i="8"/>
  <c r="W372" i="8"/>
  <c r="W371" i="8"/>
  <c r="W370" i="8"/>
  <c r="W369" i="8"/>
  <c r="W368" i="8"/>
  <c r="W367" i="8"/>
  <c r="W366" i="8"/>
  <c r="W365" i="8"/>
  <c r="W364" i="8"/>
  <c r="W363" i="8"/>
  <c r="W362" i="8"/>
  <c r="W361" i="8"/>
  <c r="W360" i="8"/>
  <c r="W359" i="8"/>
  <c r="W358" i="8"/>
  <c r="W357" i="8"/>
  <c r="W356" i="8"/>
  <c r="W355" i="8"/>
  <c r="W354" i="8"/>
  <c r="W353" i="8"/>
  <c r="W352" i="8"/>
  <c r="W351" i="8"/>
  <c r="W350" i="8"/>
  <c r="W349" i="8"/>
  <c r="W348" i="8"/>
  <c r="W347" i="8"/>
  <c r="W346" i="8"/>
  <c r="W345" i="8"/>
  <c r="W344" i="8"/>
  <c r="W343" i="8"/>
  <c r="W342" i="8"/>
  <c r="W341" i="8"/>
  <c r="W340" i="8"/>
  <c r="W339" i="8"/>
  <c r="W338" i="8"/>
  <c r="W337" i="8"/>
  <c r="W336" i="8"/>
  <c r="W335" i="8"/>
  <c r="W334" i="8"/>
  <c r="W333" i="8"/>
  <c r="W332" i="8"/>
  <c r="W331" i="8"/>
  <c r="W330" i="8"/>
  <c r="W329" i="8"/>
  <c r="W328" i="8"/>
  <c r="W327" i="8"/>
  <c r="W326" i="8"/>
  <c r="W325" i="8"/>
  <c r="W324" i="8"/>
  <c r="W323" i="8"/>
  <c r="W322" i="8"/>
  <c r="W321" i="8"/>
  <c r="W320" i="8"/>
  <c r="W319" i="8"/>
  <c r="W318" i="8"/>
  <c r="W317" i="8"/>
  <c r="W316" i="8"/>
  <c r="W315" i="8"/>
  <c r="W314" i="8"/>
  <c r="W313" i="8"/>
  <c r="W312" i="8"/>
  <c r="W311" i="8"/>
  <c r="W310" i="8"/>
  <c r="W309" i="8"/>
  <c r="W308" i="8"/>
  <c r="W307" i="8"/>
  <c r="W306" i="8"/>
  <c r="W305" i="8"/>
  <c r="W304" i="8"/>
  <c r="W303" i="8"/>
  <c r="W302" i="8"/>
  <c r="W301" i="8"/>
  <c r="W300" i="8"/>
  <c r="W299" i="8"/>
  <c r="W298" i="8"/>
  <c r="W297" i="8"/>
  <c r="W479" i="8"/>
  <c r="W296" i="8"/>
  <c r="W295" i="8"/>
  <c r="W294" i="8"/>
  <c r="W293" i="8"/>
  <c r="W292" i="8"/>
  <c r="W291" i="8"/>
  <c r="W290" i="8"/>
  <c r="W289" i="8"/>
  <c r="W288" i="8"/>
  <c r="W287" i="8"/>
  <c r="W286" i="8"/>
  <c r="W285" i="8"/>
  <c r="W284" i="8"/>
  <c r="W283" i="8"/>
  <c r="W282" i="8"/>
  <c r="W281" i="8"/>
  <c r="W280" i="8"/>
  <c r="W279" i="8"/>
  <c r="W278" i="8"/>
  <c r="W277" i="8"/>
  <c r="W276" i="8"/>
  <c r="W275" i="8"/>
  <c r="W274" i="8"/>
  <c r="W273" i="8"/>
  <c r="W272" i="8"/>
  <c r="W271" i="8"/>
  <c r="W270" i="8"/>
  <c r="W269" i="8"/>
  <c r="W268" i="8"/>
  <c r="W267" i="8"/>
  <c r="W266" i="8"/>
  <c r="W265" i="8"/>
  <c r="W264" i="8"/>
  <c r="W263" i="8"/>
  <c r="W262" i="8"/>
  <c r="W261" i="8"/>
  <c r="W260" i="8"/>
  <c r="W259" i="8"/>
  <c r="W258" i="8"/>
  <c r="W257" i="8"/>
  <c r="W256" i="8"/>
  <c r="W255" i="8"/>
  <c r="W254" i="8"/>
  <c r="W253" i="8"/>
  <c r="W252" i="8"/>
  <c r="W251" i="8"/>
  <c r="W250" i="8"/>
  <c r="W249" i="8"/>
  <c r="W248" i="8"/>
  <c r="W247" i="8"/>
  <c r="W246" i="8"/>
  <c r="W245" i="8"/>
  <c r="W244" i="8"/>
  <c r="W243" i="8"/>
  <c r="W242" i="8"/>
  <c r="W241" i="8"/>
  <c r="W240" i="8"/>
  <c r="W239" i="8"/>
  <c r="W238" i="8"/>
  <c r="W237" i="8"/>
  <c r="W236" i="8"/>
  <c r="W235" i="8"/>
  <c r="W234" i="8"/>
  <c r="W233" i="8"/>
  <c r="W232" i="8"/>
  <c r="W231" i="8"/>
  <c r="W230" i="8"/>
  <c r="W229" i="8"/>
  <c r="W228" i="8"/>
  <c r="W227" i="8"/>
  <c r="W226" i="8"/>
  <c r="W225" i="8"/>
  <c r="W224" i="8"/>
  <c r="W223" i="8"/>
  <c r="W222" i="8"/>
  <c r="W221" i="8"/>
  <c r="W220" i="8"/>
  <c r="W219" i="8"/>
  <c r="W218" i="8"/>
  <c r="W217" i="8"/>
  <c r="W216" i="8"/>
  <c r="W215" i="8"/>
  <c r="W214" i="8"/>
  <c r="W213" i="8"/>
  <c r="W212" i="8"/>
  <c r="W211" i="8"/>
  <c r="W210" i="8"/>
  <c r="W209" i="8"/>
  <c r="W208" i="8"/>
  <c r="W207" i="8"/>
  <c r="W206" i="8"/>
  <c r="W205" i="8"/>
  <c r="W204" i="8"/>
  <c r="W203" i="8"/>
  <c r="W202" i="8"/>
  <c r="W201" i="8"/>
  <c r="W200" i="8"/>
  <c r="W199" i="8"/>
  <c r="W198" i="8"/>
  <c r="W197" i="8"/>
  <c r="W196" i="8"/>
  <c r="W195" i="8"/>
  <c r="W194" i="8"/>
  <c r="W193" i="8"/>
  <c r="W192" i="8"/>
  <c r="W191" i="8"/>
  <c r="W190" i="8"/>
  <c r="W189" i="8"/>
  <c r="W188" i="8"/>
  <c r="W187" i="8"/>
  <c r="W186" i="8"/>
  <c r="W185" i="8"/>
  <c r="W184" i="8"/>
  <c r="W183" i="8"/>
  <c r="W182" i="8"/>
  <c r="W181" i="8"/>
  <c r="W180" i="8"/>
  <c r="W179" i="8"/>
  <c r="W178" i="8"/>
  <c r="W177" i="8"/>
  <c r="W176" i="8"/>
  <c r="W175" i="8"/>
  <c r="W174" i="8"/>
  <c r="W173" i="8"/>
  <c r="W172" i="8"/>
  <c r="W171" i="8"/>
  <c r="W170" i="8"/>
  <c r="W169" i="8"/>
  <c r="W168" i="8"/>
  <c r="W167" i="8"/>
  <c r="W166" i="8"/>
  <c r="W165" i="8"/>
  <c r="W164" i="8"/>
  <c r="W163" i="8"/>
  <c r="W162" i="8"/>
  <c r="W161" i="8"/>
  <c r="W160" i="8"/>
  <c r="W159" i="8"/>
  <c r="W158" i="8"/>
  <c r="W157" i="8"/>
  <c r="W156" i="8"/>
  <c r="W155" i="8"/>
  <c r="W154" i="8"/>
  <c r="D5" i="5"/>
  <c r="S480" i="8"/>
  <c r="S3" i="8" s="1"/>
  <c r="I480" i="8"/>
  <c r="I3" i="8" s="1"/>
  <c r="N480" i="8"/>
  <c r="N3" i="8" s="1"/>
  <c r="Q480" i="8"/>
  <c r="Q3" i="8" s="1"/>
  <c r="P480" i="8"/>
  <c r="P3" i="8" s="1"/>
  <c r="K480" i="8"/>
  <c r="K3" i="8" s="1"/>
  <c r="J480" i="8"/>
  <c r="J3" i="8" s="1"/>
  <c r="M480" i="8"/>
  <c r="M3" i="8" s="1"/>
  <c r="T480" i="8"/>
  <c r="T3" i="8" s="1"/>
  <c r="L480" i="8"/>
  <c r="L3" i="8"/>
  <c r="O480" i="8"/>
  <c r="O3" i="8" s="1"/>
  <c r="R480" i="8"/>
  <c r="R3" i="8" s="1"/>
  <c r="U480" i="8"/>
  <c r="U3" i="8" s="1"/>
  <c r="V480" i="8"/>
  <c r="V3" i="8" s="1"/>
  <c r="F480" i="8"/>
  <c r="F3" i="8"/>
  <c r="E480" i="8"/>
  <c r="E3" i="8" s="1"/>
  <c r="W153" i="8"/>
  <c r="W152" i="8"/>
  <c r="W151" i="8"/>
  <c r="W150" i="8"/>
  <c r="W149" i="8"/>
  <c r="W148" i="8"/>
  <c r="W147" i="8"/>
  <c r="W146" i="8"/>
  <c r="W145" i="8"/>
  <c r="W144" i="8"/>
  <c r="W143" i="8"/>
  <c r="W142" i="8"/>
  <c r="W141" i="8"/>
  <c r="W140" i="8"/>
  <c r="W139" i="8"/>
  <c r="W138" i="8"/>
  <c r="W137" i="8"/>
  <c r="W136" i="8"/>
  <c r="W135" i="8"/>
  <c r="W134" i="8"/>
  <c r="W133" i="8"/>
  <c r="W132" i="8"/>
  <c r="W131" i="8"/>
  <c r="W130" i="8"/>
  <c r="W129" i="8"/>
  <c r="W128" i="8"/>
  <c r="W127" i="8"/>
  <c r="W126" i="8"/>
  <c r="W125" i="8"/>
  <c r="W124" i="8"/>
  <c r="W123" i="8"/>
  <c r="W122" i="8"/>
  <c r="W121" i="8"/>
  <c r="W120" i="8"/>
  <c r="W119" i="8"/>
  <c r="W118" i="8"/>
  <c r="W117" i="8"/>
  <c r="W116" i="8"/>
  <c r="W115" i="8"/>
  <c r="W114" i="8"/>
  <c r="W113" i="8"/>
  <c r="W112" i="8"/>
  <c r="W111" i="8"/>
  <c r="W110" i="8"/>
  <c r="W109" i="8"/>
  <c r="W108" i="8"/>
  <c r="W107" i="8"/>
  <c r="W106" i="8"/>
  <c r="W105" i="8"/>
  <c r="W104" i="8"/>
  <c r="W103" i="8"/>
  <c r="W102" i="8"/>
  <c r="W101" i="8"/>
  <c r="W100" i="8"/>
  <c r="W99" i="8"/>
  <c r="W98" i="8"/>
  <c r="W97" i="8"/>
  <c r="W96" i="8"/>
  <c r="W95" i="8"/>
  <c r="W94" i="8"/>
  <c r="W93" i="8"/>
  <c r="W92" i="8"/>
  <c r="W91" i="8"/>
  <c r="W90" i="8"/>
  <c r="W89" i="8"/>
  <c r="W88" i="8"/>
  <c r="W87" i="8"/>
  <c r="W86" i="8"/>
  <c r="W85" i="8"/>
  <c r="W84" i="8"/>
  <c r="W83" i="8"/>
  <c r="W82" i="8"/>
  <c r="W81" i="8"/>
  <c r="W80" i="8"/>
  <c r="W79" i="8"/>
  <c r="W78" i="8"/>
  <c r="W77" i="8"/>
  <c r="W76" i="8"/>
  <c r="W75" i="8"/>
  <c r="W74" i="8"/>
  <c r="W73" i="8"/>
  <c r="W72" i="8"/>
  <c r="W71" i="8"/>
  <c r="W70" i="8"/>
  <c r="W69" i="8"/>
  <c r="W68" i="8"/>
  <c r="W67" i="8"/>
  <c r="W66" i="8"/>
  <c r="W65" i="8"/>
  <c r="W64" i="8"/>
  <c r="W63" i="8"/>
  <c r="W62" i="8"/>
  <c r="W61" i="8"/>
  <c r="W60" i="8"/>
  <c r="W59" i="8"/>
  <c r="W58" i="8"/>
  <c r="W57" i="8"/>
  <c r="W56" i="8"/>
  <c r="W55" i="8"/>
  <c r="W54" i="8"/>
  <c r="W53" i="8"/>
  <c r="W52" i="8"/>
  <c r="W51" i="8"/>
  <c r="W50" i="8"/>
  <c r="W49" i="8"/>
  <c r="W48" i="8"/>
  <c r="W47" i="8"/>
  <c r="W46" i="8"/>
  <c r="W45" i="8"/>
  <c r="W44" i="8"/>
  <c r="W43" i="8"/>
  <c r="W42" i="8"/>
  <c r="W41" i="8"/>
  <c r="W40" i="8"/>
  <c r="W39" i="8"/>
  <c r="W38" i="8"/>
  <c r="W37" i="8"/>
  <c r="W36" i="8"/>
  <c r="W35" i="8"/>
  <c r="W34" i="8"/>
  <c r="W33" i="8"/>
  <c r="W32" i="8"/>
  <c r="W31" i="8"/>
  <c r="W30" i="8"/>
  <c r="W29" i="8"/>
  <c r="W28" i="8"/>
  <c r="W27" i="8"/>
  <c r="W26" i="8"/>
  <c r="W25" i="8"/>
  <c r="W24" i="8"/>
  <c r="W23" i="8"/>
  <c r="W22" i="8"/>
  <c r="W21" i="8"/>
  <c r="W20" i="8"/>
  <c r="W19" i="8"/>
  <c r="W18" i="8"/>
  <c r="W17" i="8"/>
  <c r="W16" i="8"/>
  <c r="W15" i="8"/>
  <c r="W14" i="8"/>
  <c r="W13" i="8"/>
  <c r="W12" i="8"/>
  <c r="W11" i="8"/>
  <c r="W10" i="8"/>
  <c r="W9" i="8"/>
  <c r="W8" i="8"/>
  <c r="W7" i="8"/>
  <c r="W6" i="8"/>
  <c r="B2" i="8"/>
  <c r="B3" i="2"/>
  <c r="I3" i="2" s="1"/>
  <c r="J3" i="2" s="1"/>
  <c r="F18" i="5"/>
  <c r="F17" i="5"/>
  <c r="F15" i="5"/>
  <c r="F24" i="5"/>
  <c r="I8" i="1"/>
  <c r="I14" i="1"/>
  <c r="L13" i="4"/>
  <c r="L12" i="4"/>
  <c r="L10" i="4"/>
  <c r="B3" i="6"/>
  <c r="B2" i="6"/>
  <c r="B2" i="5"/>
  <c r="B2" i="4"/>
  <c r="B2" i="3"/>
  <c r="B2" i="2"/>
  <c r="N18" i="4"/>
  <c r="Y18" i="4"/>
  <c r="X18" i="4"/>
  <c r="W18" i="4"/>
  <c r="V18" i="4"/>
  <c r="U18" i="4"/>
  <c r="T18" i="4"/>
  <c r="S18" i="4"/>
  <c r="R18" i="4"/>
  <c r="Q18" i="4"/>
  <c r="P18" i="4"/>
  <c r="O18" i="4"/>
  <c r="B3" i="4"/>
  <c r="B3" i="3"/>
  <c r="B3" i="5"/>
  <c r="F10" i="6"/>
  <c r="F8" i="6"/>
  <c r="O39" i="6" l="1"/>
  <c r="S39" i="6"/>
  <c r="F29" i="6"/>
  <c r="F32" i="6" s="1"/>
  <c r="D3" i="8"/>
  <c r="P39" i="6"/>
  <c r="R39" i="6"/>
  <c r="P50" i="6"/>
  <c r="V33" i="3"/>
  <c r="M39" i="6"/>
  <c r="K3" i="3"/>
  <c r="N3" i="4" s="1"/>
  <c r="H3" i="5" s="1"/>
  <c r="H3" i="6" s="1"/>
  <c r="F12" i="6"/>
  <c r="G31" i="6" s="1"/>
  <c r="G34" i="6" s="1"/>
  <c r="Y21" i="4"/>
  <c r="G14" i="1"/>
  <c r="M8" i="1" s="1"/>
  <c r="T13" i="2"/>
  <c r="Q10" i="1" s="1"/>
  <c r="Q13" i="2"/>
  <c r="P10" i="1" s="1"/>
  <c r="N13" i="2"/>
  <c r="O10" i="1" s="1"/>
  <c r="M10" i="1"/>
  <c r="M14" i="4"/>
  <c r="S21" i="4"/>
  <c r="L14" i="4"/>
  <c r="L18" i="4" s="1"/>
  <c r="G10" i="1" s="1"/>
  <c r="G12" i="1" s="1"/>
  <c r="M22" i="4"/>
  <c r="I10" i="1" s="1"/>
  <c r="F26" i="5"/>
  <c r="F28" i="5" s="1"/>
  <c r="F30" i="5" s="1"/>
  <c r="O3" i="4"/>
  <c r="L3" i="3" s="1"/>
  <c r="I3" i="5" s="1"/>
  <c r="I3" i="6" s="1"/>
  <c r="K3" i="2"/>
  <c r="H3" i="8"/>
  <c r="H2" i="8" s="1"/>
  <c r="H27" i="6"/>
  <c r="F27" i="6"/>
  <c r="H14" i="2"/>
  <c r="G28" i="5"/>
  <c r="G40" i="5" s="1"/>
  <c r="I20" i="1" s="1"/>
  <c r="N50" i="6"/>
  <c r="D14" i="5"/>
  <c r="S40" i="6" l="1"/>
  <c r="F31" i="6"/>
  <c r="F34" i="6" s="1"/>
  <c r="I25" i="3" s="1"/>
  <c r="I30" i="3" s="1"/>
  <c r="G16" i="1" s="1"/>
  <c r="G18" i="1" s="1"/>
  <c r="F32" i="5" s="1"/>
  <c r="F34" i="5" s="1"/>
  <c r="G41" i="6"/>
  <c r="J25" i="3"/>
  <c r="J34" i="3" s="1"/>
  <c r="I16" i="1" s="1"/>
  <c r="M12" i="1" s="1"/>
  <c r="M14" i="1" s="1"/>
  <c r="M16" i="1" s="1"/>
  <c r="P39" i="5"/>
  <c r="P33" i="3"/>
  <c r="P40" i="6"/>
  <c r="S39" i="5"/>
  <c r="S33" i="3"/>
  <c r="H39" i="6"/>
  <c r="M33" i="3" s="1"/>
  <c r="M40" i="6"/>
  <c r="P3" i="4"/>
  <c r="M3" i="3" s="1"/>
  <c r="J3" i="5" s="1"/>
  <c r="J3" i="6" s="1"/>
  <c r="L3" i="2"/>
  <c r="J39" i="5"/>
  <c r="M39" i="5"/>
  <c r="O12" i="1" l="1"/>
  <c r="P12" i="1"/>
  <c r="P14" i="1" s="1"/>
  <c r="P17" i="1" s="1"/>
  <c r="Q12" i="1"/>
  <c r="Q14" i="1" s="1"/>
  <c r="Q16" i="1" s="1"/>
  <c r="O14" i="1"/>
  <c r="O17" i="1" s="1"/>
  <c r="J40" i="6"/>
  <c r="N12" i="1" s="1"/>
  <c r="N14" i="1" s="1"/>
  <c r="N17" i="1" s="1"/>
  <c r="M17" i="1"/>
  <c r="F36" i="5"/>
  <c r="G20" i="1" s="1"/>
  <c r="G22" i="1" s="1"/>
  <c r="M3" i="2"/>
  <c r="Q3" i="4"/>
  <c r="N3" i="3" s="1"/>
  <c r="K3" i="5" s="1"/>
  <c r="K3" i="6" s="1"/>
  <c r="Q17" i="1" l="1"/>
  <c r="P16" i="1"/>
  <c r="O16" i="1"/>
  <c r="N16" i="1"/>
  <c r="R3" i="4"/>
  <c r="O3" i="3" s="1"/>
  <c r="L3" i="5" s="1"/>
  <c r="L3" i="6" s="1"/>
  <c r="N3" i="2"/>
  <c r="S3" i="4" l="1"/>
  <c r="P3" i="3" s="1"/>
  <c r="M3" i="5" s="1"/>
  <c r="M3" i="6" s="1"/>
  <c r="O3" i="2"/>
  <c r="T3" i="4" l="1"/>
  <c r="Q3" i="3" s="1"/>
  <c r="N3" i="5" s="1"/>
  <c r="N3" i="6" s="1"/>
  <c r="P3" i="2"/>
  <c r="Q3" i="2" l="1"/>
  <c r="U3" i="4"/>
  <c r="R3" i="3" s="1"/>
  <c r="O3" i="5" s="1"/>
  <c r="O3" i="6" s="1"/>
  <c r="V3" i="4" l="1"/>
  <c r="S3" i="3" s="1"/>
  <c r="P3" i="5" s="1"/>
  <c r="P3" i="6" s="1"/>
  <c r="R3" i="2"/>
  <c r="W3" i="4" l="1"/>
  <c r="T3" i="3" s="1"/>
  <c r="Q3" i="5" s="1"/>
  <c r="Q3" i="6" s="1"/>
  <c r="S3" i="2"/>
  <c r="X3" i="4" l="1"/>
  <c r="U3" i="3" s="1"/>
  <c r="R3" i="5" s="1"/>
  <c r="R3" i="6" s="1"/>
  <c r="T3" i="2"/>
  <c r="Y3" i="4" s="1"/>
  <c r="V3" i="3" s="1"/>
  <c r="S3" i="5" s="1"/>
  <c r="S3" i="6" s="1"/>
</calcChain>
</file>

<file path=xl/sharedStrings.xml><?xml version="1.0" encoding="utf-8"?>
<sst xmlns="http://schemas.openxmlformats.org/spreadsheetml/2006/main" count="292" uniqueCount="174">
  <si>
    <t>FOR:</t>
  </si>
  <si>
    <t>YEAR-END:</t>
  </si>
  <si>
    <t>INCOME</t>
  </si>
  <si>
    <t>EXPENSES</t>
  </si>
  <si>
    <t>EXPENSES:</t>
  </si>
  <si>
    <t>BUSINESS INCOME AND EXPENSES</t>
  </si>
  <si>
    <t>$</t>
  </si>
  <si>
    <t>Cost of goods sold</t>
  </si>
  <si>
    <t>COST OF GOODS SOLD:</t>
  </si>
  <si>
    <t>Opening inventory (include raw materials, goods in process, and finished goods)</t>
  </si>
  <si>
    <t>Purchases during the year</t>
  </si>
  <si>
    <t>Direct wage costs</t>
  </si>
  <si>
    <t>Subcontracts</t>
  </si>
  <si>
    <t>Other costs</t>
  </si>
  <si>
    <t>Total</t>
  </si>
  <si>
    <t>Deduct:</t>
  </si>
  <si>
    <t>Closing inventory (include raw materials, goods in process, and finished goods)</t>
  </si>
  <si>
    <t>Add:</t>
  </si>
  <si>
    <t>Advertising</t>
  </si>
  <si>
    <t>Bad debts</t>
  </si>
  <si>
    <t>Insurance</t>
  </si>
  <si>
    <t>Interest (and bank charges)</t>
  </si>
  <si>
    <t>Business tax, fees, licences, dues, memberships, and subscriptions</t>
  </si>
  <si>
    <t>Office expenses</t>
  </si>
  <si>
    <t>Supplies</t>
  </si>
  <si>
    <t>Legal, accounting, and other professional fees</t>
  </si>
  <si>
    <t>Management and administration fees</t>
  </si>
  <si>
    <t>Rent</t>
  </si>
  <si>
    <t>Maintenance and repairs</t>
  </si>
  <si>
    <t>Property taxes</t>
  </si>
  <si>
    <t>Travel (including transportation fees, accommodations, and meals)</t>
  </si>
  <si>
    <t>Delivery, freight and express</t>
  </si>
  <si>
    <t>Allowance on eligible capital property</t>
  </si>
  <si>
    <t>Capital cost allowance</t>
  </si>
  <si>
    <t>Other expenses (specify)</t>
  </si>
  <si>
    <t>TOTAL BUSINESS EXPENSES</t>
  </si>
  <si>
    <t>SALES</t>
  </si>
  <si>
    <t>COST OF GOODS SOLD</t>
  </si>
  <si>
    <t>GROSS PROFIT</t>
  </si>
  <si>
    <t>COMMISSIONS AND FEES</t>
  </si>
  <si>
    <t>USE OF PORTION OF HOME AS AN OFFICE:</t>
  </si>
  <si>
    <t>Home OFFICE expressed as % of home</t>
  </si>
  <si>
    <t>TOTAL EXPENSES OF OPERATING HOME:</t>
  </si>
  <si>
    <t>Electricity / Water</t>
  </si>
  <si>
    <t>Maintenance</t>
  </si>
  <si>
    <t>Mortgage interest</t>
  </si>
  <si>
    <t>Other expenses (specify):</t>
  </si>
  <si>
    <t>If you sold products which you purchased or manufactured, complete this form; otherwise, leave blank</t>
  </si>
  <si>
    <t>(enter name of your business, or simply your name)</t>
  </si>
  <si>
    <t>enter monthly gross sales amounts</t>
  </si>
  <si>
    <t>enter monthly gross commissions</t>
  </si>
  <si>
    <t>PROFESSIONAL INCOME</t>
  </si>
  <si>
    <t>enter monthly gross fees for services</t>
  </si>
  <si>
    <t>enter monthly amounts for each applicable expense category</t>
  </si>
  <si>
    <t>Motor vehicle expenses</t>
  </si>
  <si>
    <t>Meals and entertainment</t>
  </si>
  <si>
    <t xml:space="preserve"> (allowable part only, usually 50%)</t>
  </si>
  <si>
    <t>AUTOMOBILE EXPENSES:</t>
  </si>
  <si>
    <t>Proportion of business kilmetres driven to total</t>
  </si>
  <si>
    <t>Fuel (gasoline, propane, oil)</t>
  </si>
  <si>
    <t>Repairs and maintenance (including oil changes)</t>
  </si>
  <si>
    <t>Lease payments if car is leased</t>
  </si>
  <si>
    <t>list monthly expenses for each applicable expense</t>
  </si>
  <si>
    <t>Car washes</t>
  </si>
  <si>
    <t>Licence and registration</t>
  </si>
  <si>
    <t>Interest expense on vehicle purchase loan</t>
  </si>
  <si>
    <t>ETR 407</t>
  </si>
  <si>
    <t>CAA (Canadian Auto Association)</t>
  </si>
  <si>
    <t>Parking costs (non-prorated)</t>
  </si>
  <si>
    <t>Pro-rated automobile expenses</t>
  </si>
  <si>
    <t>Non-prorated parking expenses</t>
  </si>
  <si>
    <t>ALLOWABLE AUTOMOBILE EXPENSES</t>
  </si>
  <si>
    <t>Deduct: Personal-use part</t>
  </si>
  <si>
    <t>NET INCOME (LOSS) before HOME OFFICE expenses</t>
  </si>
  <si>
    <t>Deduct: allowable HOME OFFICE expenses</t>
  </si>
  <si>
    <t>NET INCOME (LOSS) FOR THE YEAR</t>
  </si>
  <si>
    <t>Deduct: Net income (loss) from Summary</t>
  </si>
  <si>
    <t>Sub-total</t>
  </si>
  <si>
    <t>Business-use available for carry-forward</t>
  </si>
  <si>
    <t>Allowable claim</t>
  </si>
  <si>
    <t>(1)</t>
  </si>
  <si>
    <t>(2)</t>
  </si>
  <si>
    <t>(if negative, enter "0")</t>
  </si>
  <si>
    <t>(lesser of amounts 1 or 2 above)</t>
  </si>
  <si>
    <t>YEAR, MAKE, MODEL OF VEHICLE:</t>
  </si>
  <si>
    <t>COST OF VEHICLE (including taxes), if purchased</t>
  </si>
  <si>
    <t>FMV OF VEHICLE (at time of receipt), if leased</t>
  </si>
  <si>
    <t>please provide details of vehicle used for business during the year:</t>
  </si>
  <si>
    <t>Amounts on this page will be filled from data entered by you on subsequent pages</t>
  </si>
  <si>
    <t>save your file frequently using a new name of your choosing; send completed file to GORD EVANS, at "gord.evans@gmail.com"</t>
  </si>
  <si>
    <t>(enter or correct year-end date, if necessary)</t>
  </si>
  <si>
    <t>Any use of this file presumes your ability to enter data completely and accurately onto a spreadsheet.  If you require assistance from us</t>
  </si>
  <si>
    <t xml:space="preserve">to use this tool, you are welcome to contact us by phone or e-mail.  However, our services will be charged to your account at $100 / hour </t>
  </si>
  <si>
    <t>for any such assistance, with a minimum one-hour charge per call or e-mail response.</t>
  </si>
  <si>
    <t>This file is available 24/7 from our website:</t>
  </si>
  <si>
    <t>filled from VEHICLE tab</t>
  </si>
  <si>
    <t>Heat (gas, propane, wood, etc.)</t>
  </si>
  <si>
    <t>GST/HST</t>
  </si>
  <si>
    <t>GST REGISTRANTS - enter the monthly totals for your receipts, including GST/HST;</t>
  </si>
  <si>
    <t xml:space="preserve"> GST/HST will be calculated and separated</t>
  </si>
  <si>
    <t>Monthly:</t>
  </si>
  <si>
    <t>Quarterly:</t>
  </si>
  <si>
    <t>Annual:</t>
  </si>
  <si>
    <t>Sales and other revenue</t>
  </si>
  <si>
    <t>LINE 101 -</t>
  </si>
  <si>
    <t>LINE 105 -</t>
  </si>
  <si>
    <t>LINE 108 -</t>
  </si>
  <si>
    <t>LINE 109 -</t>
  </si>
  <si>
    <t>Total GST/HST</t>
  </si>
  <si>
    <t>Total ITCs</t>
  </si>
  <si>
    <t>Net Tax</t>
  </si>
  <si>
    <t>LINE 114 -</t>
  </si>
  <si>
    <t>Refund claimed</t>
  </si>
  <si>
    <t>Amount owing</t>
  </si>
  <si>
    <t>GST/HST REPORT - INPUT INFORMATION</t>
  </si>
  <si>
    <t>INCOME/EXPENSES</t>
  </si>
  <si>
    <t>N/A</t>
  </si>
  <si>
    <t>enter "kilometres" information for each month into the boxes</t>
  </si>
  <si>
    <t>Total kilometres driven to earn income</t>
  </si>
  <si>
    <t>Total kilometres driven</t>
  </si>
  <si>
    <t>Q1</t>
  </si>
  <si>
    <t>Q2</t>
  </si>
  <si>
    <t>Q3</t>
  </si>
  <si>
    <t>Q4</t>
  </si>
  <si>
    <t>DATE</t>
  </si>
  <si>
    <t>DESCRIPTION</t>
  </si>
  <si>
    <t>DEPOSITS</t>
  </si>
  <si>
    <t>CHARGES</t>
  </si>
  <si>
    <t>ü</t>
  </si>
  <si>
    <t>BALANCE</t>
  </si>
  <si>
    <t>OWNER</t>
  </si>
  <si>
    <t>BK CHGS</t>
  </si>
  <si>
    <t>OFFICE</t>
  </si>
  <si>
    <t>ENTERTAIN</t>
  </si>
  <si>
    <t>POSTAGE</t>
  </si>
  <si>
    <t>VEHICLE</t>
  </si>
  <si>
    <t>INSURANCE</t>
  </si>
  <si>
    <t>WAGES</t>
  </si>
  <si>
    <t>TRAVEL</t>
  </si>
  <si>
    <t>PROOF</t>
  </si>
  <si>
    <t>B/F</t>
  </si>
  <si>
    <t>MORTGAGE</t>
  </si>
  <si>
    <t>GE | SOLUTIONS</t>
  </si>
  <si>
    <t>CAPITAL COST ALLOWANCE CALCULATIONS:</t>
  </si>
  <si>
    <t>Undepreciated capital cost, beginning of the year</t>
  </si>
  <si>
    <t>Addition</t>
  </si>
  <si>
    <t>Disposal</t>
  </si>
  <si>
    <t>CCA</t>
  </si>
  <si>
    <t>Terminal loss</t>
  </si>
  <si>
    <t>Undepreciated capital cost, end of year</t>
  </si>
  <si>
    <t>Sub-contractors</t>
  </si>
  <si>
    <t>Telphone / Utilities</t>
  </si>
  <si>
    <t>Capital cost allowance and terminal loss, per schedule</t>
  </si>
  <si>
    <t>INTERNET</t>
  </si>
  <si>
    <t>PHONE</t>
  </si>
  <si>
    <t>DO NOT ENTER ANY AMOUNTS ON THIS PAGE</t>
  </si>
  <si>
    <t>ALL AMOUNTS ENTERED SHOULD INCLUDE ALL TAXES</t>
  </si>
  <si>
    <t>Salary</t>
  </si>
  <si>
    <t>Internet and cable</t>
  </si>
  <si>
    <t>COMMISSION / PROFESSIONAL INCOME</t>
  </si>
  <si>
    <t>Phone</t>
  </si>
  <si>
    <t>Cable</t>
  </si>
  <si>
    <t>Internet</t>
  </si>
  <si>
    <t>UTILITIES</t>
  </si>
  <si>
    <t>ENTER GST/HST RATE FOR YOUR LOCATION</t>
  </si>
  <si>
    <t>ENTER PROVINCIAL SALES TAX RATE FOR YOUR LOCATION</t>
  </si>
  <si>
    <t>If you find problems with the calculations in your province or territory, please report them to us with details of what you found.</t>
  </si>
  <si>
    <t>Notice to User:</t>
  </si>
  <si>
    <t>While we have attempted to provide accurate calculations for all Canadian jusidictions, you may find anomalies or discrepancies.</t>
  </si>
  <si>
    <t>We will attempt to modify the worksheets to fix the problems.</t>
  </si>
  <si>
    <t>ENTER: Size of home expressed in square feet</t>
  </si>
  <si>
    <t>ENTER: Size of home OFFICE expressed in square feet</t>
  </si>
  <si>
    <t>ENTER YOUR BUSINESS NAME HERE</t>
  </si>
  <si>
    <t>Enter vehicle year, make and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</si>
</sst>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[$-409]d\-mmm;@"/>
    <numFmt numFmtId="166" formatCode="0.00_);\(0.00\)"/>
    <numFmt numFmtId="167" formatCode="&quot;$&quot;#,##0.00"/>
    <numFmt numFmtId="168" formatCode="_(* #,##0_);_(* \(#,##0\);_(* &quot;-&quot;??_);_(@_)"/>
    <numFmt numFmtId="169" formatCode="0.000%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9"/>
      <color rgb="FF0070C0"/>
      <name val="Calibri"/>
      <family val="2"/>
      <scheme val="minor"/>
    </font>
    <font>
      <b/>
      <i/>
      <sz val="9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C0000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8"/>
      <color rgb="FF0070C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8"/>
      <color theme="3" tint="0.3999755851924192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theme="5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Wingdings"/>
      <charset val="2"/>
    </font>
    <font>
      <b/>
      <u/>
      <sz val="11"/>
      <color rgb="FFFF0000"/>
      <name val="Wingdings"/>
      <charset val="2"/>
    </font>
    <font>
      <b/>
      <sz val="11"/>
      <color rgb="FFFF6600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8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3" fillId="0" borderId="0">
      <alignment vertical="top"/>
    </xf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9" fontId="12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173">
    <xf numFmtId="0" fontId="0" fillId="0" borderId="0" xfId="0"/>
    <xf numFmtId="0" fontId="0" fillId="0" borderId="0" xfId="0" applyAlignment="1">
      <alignment horizontal="right"/>
    </xf>
    <xf numFmtId="164" fontId="0" fillId="0" borderId="0" xfId="0" applyNumberFormat="1"/>
    <xf numFmtId="0" fontId="1" fillId="0" borderId="0" xfId="0" applyFont="1"/>
    <xf numFmtId="0" fontId="0" fillId="0" borderId="2" xfId="0" applyBorder="1"/>
    <xf numFmtId="39" fontId="0" fillId="0" borderId="0" xfId="0" applyNumberFormat="1"/>
    <xf numFmtId="39" fontId="0" fillId="0" borderId="2" xfId="0" applyNumberFormat="1" applyBorder="1"/>
    <xf numFmtId="0" fontId="2" fillId="0" borderId="0" xfId="0" applyFont="1"/>
    <xf numFmtId="165" fontId="3" fillId="0" borderId="0" xfId="0" applyNumberFormat="1" applyFont="1" applyAlignment="1">
      <alignment horizontal="center"/>
    </xf>
    <xf numFmtId="39" fontId="0" fillId="0" borderId="3" xfId="0" applyNumberFormat="1" applyBorder="1"/>
    <xf numFmtId="0" fontId="0" fillId="3" borderId="0" xfId="0" applyFill="1"/>
    <xf numFmtId="4" fontId="0" fillId="0" borderId="0" xfId="0" applyNumberFormat="1"/>
    <xf numFmtId="10" fontId="0" fillId="2" borderId="5" xfId="0" applyNumberFormat="1" applyFill="1" applyBorder="1"/>
    <xf numFmtId="39" fontId="0" fillId="2" borderId="0" xfId="0" applyNumberFormat="1" applyFill="1"/>
    <xf numFmtId="39" fontId="0" fillId="2" borderId="2" xfId="0" applyNumberFormat="1" applyFill="1" applyBorder="1"/>
    <xf numFmtId="39" fontId="0" fillId="2" borderId="3" xfId="0" applyNumberFormat="1" applyFill="1" applyBorder="1"/>
    <xf numFmtId="39" fontId="1" fillId="2" borderId="3" xfId="0" applyNumberFormat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39" fontId="0" fillId="0" borderId="0" xfId="0" quotePrefix="1" applyNumberFormat="1"/>
    <xf numFmtId="39" fontId="0" fillId="0" borderId="11" xfId="0" applyNumberFormat="1" applyBorder="1"/>
    <xf numFmtId="39" fontId="0" fillId="0" borderId="12" xfId="0" applyNumberFormat="1" applyBorder="1"/>
    <xf numFmtId="39" fontId="0" fillId="0" borderId="13" xfId="0" applyNumberFormat="1" applyBorder="1"/>
    <xf numFmtId="39" fontId="0" fillId="0" borderId="15" xfId="0" applyNumberFormat="1" applyBorder="1"/>
    <xf numFmtId="39" fontId="0" fillId="0" borderId="16" xfId="0" applyNumberFormat="1" applyBorder="1"/>
    <xf numFmtId="39" fontId="0" fillId="0" borderId="1" xfId="0" applyNumberFormat="1" applyBorder="1"/>
    <xf numFmtId="39" fontId="0" fillId="0" borderId="17" xfId="0" applyNumberFormat="1" applyBorder="1"/>
    <xf numFmtId="0" fontId="8" fillId="0" borderId="0" xfId="0" applyFont="1"/>
    <xf numFmtId="39" fontId="10" fillId="0" borderId="0" xfId="0" applyNumberFormat="1" applyFont="1" applyProtection="1">
      <protection locked="0"/>
    </xf>
    <xf numFmtId="39" fontId="10" fillId="0" borderId="2" xfId="0" applyNumberFormat="1" applyFont="1" applyBorder="1"/>
    <xf numFmtId="39" fontId="10" fillId="2" borderId="0" xfId="0" applyNumberFormat="1" applyFont="1" applyFill="1"/>
    <xf numFmtId="39" fontId="10" fillId="0" borderId="6" xfId="0" applyNumberFormat="1" applyFont="1" applyBorder="1" applyProtection="1">
      <protection locked="0"/>
    </xf>
    <xf numFmtId="166" fontId="10" fillId="0" borderId="5" xfId="0" applyNumberFormat="1" applyFont="1" applyBorder="1" applyProtection="1">
      <protection locked="0"/>
    </xf>
    <xf numFmtId="7" fontId="10" fillId="0" borderId="6" xfId="0" applyNumberFormat="1" applyFont="1" applyBorder="1" applyProtection="1">
      <protection locked="0"/>
    </xf>
    <xf numFmtId="0" fontId="14" fillId="0" borderId="0" xfId="0" applyFont="1"/>
    <xf numFmtId="164" fontId="13" fillId="0" borderId="6" xfId="0" applyNumberFormat="1" applyFont="1" applyBorder="1"/>
    <xf numFmtId="39" fontId="8" fillId="0" borderId="10" xfId="0" applyNumberFormat="1" applyFont="1" applyBorder="1"/>
    <xf numFmtId="0" fontId="17" fillId="0" borderId="0" xfId="0" applyFont="1"/>
    <xf numFmtId="4" fontId="0" fillId="5" borderId="6" xfId="0" applyNumberFormat="1" applyFill="1" applyBorder="1"/>
    <xf numFmtId="39" fontId="0" fillId="5" borderId="6" xfId="0" applyNumberFormat="1" applyFill="1" applyBorder="1"/>
    <xf numFmtId="4" fontId="2" fillId="0" borderId="2" xfId="0" applyNumberFormat="1" applyFont="1" applyBorder="1" applyAlignment="1">
      <alignment horizontal="right"/>
    </xf>
    <xf numFmtId="0" fontId="0" fillId="0" borderId="19" xfId="0" applyBorder="1"/>
    <xf numFmtId="0" fontId="2" fillId="0" borderId="0" xfId="0" applyFont="1" applyAlignment="1">
      <alignment horizontal="right"/>
    </xf>
    <xf numFmtId="0" fontId="2" fillId="0" borderId="20" xfId="0" applyFont="1" applyBorder="1" applyAlignment="1">
      <alignment horizontal="right"/>
    </xf>
    <xf numFmtId="39" fontId="0" fillId="0" borderId="4" xfId="0" applyNumberFormat="1" applyBorder="1"/>
    <xf numFmtId="39" fontId="0" fillId="0" borderId="21" xfId="0" applyNumberFormat="1" applyBorder="1"/>
    <xf numFmtId="4" fontId="18" fillId="0" borderId="18" xfId="0" applyNumberFormat="1" applyFont="1" applyBorder="1" applyAlignment="1">
      <alignment horizontal="center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43" fontId="0" fillId="2" borderId="0" xfId="2" applyFont="1" applyFill="1" applyBorder="1" applyProtection="1"/>
    <xf numFmtId="43" fontId="0" fillId="2" borderId="3" xfId="2" applyFont="1" applyFill="1" applyBorder="1" applyProtection="1"/>
    <xf numFmtId="43" fontId="0" fillId="0" borderId="0" xfId="2" applyFont="1" applyProtection="1"/>
    <xf numFmtId="43" fontId="0" fillId="2" borderId="2" xfId="2" applyFont="1" applyFill="1" applyBorder="1"/>
    <xf numFmtId="0" fontId="0" fillId="0" borderId="23" xfId="0" applyBorder="1"/>
    <xf numFmtId="0" fontId="18" fillId="0" borderId="24" xfId="0" applyFont="1" applyBorder="1" applyAlignment="1">
      <alignment horizontal="center"/>
    </xf>
    <xf numFmtId="0" fontId="0" fillId="0" borderId="24" xfId="0" applyBorder="1"/>
    <xf numFmtId="166" fontId="10" fillId="0" borderId="24" xfId="0" applyNumberFormat="1" applyFont="1" applyBorder="1" applyProtection="1">
      <protection locked="0"/>
    </xf>
    <xf numFmtId="43" fontId="0" fillId="5" borderId="24" xfId="2" applyFont="1" applyFill="1" applyBorder="1" applyProtection="1"/>
    <xf numFmtId="43" fontId="0" fillId="5" borderId="24" xfId="2" applyFont="1" applyFill="1" applyBorder="1" applyAlignment="1" applyProtection="1">
      <alignment horizontal="center"/>
    </xf>
    <xf numFmtId="39" fontId="0" fillId="5" borderId="23" xfId="0" applyNumberFormat="1" applyFill="1" applyBorder="1"/>
    <xf numFmtId="39" fontId="0" fillId="5" borderId="26" xfId="0" applyNumberFormat="1" applyFill="1" applyBorder="1"/>
    <xf numFmtId="39" fontId="0" fillId="5" borderId="24" xfId="0" applyNumberFormat="1" applyFill="1" applyBorder="1"/>
    <xf numFmtId="39" fontId="0" fillId="0" borderId="25" xfId="0" applyNumberFormat="1" applyBorder="1"/>
    <xf numFmtId="39" fontId="0" fillId="0" borderId="24" xfId="0" applyNumberFormat="1" applyBorder="1"/>
    <xf numFmtId="0" fontId="0" fillId="3" borderId="24" xfId="0" applyFill="1" applyBorder="1"/>
    <xf numFmtId="43" fontId="0" fillId="5" borderId="23" xfId="2" applyFont="1" applyFill="1" applyBorder="1" applyProtection="1"/>
    <xf numFmtId="4" fontId="0" fillId="0" borderId="25" xfId="0" applyNumberFormat="1" applyBorder="1"/>
    <xf numFmtId="37" fontId="10" fillId="0" borderId="19" xfId="0" applyNumberFormat="1" applyFont="1" applyBorder="1" applyProtection="1">
      <protection locked="0"/>
    </xf>
    <xf numFmtId="168" fontId="20" fillId="0" borderId="5" xfId="2" applyNumberFormat="1" applyFont="1" applyBorder="1"/>
    <xf numFmtId="168" fontId="0" fillId="0" borderId="0" xfId="2" applyNumberFormat="1" applyFont="1"/>
    <xf numFmtId="167" fontId="0" fillId="0" borderId="0" xfId="0" applyNumberFormat="1"/>
    <xf numFmtId="165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25" fillId="0" borderId="0" xfId="99" applyFont="1" applyAlignment="1">
      <alignment horizontal="center"/>
    </xf>
    <xf numFmtId="43" fontId="0" fillId="0" borderId="0" xfId="2" applyFont="1"/>
    <xf numFmtId="43" fontId="0" fillId="0" borderId="0" xfId="0" applyNumberFormat="1"/>
    <xf numFmtId="43" fontId="1" fillId="0" borderId="0" xfId="0" applyNumberFormat="1" applyFont="1"/>
    <xf numFmtId="43" fontId="26" fillId="5" borderId="0" xfId="0" applyNumberFormat="1" applyFont="1" applyFill="1"/>
    <xf numFmtId="43" fontId="27" fillId="0" borderId="0" xfId="2" applyFont="1"/>
    <xf numFmtId="43" fontId="1" fillId="0" borderId="0" xfId="2" applyFont="1"/>
    <xf numFmtId="0" fontId="18" fillId="4" borderId="0" xfId="0" applyFont="1" applyFill="1" applyAlignment="1">
      <alignment horizontal="center"/>
    </xf>
    <xf numFmtId="0" fontId="18" fillId="6" borderId="0" xfId="0" applyFont="1" applyFill="1" applyAlignment="1">
      <alignment horizontal="center"/>
    </xf>
    <xf numFmtId="0" fontId="18" fillId="7" borderId="0" xfId="0" applyFont="1" applyFill="1" applyAlignment="1">
      <alignment horizontal="center"/>
    </xf>
    <xf numFmtId="0" fontId="18" fillId="8" borderId="0" xfId="0" applyFont="1" applyFill="1" applyAlignment="1">
      <alignment horizontal="center"/>
    </xf>
    <xf numFmtId="43" fontId="1" fillId="0" borderId="27" xfId="2" applyFont="1" applyBorder="1"/>
    <xf numFmtId="43" fontId="28" fillId="0" borderId="0" xfId="0" applyNumberFormat="1" applyFont="1"/>
    <xf numFmtId="0" fontId="24" fillId="0" borderId="0" xfId="0" applyFont="1" applyAlignment="1">
      <alignment horizontal="center"/>
    </xf>
    <xf numFmtId="39" fontId="1" fillId="0" borderId="10" xfId="0" applyNumberFormat="1" applyFont="1" applyBorder="1" applyAlignment="1">
      <alignment vertical="center"/>
    </xf>
    <xf numFmtId="39" fontId="1" fillId="0" borderId="11" xfId="0" applyNumberFormat="1" applyFont="1" applyBorder="1" applyAlignment="1">
      <alignment horizontal="center" vertical="center" wrapText="1"/>
    </xf>
    <xf numFmtId="39" fontId="1" fillId="0" borderId="12" xfId="0" applyNumberFormat="1" applyFont="1" applyBorder="1" applyAlignment="1">
      <alignment horizontal="center" vertical="center" wrapText="1"/>
    </xf>
    <xf numFmtId="39" fontId="0" fillId="0" borderId="28" xfId="0" applyNumberFormat="1" applyBorder="1"/>
    <xf numFmtId="9" fontId="0" fillId="0" borderId="0" xfId="214" applyFont="1" applyBorder="1"/>
    <xf numFmtId="39" fontId="0" fillId="0" borderId="27" xfId="0" applyNumberFormat="1" applyBorder="1"/>
    <xf numFmtId="39" fontId="0" fillId="0" borderId="29" xfId="0" applyNumberFormat="1" applyBorder="1"/>
    <xf numFmtId="9" fontId="0" fillId="0" borderId="0" xfId="214" applyFont="1"/>
    <xf numFmtId="0" fontId="30" fillId="0" borderId="0" xfId="0" applyFont="1"/>
    <xf numFmtId="0" fontId="31" fillId="0" borderId="0" xfId="0" applyFont="1"/>
    <xf numFmtId="169" fontId="32" fillId="0" borderId="5" xfId="214" applyNumberFormat="1" applyFont="1" applyBorder="1"/>
    <xf numFmtId="0" fontId="0" fillId="0" borderId="4" xfId="0" applyBorder="1"/>
    <xf numFmtId="4" fontId="0" fillId="0" borderId="24" xfId="0" applyNumberFormat="1" applyBorder="1"/>
    <xf numFmtId="0" fontId="18" fillId="0" borderId="18" xfId="0" applyFont="1" applyBorder="1"/>
    <xf numFmtId="39" fontId="0" fillId="0" borderId="33" xfId="0" applyNumberFormat="1" applyBorder="1"/>
    <xf numFmtId="0" fontId="2" fillId="0" borderId="19" xfId="0" applyFont="1" applyBorder="1"/>
    <xf numFmtId="39" fontId="0" fillId="0" borderId="22" xfId="0" applyNumberFormat="1" applyBorder="1"/>
    <xf numFmtId="0" fontId="2" fillId="0" borderId="20" xfId="0" applyFont="1" applyBorder="1"/>
    <xf numFmtId="43" fontId="0" fillId="9" borderId="24" xfId="2" applyFont="1" applyFill="1" applyBorder="1" applyProtection="1"/>
    <xf numFmtId="43" fontId="0" fillId="9" borderId="24" xfId="2" applyFont="1" applyFill="1" applyBorder="1" applyAlignment="1" applyProtection="1">
      <alignment horizontal="center"/>
    </xf>
    <xf numFmtId="43" fontId="0" fillId="9" borderId="24" xfId="0" applyNumberFormat="1" applyFill="1" applyBorder="1"/>
    <xf numFmtId="0" fontId="1" fillId="5" borderId="10" xfId="0" applyFont="1" applyFill="1" applyBorder="1"/>
    <xf numFmtId="0" fontId="0" fillId="5" borderId="11" xfId="0" applyFill="1" applyBorder="1"/>
    <xf numFmtId="0" fontId="0" fillId="5" borderId="12" xfId="0" applyFill="1" applyBorder="1"/>
    <xf numFmtId="0" fontId="9" fillId="5" borderId="13" xfId="0" applyFont="1" applyFill="1" applyBorder="1"/>
    <xf numFmtId="0" fontId="8" fillId="5" borderId="0" xfId="0" quotePrefix="1" applyFont="1" applyFill="1"/>
    <xf numFmtId="0" fontId="1" fillId="5" borderId="0" xfId="0" applyFont="1" applyFill="1"/>
    <xf numFmtId="0" fontId="0" fillId="5" borderId="0" xfId="0" applyFill="1"/>
    <xf numFmtId="0" fontId="0" fillId="5" borderId="15" xfId="0" applyFill="1" applyBorder="1"/>
    <xf numFmtId="0" fontId="1" fillId="5" borderId="13" xfId="0" applyFont="1" applyFill="1" applyBorder="1"/>
    <xf numFmtId="164" fontId="0" fillId="5" borderId="0" xfId="0" applyNumberFormat="1" applyFill="1"/>
    <xf numFmtId="0" fontId="2" fillId="5" borderId="0" xfId="0" quotePrefix="1" applyFont="1" applyFill="1"/>
    <xf numFmtId="0" fontId="8" fillId="5" borderId="13" xfId="0" applyFont="1" applyFill="1" applyBorder="1"/>
    <xf numFmtId="0" fontId="21" fillId="5" borderId="0" xfId="0" applyFont="1" applyFill="1"/>
    <xf numFmtId="0" fontId="29" fillId="5" borderId="13" xfId="0" applyFont="1" applyFill="1" applyBorder="1"/>
    <xf numFmtId="0" fontId="0" fillId="5" borderId="0" xfId="0" applyFill="1" applyAlignment="1">
      <alignment horizontal="right"/>
    </xf>
    <xf numFmtId="43" fontId="0" fillId="5" borderId="0" xfId="2" applyFont="1" applyFill="1" applyBorder="1"/>
    <xf numFmtId="4" fontId="0" fillId="5" borderId="0" xfId="0" applyNumberFormat="1" applyFill="1"/>
    <xf numFmtId="0" fontId="4" fillId="5" borderId="13" xfId="0" applyFont="1" applyFill="1" applyBorder="1"/>
    <xf numFmtId="0" fontId="11" fillId="5" borderId="0" xfId="1" applyFill="1" applyBorder="1" applyAlignment="1" applyProtection="1"/>
    <xf numFmtId="0" fontId="1" fillId="5" borderId="16" xfId="0" applyFont="1" applyFill="1" applyBorder="1"/>
    <xf numFmtId="0" fontId="0" fillId="5" borderId="1" xfId="0" applyFill="1" applyBorder="1"/>
    <xf numFmtId="0" fontId="0" fillId="5" borderId="17" xfId="0" applyFill="1" applyBorder="1"/>
    <xf numFmtId="164" fontId="10" fillId="0" borderId="6" xfId="0" applyNumberFormat="1" applyFont="1" applyBorder="1" applyProtection="1">
      <protection locked="0"/>
    </xf>
    <xf numFmtId="0" fontId="19" fillId="10" borderId="6" xfId="0" applyFont="1" applyFill="1" applyBorder="1" applyAlignment="1">
      <alignment horizontal="center"/>
    </xf>
    <xf numFmtId="0" fontId="0" fillId="10" borderId="0" xfId="0" applyFill="1"/>
    <xf numFmtId="43" fontId="0" fillId="10" borderId="0" xfId="2" applyFont="1" applyFill="1" applyBorder="1"/>
    <xf numFmtId="43" fontId="0" fillId="10" borderId="2" xfId="2" applyFont="1" applyFill="1" applyBorder="1"/>
    <xf numFmtId="43" fontId="0" fillId="10" borderId="3" xfId="2" applyFont="1" applyFill="1" applyBorder="1"/>
    <xf numFmtId="0" fontId="0" fillId="10" borderId="24" xfId="0" applyFill="1" applyBorder="1"/>
    <xf numFmtId="43" fontId="0" fillId="10" borderId="24" xfId="2" applyFont="1" applyFill="1" applyBorder="1"/>
    <xf numFmtId="43" fontId="0" fillId="10" borderId="25" xfId="2" applyFont="1" applyFill="1" applyBorder="1"/>
    <xf numFmtId="0" fontId="0" fillId="10" borderId="19" xfId="0" applyFill="1" applyBorder="1"/>
    <xf numFmtId="0" fontId="0" fillId="10" borderId="22" xfId="0" applyFill="1" applyBorder="1"/>
    <xf numFmtId="0" fontId="6" fillId="10" borderId="19" xfId="0" applyFont="1" applyFill="1" applyBorder="1"/>
    <xf numFmtId="0" fontId="6" fillId="10" borderId="0" xfId="0" applyFont="1" applyFill="1"/>
    <xf numFmtId="167" fontId="6" fillId="10" borderId="22" xfId="0" applyNumberFormat="1" applyFont="1" applyFill="1" applyBorder="1"/>
    <xf numFmtId="167" fontId="6" fillId="10" borderId="24" xfId="0" applyNumberFormat="1" applyFont="1" applyFill="1" applyBorder="1"/>
    <xf numFmtId="0" fontId="0" fillId="10" borderId="20" xfId="0" applyFill="1" applyBorder="1"/>
    <xf numFmtId="0" fontId="0" fillId="10" borderId="4" xfId="0" applyFill="1" applyBorder="1"/>
    <xf numFmtId="0" fontId="0" fillId="10" borderId="21" xfId="0" applyFill="1" applyBorder="1"/>
    <xf numFmtId="0" fontId="0" fillId="10" borderId="25" xfId="0" applyFill="1" applyBorder="1"/>
    <xf numFmtId="37" fontId="33" fillId="0" borderId="5" xfId="0" applyNumberFormat="1" applyFont="1" applyBorder="1" applyProtection="1">
      <protection locked="0"/>
    </xf>
    <xf numFmtId="0" fontId="33" fillId="0" borderId="7" xfId="0" applyFont="1" applyBorder="1" applyAlignment="1" applyProtection="1">
      <alignment horizontal="center"/>
      <protection locked="0"/>
    </xf>
    <xf numFmtId="0" fontId="33" fillId="0" borderId="8" xfId="0" applyFont="1" applyBorder="1" applyAlignment="1" applyProtection="1">
      <alignment horizontal="center"/>
      <protection locked="0"/>
    </xf>
    <xf numFmtId="0" fontId="33" fillId="0" borderId="9" xfId="0" applyFont="1" applyBorder="1" applyAlignment="1" applyProtection="1">
      <alignment horizontal="center"/>
      <protection locked="0"/>
    </xf>
    <xf numFmtId="0" fontId="19" fillId="10" borderId="7" xfId="0" applyFont="1" applyFill="1" applyBorder="1" applyAlignment="1">
      <alignment horizontal="center"/>
    </xf>
    <xf numFmtId="0" fontId="19" fillId="10" borderId="8" xfId="0" applyFont="1" applyFill="1" applyBorder="1" applyAlignment="1">
      <alignment horizontal="center"/>
    </xf>
    <xf numFmtId="0" fontId="19" fillId="10" borderId="9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32" fillId="0" borderId="30" xfId="0" applyFont="1" applyBorder="1" applyAlignment="1">
      <alignment horizontal="center"/>
    </xf>
    <xf numFmtId="0" fontId="32" fillId="0" borderId="31" xfId="0" applyFont="1" applyBorder="1" applyAlignment="1">
      <alignment horizontal="center"/>
    </xf>
    <xf numFmtId="0" fontId="32" fillId="0" borderId="32" xfId="0" applyFont="1" applyBorder="1" applyAlignment="1">
      <alignment horizontal="center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/>
    <xf numFmtId="0" fontId="0" fillId="0" borderId="8" xfId="0" applyBorder="1"/>
    <xf numFmtId="39" fontId="10" fillId="0" borderId="7" xfId="0" applyNumberFormat="1" applyFont="1" applyBorder="1" applyAlignment="1" applyProtection="1">
      <alignment horizontal="center"/>
      <protection locked="0"/>
    </xf>
    <xf numFmtId="39" fontId="10" fillId="0" borderId="8" xfId="0" applyNumberFormat="1" applyFont="1" applyBorder="1" applyAlignment="1" applyProtection="1">
      <alignment horizontal="center"/>
      <protection locked="0"/>
    </xf>
    <xf numFmtId="39" fontId="10" fillId="0" borderId="14" xfId="0" applyNumberFormat="1" applyFont="1" applyBorder="1" applyAlignment="1" applyProtection="1">
      <alignment horizontal="center"/>
      <protection locked="0"/>
    </xf>
    <xf numFmtId="0" fontId="31" fillId="0" borderId="7" xfId="0" applyFont="1" applyBorder="1" applyAlignment="1">
      <alignment horizontal="center"/>
    </xf>
    <xf numFmtId="0" fontId="31" fillId="0" borderId="8" xfId="0" applyFont="1" applyBorder="1" applyAlignment="1">
      <alignment horizontal="center"/>
    </xf>
    <xf numFmtId="0" fontId="31" fillId="0" borderId="9" xfId="0" applyFont="1" applyBorder="1" applyAlignment="1">
      <alignment horizontal="center"/>
    </xf>
  </cellXfs>
  <cellStyles count="282">
    <cellStyle name="Comma" xfId="2" builtinId="3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Followed Hyperlink" xfId="11" builtinId="9" hidden="1"/>
    <cellStyle name="Followed Hyperlink" xfId="12" builtinId="9" hidden="1"/>
    <cellStyle name="Followed Hyperlink" xfId="13" builtinId="9" hidden="1"/>
    <cellStyle name="Followed Hyperlink" xfId="14" builtinId="9" hidden="1"/>
    <cellStyle name="Followed Hyperlink" xfId="15" builtinId="9" hidden="1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5" builtinId="9" hidden="1"/>
    <cellStyle name="Followed Hyperlink" xfId="36" builtinId="9" hidden="1"/>
    <cellStyle name="Followed Hyperlink" xfId="37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Followed Hyperlink" xfId="138" builtinId="9" hidden="1"/>
    <cellStyle name="Followed Hyperlink" xfId="139" builtinId="9" hidden="1"/>
    <cellStyle name="Followed Hyperlink" xfId="140" builtinId="9" hidden="1"/>
    <cellStyle name="Followed Hyperlink" xfId="141" builtinId="9" hidden="1"/>
    <cellStyle name="Followed Hyperlink" xfId="142" builtinId="9" hidden="1"/>
    <cellStyle name="Followed Hyperlink" xfId="143" builtinId="9" hidden="1"/>
    <cellStyle name="Followed Hyperlink" xfId="144" builtinId="9" hidden="1"/>
    <cellStyle name="Followed Hyperlink" xfId="145" builtinId="9" hidden="1"/>
    <cellStyle name="Followed Hyperlink" xfId="146" builtinId="9" hidden="1"/>
    <cellStyle name="Followed Hyperlink" xfId="147" builtinId="9" hidden="1"/>
    <cellStyle name="Followed Hyperlink" xfId="148" builtinId="9" hidden="1"/>
    <cellStyle name="Followed Hyperlink" xfId="149" builtinId="9" hidden="1"/>
    <cellStyle name="Followed Hyperlink" xfId="150" builtinId="9" hidden="1"/>
    <cellStyle name="Followed Hyperlink" xfId="151" builtinId="9" hidden="1"/>
    <cellStyle name="Followed Hyperlink" xfId="152" builtinId="9" hidden="1"/>
    <cellStyle name="Followed Hyperlink" xfId="153" builtinId="9" hidden="1"/>
    <cellStyle name="Followed Hyperlink" xfId="154" builtinId="9" hidden="1"/>
    <cellStyle name="Followed Hyperlink" xfId="155" builtinId="9" hidden="1"/>
    <cellStyle name="Followed Hyperlink" xfId="156" builtinId="9" hidden="1"/>
    <cellStyle name="Followed Hyperlink" xfId="157" builtinId="9" hidden="1"/>
    <cellStyle name="Followed Hyperlink" xfId="158" builtinId="9" hidden="1"/>
    <cellStyle name="Followed Hyperlink" xfId="159" builtinId="9" hidden="1"/>
    <cellStyle name="Followed Hyperlink" xfId="160" builtinId="9" hidden="1"/>
    <cellStyle name="Followed Hyperlink" xfId="161" builtinId="9" hidden="1"/>
    <cellStyle name="Followed Hyperlink" xfId="162" builtinId="9" hidden="1"/>
    <cellStyle name="Followed Hyperlink" xfId="163" builtinId="9" hidden="1"/>
    <cellStyle name="Followed Hyperlink" xfId="164" builtinId="9" hidden="1"/>
    <cellStyle name="Followed Hyperlink" xfId="165" builtinId="9" hidden="1"/>
    <cellStyle name="Followed Hyperlink" xfId="166" builtinId="9" hidden="1"/>
    <cellStyle name="Followed Hyperlink" xfId="167" builtinId="9" hidden="1"/>
    <cellStyle name="Followed Hyperlink" xfId="168" builtinId="9" hidden="1"/>
    <cellStyle name="Followed Hyperlink" xfId="169" builtinId="9" hidden="1"/>
    <cellStyle name="Followed Hyperlink" xfId="170" builtinId="9" hidden="1"/>
    <cellStyle name="Followed Hyperlink" xfId="171" builtinId="9" hidden="1"/>
    <cellStyle name="Followed Hyperlink" xfId="172" builtinId="9" hidden="1"/>
    <cellStyle name="Followed Hyperlink" xfId="173" builtinId="9" hidden="1"/>
    <cellStyle name="Followed Hyperlink" xfId="174" builtinId="9" hidden="1"/>
    <cellStyle name="Followed Hyperlink" xfId="175" builtinId="9" hidden="1"/>
    <cellStyle name="Followed Hyperlink" xfId="176" builtinId="9" hidden="1"/>
    <cellStyle name="Followed Hyperlink" xfId="177" builtinId="9" hidden="1"/>
    <cellStyle name="Followed Hyperlink" xfId="178" builtinId="9" hidden="1"/>
    <cellStyle name="Followed Hyperlink" xfId="179" builtinId="9" hidden="1"/>
    <cellStyle name="Followed Hyperlink" xfId="180" builtinId="9" hidden="1"/>
    <cellStyle name="Followed Hyperlink" xfId="181" builtinId="9" hidden="1"/>
    <cellStyle name="Followed Hyperlink" xfId="182" builtinId="9" hidden="1"/>
    <cellStyle name="Followed Hyperlink" xfId="183" builtinId="9" hidden="1"/>
    <cellStyle name="Followed Hyperlink" xfId="184" builtinId="9" hidden="1"/>
    <cellStyle name="Followed Hyperlink" xfId="185" builtinId="9" hidden="1"/>
    <cellStyle name="Followed Hyperlink" xfId="186" builtinId="9" hidden="1"/>
    <cellStyle name="Followed Hyperlink" xfId="187" builtinId="9" hidden="1"/>
    <cellStyle name="Followed Hyperlink" xfId="188" builtinId="9" hidden="1"/>
    <cellStyle name="Followed Hyperlink" xfId="189" builtinId="9" hidden="1"/>
    <cellStyle name="Followed Hyperlink" xfId="190" builtinId="9" hidden="1"/>
    <cellStyle name="Followed Hyperlink" xfId="191" builtinId="9" hidden="1"/>
    <cellStyle name="Followed Hyperlink" xfId="192" builtinId="9" hidden="1"/>
    <cellStyle name="Followed Hyperlink" xfId="193" builtinId="9" hidden="1"/>
    <cellStyle name="Followed Hyperlink" xfId="194" builtinId="9" hidden="1"/>
    <cellStyle name="Followed Hyperlink" xfId="195" builtinId="9" hidden="1"/>
    <cellStyle name="Followed Hyperlink" xfId="196" builtinId="9" hidden="1"/>
    <cellStyle name="Followed Hyperlink" xfId="197" builtinId="9" hidden="1"/>
    <cellStyle name="Followed Hyperlink" xfId="198" builtinId="9" hidden="1"/>
    <cellStyle name="Followed Hyperlink" xfId="199" builtinId="9" hidden="1"/>
    <cellStyle name="Followed Hyperlink" xfId="200" builtinId="9" hidden="1"/>
    <cellStyle name="Followed Hyperlink" xfId="201" builtinId="9" hidden="1"/>
    <cellStyle name="Followed Hyperlink" xfId="202" builtinId="9" hidden="1"/>
    <cellStyle name="Followed Hyperlink" xfId="203" builtinId="9" hidden="1"/>
    <cellStyle name="Followed Hyperlink" xfId="204" builtinId="9" hidden="1"/>
    <cellStyle name="Followed Hyperlink" xfId="205" builtinId="9" hidden="1"/>
    <cellStyle name="Followed Hyperlink" xfId="206" builtinId="9" hidden="1"/>
    <cellStyle name="Followed Hyperlink" xfId="207" builtinId="9" hidden="1"/>
    <cellStyle name="Followed Hyperlink" xfId="208" builtinId="9" hidden="1"/>
    <cellStyle name="Followed Hyperlink" xfId="209" builtinId="9" hidden="1"/>
    <cellStyle name="Followed Hyperlink" xfId="210" builtinId="9" hidden="1"/>
    <cellStyle name="Followed Hyperlink" xfId="211" builtinId="9" hidden="1"/>
    <cellStyle name="Followed Hyperlink" xfId="212" builtinId="9" hidden="1"/>
    <cellStyle name="Followed Hyperlink" xfId="213" builtinId="9" hidden="1"/>
    <cellStyle name="Followed Hyperlink" xfId="215" builtinId="9" hidden="1"/>
    <cellStyle name="Followed Hyperlink" xfId="216" builtinId="9" hidden="1"/>
    <cellStyle name="Followed Hyperlink" xfId="217" builtinId="9" hidden="1"/>
    <cellStyle name="Followed Hyperlink" xfId="218" builtinId="9" hidden="1"/>
    <cellStyle name="Followed Hyperlink" xfId="219" builtinId="9" hidden="1"/>
    <cellStyle name="Followed Hyperlink" xfId="220" builtinId="9" hidden="1"/>
    <cellStyle name="Followed Hyperlink" xfId="221" builtinId="9" hidden="1"/>
    <cellStyle name="Followed Hyperlink" xfId="222" builtinId="9" hidden="1"/>
    <cellStyle name="Followed Hyperlink" xfId="223" builtinId="9" hidden="1"/>
    <cellStyle name="Followed Hyperlink" xfId="224" builtinId="9" hidden="1"/>
    <cellStyle name="Followed Hyperlink" xfId="225" builtinId="9" hidden="1"/>
    <cellStyle name="Followed Hyperlink" xfId="226" builtinId="9" hidden="1"/>
    <cellStyle name="Followed Hyperlink" xfId="227" builtinId="9" hidden="1"/>
    <cellStyle name="Followed Hyperlink" xfId="228" builtinId="9" hidden="1"/>
    <cellStyle name="Followed Hyperlink" xfId="229" builtinId="9" hidden="1"/>
    <cellStyle name="Followed Hyperlink" xfId="230" builtinId="9" hidden="1"/>
    <cellStyle name="Followed Hyperlink" xfId="231" builtinId="9" hidden="1"/>
    <cellStyle name="Followed Hyperlink" xfId="232" builtinId="9" hidden="1"/>
    <cellStyle name="Followed Hyperlink" xfId="233" builtinId="9" hidden="1"/>
    <cellStyle name="Followed Hyperlink" xfId="234" builtinId="9" hidden="1"/>
    <cellStyle name="Followed Hyperlink" xfId="235" builtinId="9" hidden="1"/>
    <cellStyle name="Followed Hyperlink" xfId="236" builtinId="9" hidden="1"/>
    <cellStyle name="Followed Hyperlink" xfId="237" builtinId="9" hidden="1"/>
    <cellStyle name="Followed Hyperlink" xfId="238" builtinId="9" hidden="1"/>
    <cellStyle name="Followed Hyperlink" xfId="239" builtinId="9" hidden="1"/>
    <cellStyle name="Followed Hyperlink" xfId="240" builtinId="9" hidden="1"/>
    <cellStyle name="Followed Hyperlink" xfId="241" builtinId="9" hidden="1"/>
    <cellStyle name="Followed Hyperlink" xfId="242" builtinId="9" hidden="1"/>
    <cellStyle name="Followed Hyperlink" xfId="243" builtinId="9" hidden="1"/>
    <cellStyle name="Followed Hyperlink" xfId="244" builtinId="9" hidden="1"/>
    <cellStyle name="Followed Hyperlink" xfId="245" builtinId="9" hidden="1"/>
    <cellStyle name="Followed Hyperlink" xfId="246" builtinId="9" hidden="1"/>
    <cellStyle name="Followed Hyperlink" xfId="247" builtinId="9" hidden="1"/>
    <cellStyle name="Followed Hyperlink" xfId="248" builtinId="9" hidden="1"/>
    <cellStyle name="Followed Hyperlink" xfId="249" builtinId="9" hidden="1"/>
    <cellStyle name="Followed Hyperlink" xfId="250" builtinId="9" hidden="1"/>
    <cellStyle name="Followed Hyperlink" xfId="251" builtinId="9" hidden="1"/>
    <cellStyle name="Followed Hyperlink" xfId="252" builtinId="9" hidden="1"/>
    <cellStyle name="Followed Hyperlink" xfId="253" builtinId="9" hidden="1"/>
    <cellStyle name="Followed Hyperlink" xfId="254" builtinId="9" hidden="1"/>
    <cellStyle name="Followed Hyperlink" xfId="255" builtinId="9" hidden="1"/>
    <cellStyle name="Followed Hyperlink" xfId="256" builtinId="9" hidden="1"/>
    <cellStyle name="Followed Hyperlink" xfId="257" builtinId="9" hidden="1"/>
    <cellStyle name="Followed Hyperlink" xfId="258" builtinId="9" hidden="1"/>
    <cellStyle name="Followed Hyperlink" xfId="259" builtinId="9" hidden="1"/>
    <cellStyle name="Followed Hyperlink" xfId="260" builtinId="9" hidden="1"/>
    <cellStyle name="Followed Hyperlink" xfId="261" builtinId="9" hidden="1"/>
    <cellStyle name="Followed Hyperlink" xfId="262" builtinId="9" hidden="1"/>
    <cellStyle name="Followed Hyperlink" xfId="263" builtinId="9" hidden="1"/>
    <cellStyle name="Followed Hyperlink" xfId="264" builtinId="9" hidden="1"/>
    <cellStyle name="Followed Hyperlink" xfId="265" builtinId="9" hidden="1"/>
    <cellStyle name="Followed Hyperlink" xfId="266" builtinId="9" hidden="1"/>
    <cellStyle name="Followed Hyperlink" xfId="267" builtinId="9" hidden="1"/>
    <cellStyle name="Followed Hyperlink" xfId="268" builtinId="9" hidden="1"/>
    <cellStyle name="Followed Hyperlink" xfId="269" builtinId="9" hidden="1"/>
    <cellStyle name="Followed Hyperlink" xfId="270" builtinId="9" hidden="1"/>
    <cellStyle name="Followed Hyperlink" xfId="271" builtinId="9" hidden="1"/>
    <cellStyle name="Followed Hyperlink" xfId="272" builtinId="9" hidden="1"/>
    <cellStyle name="Followed Hyperlink" xfId="273" builtinId="9" hidden="1"/>
    <cellStyle name="Followed Hyperlink" xfId="274" builtinId="9" hidden="1"/>
    <cellStyle name="Followed Hyperlink" xfId="275" builtinId="9" hidden="1"/>
    <cellStyle name="Followed Hyperlink" xfId="276" builtinId="9" hidden="1"/>
    <cellStyle name="Followed Hyperlink" xfId="277" builtinId="9" hidden="1"/>
    <cellStyle name="Followed Hyperlink" xfId="278" builtinId="9" hidden="1"/>
    <cellStyle name="Followed Hyperlink" xfId="279" builtinId="9" hidden="1"/>
    <cellStyle name="Followed Hyperlink" xfId="280" builtinId="9" hidden="1"/>
    <cellStyle name="Followed Hyperlink" xfId="281" builtinId="9" hidden="1"/>
    <cellStyle name="Hyperlink" xfId="1" builtinId="8"/>
    <cellStyle name="Normal" xfId="0" builtinId="0"/>
    <cellStyle name="Normal 2" xfId="99" xr:uid="{00000000-0005-0000-0000-000018010000}"/>
    <cellStyle name="Percent" xfId="214" builtinId="5"/>
  </cellStyles>
  <dxfs count="0"/>
  <tableStyles count="0" defaultTableStyle="TableStyleMedium9" defaultPivotStyle="PivotStyleLight16"/>
  <colors>
    <mruColors>
      <color rgb="FFEBF1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e-solutions.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R46"/>
  <sheetViews>
    <sheetView zoomScale="125" zoomScaleNormal="125" zoomScalePageLayoutView="125" workbookViewId="0">
      <selection activeCell="B28" sqref="B28"/>
    </sheetView>
  </sheetViews>
  <sheetFormatPr baseColWidth="10" defaultColWidth="8.83203125" defaultRowHeight="15" x14ac:dyDescent="0.2"/>
  <cols>
    <col min="2" max="2" width="10.1640625" customWidth="1"/>
    <col min="3" max="3" width="17.83203125" bestFit="1" customWidth="1"/>
    <col min="6" max="6" width="9.33203125" customWidth="1"/>
    <col min="7" max="7" width="13.1640625" customWidth="1"/>
    <col min="8" max="8" width="3.5" customWidth="1"/>
    <col min="9" max="9" width="10" customWidth="1"/>
    <col min="10" max="10" width="3.6640625" customWidth="1"/>
    <col min="12" max="12" width="17.33203125" customWidth="1"/>
    <col min="13" max="17" width="10.33203125" customWidth="1"/>
    <col min="18" max="18" width="4.83203125" customWidth="1"/>
  </cols>
  <sheetData>
    <row r="1" spans="2:18" ht="16" thickBot="1" x14ac:dyDescent="0.25"/>
    <row r="2" spans="2:18" x14ac:dyDescent="0.2">
      <c r="B2" s="110" t="s">
        <v>5</v>
      </c>
      <c r="C2" s="111"/>
      <c r="D2" s="111"/>
      <c r="E2" s="111"/>
      <c r="F2" s="111"/>
      <c r="G2" s="111"/>
      <c r="H2" s="111"/>
      <c r="I2" s="111"/>
      <c r="J2" s="111"/>
      <c r="K2" s="111"/>
      <c r="L2" s="111"/>
      <c r="M2" s="111"/>
      <c r="N2" s="111"/>
      <c r="O2" s="111"/>
      <c r="P2" s="111"/>
      <c r="Q2" s="111"/>
      <c r="R2" s="112"/>
    </row>
    <row r="3" spans="2:18" x14ac:dyDescent="0.2">
      <c r="B3" s="113" t="s">
        <v>0</v>
      </c>
      <c r="C3" s="152" t="s">
        <v>172</v>
      </c>
      <c r="D3" s="153"/>
      <c r="E3" s="153"/>
      <c r="F3" s="154"/>
      <c r="G3" s="114" t="s">
        <v>48</v>
      </c>
      <c r="H3" s="114"/>
      <c r="I3" s="115"/>
      <c r="J3" s="115"/>
      <c r="K3" s="115"/>
      <c r="L3" s="116"/>
      <c r="M3" s="116"/>
      <c r="N3" s="116"/>
      <c r="O3" s="116"/>
      <c r="P3" s="116"/>
      <c r="Q3" s="116"/>
      <c r="R3" s="117"/>
    </row>
    <row r="4" spans="2:18" x14ac:dyDescent="0.2">
      <c r="B4" s="118" t="s">
        <v>1</v>
      </c>
      <c r="C4" s="132">
        <f>DATE(2023,12,31)</f>
        <v>45291</v>
      </c>
      <c r="D4" s="114" t="s">
        <v>90</v>
      </c>
      <c r="E4" s="115"/>
      <c r="F4" s="115"/>
      <c r="G4" s="115"/>
      <c r="H4" s="115"/>
      <c r="I4" s="116"/>
      <c r="J4" s="116"/>
      <c r="K4" s="116"/>
      <c r="L4" s="116"/>
      <c r="M4" s="116"/>
      <c r="N4" s="116"/>
      <c r="O4" s="116"/>
      <c r="P4" s="116"/>
      <c r="Q4" s="116"/>
      <c r="R4" s="117"/>
    </row>
    <row r="5" spans="2:18" x14ac:dyDescent="0.2">
      <c r="B5" s="118"/>
      <c r="C5" s="119"/>
      <c r="D5" s="120"/>
      <c r="E5" s="116"/>
      <c r="F5" s="116"/>
      <c r="G5" s="116"/>
      <c r="H5" s="116"/>
      <c r="I5" s="116"/>
      <c r="J5" s="116"/>
      <c r="K5" s="116"/>
      <c r="L5" s="116"/>
      <c r="M5" s="116"/>
      <c r="N5" s="116"/>
      <c r="O5" s="116"/>
      <c r="P5" s="116"/>
      <c r="Q5" s="116"/>
      <c r="R5" s="117"/>
    </row>
    <row r="6" spans="2:18" x14ac:dyDescent="0.2">
      <c r="B6" s="121" t="s">
        <v>88</v>
      </c>
      <c r="C6" s="119"/>
      <c r="D6" s="116"/>
      <c r="E6" s="116"/>
      <c r="F6" s="116"/>
      <c r="G6" s="133" t="s">
        <v>115</v>
      </c>
      <c r="H6" s="116"/>
      <c r="I6" s="133" t="s">
        <v>97</v>
      </c>
      <c r="J6" s="122"/>
      <c r="K6" s="155" t="s">
        <v>114</v>
      </c>
      <c r="L6" s="156"/>
      <c r="M6" s="157"/>
      <c r="N6" s="133" t="s">
        <v>120</v>
      </c>
      <c r="O6" s="133" t="s">
        <v>121</v>
      </c>
      <c r="P6" s="133" t="s">
        <v>122</v>
      </c>
      <c r="Q6" s="133" t="s">
        <v>123</v>
      </c>
      <c r="R6" s="117"/>
    </row>
    <row r="7" spans="2:18" x14ac:dyDescent="0.2">
      <c r="B7" s="123" t="s">
        <v>155</v>
      </c>
      <c r="C7" s="119"/>
      <c r="D7" s="116"/>
      <c r="E7" s="116"/>
      <c r="F7" s="116"/>
      <c r="G7" s="134"/>
      <c r="H7" s="116"/>
      <c r="I7" s="138"/>
      <c r="J7" s="116"/>
      <c r="K7" s="141"/>
      <c r="L7" s="134"/>
      <c r="M7" s="142"/>
      <c r="N7" s="138"/>
      <c r="O7" s="138"/>
      <c r="P7" s="138"/>
      <c r="Q7" s="138"/>
      <c r="R7" s="117"/>
    </row>
    <row r="8" spans="2:18" x14ac:dyDescent="0.2">
      <c r="B8" s="118" t="s">
        <v>36</v>
      </c>
      <c r="C8" s="119"/>
      <c r="D8" s="116"/>
      <c r="E8" s="116"/>
      <c r="F8" s="124" t="s">
        <v>6</v>
      </c>
      <c r="G8" s="135">
        <f>INCOME!G6</f>
        <v>0</v>
      </c>
      <c r="H8" s="125"/>
      <c r="I8" s="139">
        <f>+INCOME!H6</f>
        <v>0</v>
      </c>
      <c r="J8" s="116"/>
      <c r="K8" s="143" t="s">
        <v>104</v>
      </c>
      <c r="L8" s="144" t="s">
        <v>103</v>
      </c>
      <c r="M8" s="145">
        <f>G8+G14</f>
        <v>0</v>
      </c>
      <c r="N8" s="146">
        <f>ROUND(SUM(INCOME!I6:K10)/(1+INCOME!$E$15+INCOME!$E$16),0)</f>
        <v>0</v>
      </c>
      <c r="O8" s="146">
        <f>ROUND(SUM(INCOME!L6:N10)/(1+INCOME!$E$15+INCOME!$E$16),0)</f>
        <v>0</v>
      </c>
      <c r="P8" s="146">
        <f>ROUND(SUM(INCOME!O6:Q10)/(1+INCOME!$E$15+INCOME!$E$16),0)</f>
        <v>0</v>
      </c>
      <c r="Q8" s="146">
        <f>ROUND(SUM(INCOME!R6:T10)/(1+INCOME!$E$15+INCOME!$E$16),0)</f>
        <v>0</v>
      </c>
      <c r="R8" s="117"/>
    </row>
    <row r="9" spans="2:18" x14ac:dyDescent="0.2">
      <c r="B9" s="118"/>
      <c r="C9" s="119"/>
      <c r="D9" s="116"/>
      <c r="E9" s="116"/>
      <c r="F9" s="116"/>
      <c r="G9" s="135"/>
      <c r="H9" s="125"/>
      <c r="I9" s="139"/>
      <c r="J9" s="116"/>
      <c r="K9" s="143"/>
      <c r="L9" s="144"/>
      <c r="M9" s="145"/>
      <c r="N9" s="146"/>
      <c r="O9" s="146"/>
      <c r="P9" s="146"/>
      <c r="Q9" s="146"/>
      <c r="R9" s="117"/>
    </row>
    <row r="10" spans="2:18" x14ac:dyDescent="0.2">
      <c r="B10" s="118" t="s">
        <v>37</v>
      </c>
      <c r="C10" s="119"/>
      <c r="D10" s="116"/>
      <c r="E10" s="116"/>
      <c r="F10" s="124" t="s">
        <v>6</v>
      </c>
      <c r="G10" s="135">
        <f>+COS!L18</f>
        <v>0</v>
      </c>
      <c r="H10" s="125"/>
      <c r="I10" s="139">
        <f>+COS!M22</f>
        <v>0</v>
      </c>
      <c r="J10" s="116"/>
      <c r="K10" s="143" t="s">
        <v>105</v>
      </c>
      <c r="L10" s="144" t="s">
        <v>108</v>
      </c>
      <c r="M10" s="145">
        <f>I8+I14</f>
        <v>0</v>
      </c>
      <c r="N10" s="146">
        <f>INCOME!K13</f>
        <v>0</v>
      </c>
      <c r="O10" s="146">
        <f>INCOME!N13</f>
        <v>0</v>
      </c>
      <c r="P10" s="146">
        <f>INCOME!Q13</f>
        <v>0</v>
      </c>
      <c r="Q10" s="146">
        <f>INCOME!T13</f>
        <v>0</v>
      </c>
      <c r="R10" s="117"/>
    </row>
    <row r="11" spans="2:18" x14ac:dyDescent="0.2">
      <c r="B11" s="118"/>
      <c r="C11" s="119"/>
      <c r="D11" s="116"/>
      <c r="E11" s="116"/>
      <c r="F11" s="116"/>
      <c r="G11" s="136"/>
      <c r="H11" s="125"/>
      <c r="I11" s="138"/>
      <c r="J11" s="116"/>
      <c r="K11" s="143"/>
      <c r="L11" s="144"/>
      <c r="M11" s="145"/>
      <c r="N11" s="146"/>
      <c r="O11" s="146"/>
      <c r="P11" s="146"/>
      <c r="Q11" s="146"/>
      <c r="R11" s="117"/>
    </row>
    <row r="12" spans="2:18" ht="16" thickBot="1" x14ac:dyDescent="0.25">
      <c r="B12" s="118" t="s">
        <v>38</v>
      </c>
      <c r="C12" s="119"/>
      <c r="D12" s="116"/>
      <c r="E12" s="116"/>
      <c r="F12" s="124" t="s">
        <v>6</v>
      </c>
      <c r="G12" s="137">
        <f>+G8-G10</f>
        <v>0</v>
      </c>
      <c r="H12" s="125"/>
      <c r="I12" s="138"/>
      <c r="J12" s="116"/>
      <c r="K12" s="143" t="s">
        <v>106</v>
      </c>
      <c r="L12" s="144" t="s">
        <v>109</v>
      </c>
      <c r="M12" s="145">
        <f>I10+I16+I20</f>
        <v>0</v>
      </c>
      <c r="N12" s="146">
        <f>COS!P21+EXPENSES!M33+'HOME OFFICE'!J39+VEHICLE!J40</f>
        <v>0</v>
      </c>
      <c r="O12" s="146">
        <f>COS!S21+EXPENSES!P33+'HOME OFFICE'!M39+VEHICLE!M40</f>
        <v>0</v>
      </c>
      <c r="P12" s="146">
        <f>COS!V21+EXPENSES!S33+'HOME OFFICE'!P39+VEHICLE!P40</f>
        <v>0</v>
      </c>
      <c r="Q12" s="146">
        <f>COS!Y21+EXPENSES!V33+'HOME OFFICE'!S39+VEHICLE!S40</f>
        <v>0</v>
      </c>
      <c r="R12" s="117"/>
    </row>
    <row r="13" spans="2:18" ht="16" thickTop="1" x14ac:dyDescent="0.2">
      <c r="B13" s="118"/>
      <c r="C13" s="116"/>
      <c r="D13" s="116"/>
      <c r="E13" s="116"/>
      <c r="F13" s="116"/>
      <c r="G13" s="135"/>
      <c r="H13" s="125"/>
      <c r="I13" s="139"/>
      <c r="J13" s="116"/>
      <c r="K13" s="143"/>
      <c r="L13" s="144"/>
      <c r="M13" s="145"/>
      <c r="N13" s="146"/>
      <c r="O13" s="146"/>
      <c r="P13" s="146"/>
      <c r="Q13" s="146"/>
      <c r="R13" s="117"/>
    </row>
    <row r="14" spans="2:18" x14ac:dyDescent="0.2">
      <c r="B14" s="118" t="s">
        <v>159</v>
      </c>
      <c r="C14" s="116"/>
      <c r="D14" s="116"/>
      <c r="E14" s="116"/>
      <c r="F14" s="124" t="s">
        <v>6</v>
      </c>
      <c r="G14" s="135">
        <f>INCOME!G8+INCOME!G10</f>
        <v>0</v>
      </c>
      <c r="H14" s="125"/>
      <c r="I14" s="139">
        <f>+INCOME!H8+INCOME!H10</f>
        <v>0</v>
      </c>
      <c r="J14" s="116"/>
      <c r="K14" s="143" t="s">
        <v>107</v>
      </c>
      <c r="L14" s="144" t="s">
        <v>110</v>
      </c>
      <c r="M14" s="145">
        <f>M10-M12</f>
        <v>0</v>
      </c>
      <c r="N14" s="146">
        <f>N10-N12</f>
        <v>0</v>
      </c>
      <c r="O14" s="146">
        <f>O10-O12</f>
        <v>0</v>
      </c>
      <c r="P14" s="146">
        <f>P10-P12</f>
        <v>0</v>
      </c>
      <c r="Q14" s="146">
        <f>Q10-Q12</f>
        <v>0</v>
      </c>
      <c r="R14" s="117"/>
    </row>
    <row r="15" spans="2:18" x14ac:dyDescent="0.2">
      <c r="B15" s="118"/>
      <c r="C15" s="116"/>
      <c r="D15" s="116"/>
      <c r="E15" s="116"/>
      <c r="F15" s="116"/>
      <c r="G15" s="135"/>
      <c r="H15" s="125"/>
      <c r="I15" s="139"/>
      <c r="J15" s="116"/>
      <c r="K15" s="143"/>
      <c r="L15" s="144"/>
      <c r="M15" s="145"/>
      <c r="N15" s="146"/>
      <c r="O15" s="146"/>
      <c r="P15" s="146"/>
      <c r="Q15" s="146"/>
      <c r="R15" s="117"/>
    </row>
    <row r="16" spans="2:18" x14ac:dyDescent="0.2">
      <c r="B16" s="118" t="s">
        <v>3</v>
      </c>
      <c r="C16" s="116"/>
      <c r="D16" s="116"/>
      <c r="E16" s="116"/>
      <c r="F16" s="124" t="s">
        <v>6</v>
      </c>
      <c r="G16" s="135">
        <f>EXPENSES!I30</f>
        <v>0</v>
      </c>
      <c r="H16" s="125"/>
      <c r="I16" s="139">
        <f>+EXPENSES!J34</f>
        <v>0</v>
      </c>
      <c r="J16" s="116"/>
      <c r="K16" s="143" t="s">
        <v>111</v>
      </c>
      <c r="L16" s="144" t="s">
        <v>112</v>
      </c>
      <c r="M16" s="145">
        <f>IF(M14&gt;0,0,-M14)</f>
        <v>0</v>
      </c>
      <c r="N16" s="146">
        <f>IF(N14&gt;0,0,-N14)</f>
        <v>0</v>
      </c>
      <c r="O16" s="146">
        <f>IF(O14&gt;0,0,-O14)</f>
        <v>0</v>
      </c>
      <c r="P16" s="146">
        <f>IF(P14&gt;0,0,-P14)</f>
        <v>0</v>
      </c>
      <c r="Q16" s="146">
        <f>IF(Q14&gt;0,0,-Q14)</f>
        <v>0</v>
      </c>
      <c r="R16" s="117"/>
    </row>
    <row r="17" spans="2:18" x14ac:dyDescent="0.2">
      <c r="B17" s="118"/>
      <c r="C17" s="116"/>
      <c r="D17" s="116"/>
      <c r="E17" s="116"/>
      <c r="F17" s="116"/>
      <c r="G17" s="136"/>
      <c r="H17" s="125"/>
      <c r="I17" s="139"/>
      <c r="J17" s="116"/>
      <c r="K17" s="143"/>
      <c r="L17" s="144" t="s">
        <v>113</v>
      </c>
      <c r="M17" s="145">
        <f>IF(M14&gt;0,M14,0)</f>
        <v>0</v>
      </c>
      <c r="N17" s="146">
        <f>IF(N14&gt;0,N14,0)</f>
        <v>0</v>
      </c>
      <c r="O17" s="146">
        <f>IF(O14&gt;0,O14,0)</f>
        <v>0</v>
      </c>
      <c r="P17" s="146">
        <f>IF(P14&gt;0,P14,0)</f>
        <v>0</v>
      </c>
      <c r="Q17" s="146">
        <f>IF(Q14&gt;0,Q14,0)</f>
        <v>0</v>
      </c>
      <c r="R17" s="117"/>
    </row>
    <row r="18" spans="2:18" x14ac:dyDescent="0.2">
      <c r="B18" s="118" t="s">
        <v>73</v>
      </c>
      <c r="C18" s="116"/>
      <c r="D18" s="116"/>
      <c r="E18" s="116"/>
      <c r="F18" s="124" t="s">
        <v>6</v>
      </c>
      <c r="G18" s="135">
        <f>+G12+G14-G16</f>
        <v>0</v>
      </c>
      <c r="H18" s="125"/>
      <c r="I18" s="139"/>
      <c r="J18" s="116"/>
      <c r="K18" s="147"/>
      <c r="L18" s="148"/>
      <c r="M18" s="149"/>
      <c r="N18" s="150"/>
      <c r="O18" s="150"/>
      <c r="P18" s="150"/>
      <c r="Q18" s="150"/>
      <c r="R18" s="117"/>
    </row>
    <row r="19" spans="2:18" x14ac:dyDescent="0.2">
      <c r="B19" s="118"/>
      <c r="C19" s="116"/>
      <c r="D19" s="116"/>
      <c r="E19" s="116"/>
      <c r="F19" s="126"/>
      <c r="G19" s="135"/>
      <c r="H19" s="125"/>
      <c r="I19" s="139"/>
      <c r="J19" s="116"/>
      <c r="K19" s="116"/>
      <c r="L19" s="116"/>
      <c r="M19" s="116"/>
      <c r="N19" s="116"/>
      <c r="O19" s="116"/>
      <c r="P19" s="116"/>
      <c r="Q19" s="116"/>
      <c r="R19" s="117"/>
    </row>
    <row r="20" spans="2:18" x14ac:dyDescent="0.2">
      <c r="B20" s="118" t="s">
        <v>74</v>
      </c>
      <c r="C20" s="116"/>
      <c r="D20" s="116"/>
      <c r="E20" s="116"/>
      <c r="F20" s="124" t="s">
        <v>6</v>
      </c>
      <c r="G20" s="135">
        <f>+'HOME OFFICE'!F36</f>
        <v>0</v>
      </c>
      <c r="H20" s="125"/>
      <c r="I20" s="140">
        <f>'HOME OFFICE'!G40</f>
        <v>0</v>
      </c>
      <c r="J20" s="116"/>
      <c r="K20" s="116"/>
      <c r="L20" s="116"/>
      <c r="M20" s="116"/>
      <c r="N20" s="116"/>
      <c r="O20" s="116"/>
      <c r="P20" s="116"/>
      <c r="Q20" s="116"/>
      <c r="R20" s="117"/>
    </row>
    <row r="21" spans="2:18" x14ac:dyDescent="0.2">
      <c r="B21" s="118"/>
      <c r="C21" s="116"/>
      <c r="D21" s="116"/>
      <c r="E21" s="116"/>
      <c r="F21" s="116"/>
      <c r="G21" s="136"/>
      <c r="H21" s="125"/>
      <c r="I21" s="125"/>
      <c r="J21" s="116"/>
      <c r="K21" s="116"/>
      <c r="L21" s="116"/>
      <c r="M21" s="116"/>
      <c r="N21" s="116"/>
      <c r="O21" s="116"/>
      <c r="P21" s="116"/>
      <c r="Q21" s="116"/>
      <c r="R21" s="117"/>
    </row>
    <row r="22" spans="2:18" ht="16" thickBot="1" x14ac:dyDescent="0.25">
      <c r="B22" s="118" t="s">
        <v>75</v>
      </c>
      <c r="C22" s="116"/>
      <c r="D22" s="116"/>
      <c r="E22" s="116"/>
      <c r="F22" s="124" t="s">
        <v>6</v>
      </c>
      <c r="G22" s="137">
        <f>+G18-G20</f>
        <v>0</v>
      </c>
      <c r="H22" s="125"/>
      <c r="I22" s="125"/>
      <c r="J22" s="116"/>
      <c r="K22" s="116"/>
      <c r="L22" s="116"/>
      <c r="M22" s="116"/>
      <c r="N22" s="116"/>
      <c r="O22" s="116"/>
      <c r="P22" s="116"/>
      <c r="Q22" s="116"/>
      <c r="R22" s="117"/>
    </row>
    <row r="23" spans="2:18" ht="16" thickTop="1" x14ac:dyDescent="0.2">
      <c r="B23" s="118"/>
      <c r="C23" s="116"/>
      <c r="D23" s="116"/>
      <c r="E23" s="116"/>
      <c r="F23" s="116"/>
      <c r="G23" s="116"/>
      <c r="H23" s="116"/>
      <c r="I23" s="116"/>
      <c r="J23" s="116"/>
      <c r="K23" s="116"/>
      <c r="L23" s="116"/>
      <c r="M23" s="116"/>
      <c r="N23" s="116"/>
      <c r="O23" s="116"/>
      <c r="P23" s="116"/>
      <c r="Q23" s="116"/>
      <c r="R23" s="117"/>
    </row>
    <row r="24" spans="2:18" x14ac:dyDescent="0.2">
      <c r="B24" s="118"/>
      <c r="C24" s="116"/>
      <c r="D24" s="116"/>
      <c r="E24" s="116"/>
      <c r="F24" s="116"/>
      <c r="G24" s="116"/>
      <c r="H24" s="116"/>
      <c r="I24" s="116"/>
      <c r="J24" s="116"/>
      <c r="K24" s="116"/>
      <c r="L24" s="116"/>
      <c r="M24" s="116"/>
      <c r="N24" s="116"/>
      <c r="O24" s="116"/>
      <c r="P24" s="116"/>
      <c r="Q24" s="116"/>
      <c r="R24" s="117"/>
    </row>
    <row r="25" spans="2:18" x14ac:dyDescent="0.2">
      <c r="B25" s="127" t="s">
        <v>89</v>
      </c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2:18" x14ac:dyDescent="0.2">
      <c r="B26" s="118"/>
      <c r="C26" s="116"/>
      <c r="D26" s="116"/>
      <c r="E26" s="116"/>
      <c r="F26" s="116"/>
      <c r="G26" s="116"/>
      <c r="H26" s="116"/>
      <c r="I26" s="116"/>
      <c r="J26" s="116"/>
      <c r="K26" s="116"/>
      <c r="L26" s="116"/>
      <c r="M26" s="116"/>
      <c r="N26" s="116"/>
      <c r="O26" s="116"/>
      <c r="P26" s="116"/>
      <c r="Q26" s="116"/>
      <c r="R26" s="117"/>
    </row>
    <row r="27" spans="2:18" x14ac:dyDescent="0.2">
      <c r="B27" s="127" t="s">
        <v>91</v>
      </c>
      <c r="C27" s="116"/>
      <c r="D27" s="116"/>
      <c r="E27" s="116"/>
      <c r="F27" s="116"/>
      <c r="G27" s="116"/>
      <c r="H27" s="116"/>
      <c r="I27" s="116"/>
      <c r="J27" s="116"/>
      <c r="K27" s="116"/>
      <c r="L27" s="116"/>
      <c r="M27" s="116"/>
      <c r="N27" s="116"/>
      <c r="O27" s="116"/>
      <c r="P27" s="116"/>
      <c r="Q27" s="116"/>
      <c r="R27" s="117"/>
    </row>
    <row r="28" spans="2:18" x14ac:dyDescent="0.2">
      <c r="B28" s="127" t="s">
        <v>92</v>
      </c>
      <c r="C28" s="116"/>
      <c r="D28" s="116"/>
      <c r="E28" s="116"/>
      <c r="F28" s="116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7"/>
    </row>
    <row r="29" spans="2:18" x14ac:dyDescent="0.2">
      <c r="B29" s="127" t="s">
        <v>93</v>
      </c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7"/>
    </row>
    <row r="30" spans="2:18" x14ac:dyDescent="0.2">
      <c r="B30" s="118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7"/>
    </row>
    <row r="31" spans="2:18" x14ac:dyDescent="0.2">
      <c r="B31" s="127" t="s">
        <v>94</v>
      </c>
      <c r="C31" s="116"/>
      <c r="D31" s="116"/>
      <c r="E31" s="116"/>
      <c r="F31" s="128" t="s">
        <v>142</v>
      </c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7"/>
    </row>
    <row r="32" spans="2:18" ht="16" thickBot="1" x14ac:dyDescent="0.25">
      <c r="B32" s="129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1"/>
    </row>
    <row r="33" spans="2:13" x14ac:dyDescent="0.2">
      <c r="B33" s="3"/>
    </row>
    <row r="34" spans="2:13" x14ac:dyDescent="0.2">
      <c r="B34" s="3"/>
      <c r="M34" s="72"/>
    </row>
    <row r="35" spans="2:13" x14ac:dyDescent="0.2">
      <c r="B35" s="3"/>
    </row>
    <row r="36" spans="2:13" x14ac:dyDescent="0.2">
      <c r="B36" s="3"/>
    </row>
    <row r="37" spans="2:13" x14ac:dyDescent="0.2">
      <c r="B37" s="3"/>
    </row>
    <row r="38" spans="2:13" x14ac:dyDescent="0.2">
      <c r="B38" s="3"/>
    </row>
    <row r="39" spans="2:13" x14ac:dyDescent="0.2">
      <c r="B39" s="3"/>
    </row>
    <row r="40" spans="2:13" x14ac:dyDescent="0.2">
      <c r="B40" s="3"/>
    </row>
    <row r="41" spans="2:13" x14ac:dyDescent="0.2">
      <c r="B41" s="3"/>
    </row>
    <row r="42" spans="2:13" x14ac:dyDescent="0.2">
      <c r="B42" s="3"/>
    </row>
    <row r="43" spans="2:13" x14ac:dyDescent="0.2">
      <c r="B43" s="3"/>
    </row>
    <row r="44" spans="2:13" x14ac:dyDescent="0.2">
      <c r="B44" s="3"/>
    </row>
    <row r="45" spans="2:13" x14ac:dyDescent="0.2">
      <c r="B45" s="3"/>
    </row>
    <row r="46" spans="2:13" x14ac:dyDescent="0.2">
      <c r="B46" s="3"/>
    </row>
  </sheetData>
  <mergeCells count="2">
    <mergeCell ref="C3:F3"/>
    <mergeCell ref="K6:M6"/>
  </mergeCells>
  <phoneticPr fontId="15" type="noConversion"/>
  <hyperlinks>
    <hyperlink ref="F31" r:id="rId1" xr:uid="{00000000-0004-0000-0000-000000000000}"/>
  </hyperlinks>
  <printOptions horizontalCentered="1"/>
  <pageMargins left="0.7" right="0.7" top="0.75" bottom="0.75" header="0" footer="0"/>
  <pageSetup scale="68" orientation="landscape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79998168889431442"/>
    <pageSetUpPr fitToPage="1"/>
  </sheetPr>
  <dimension ref="A1:T42"/>
  <sheetViews>
    <sheetView workbookViewId="0">
      <selection activeCell="J4" sqref="J4"/>
    </sheetView>
  </sheetViews>
  <sheetFormatPr baseColWidth="10" defaultColWidth="8.83203125" defaultRowHeight="15" x14ac:dyDescent="0.2"/>
  <cols>
    <col min="1" max="1" width="10.83203125" customWidth="1"/>
    <col min="2" max="2" width="26.5" customWidth="1"/>
    <col min="7" max="8" width="11.6640625" customWidth="1"/>
    <col min="9" max="20" width="10.6640625" customWidth="1"/>
  </cols>
  <sheetData>
    <row r="1" spans="1:20" x14ac:dyDescent="0.2">
      <c r="A1" s="3" t="s">
        <v>5</v>
      </c>
    </row>
    <row r="2" spans="1:20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H2" s="55"/>
    </row>
    <row r="3" spans="1:20" x14ac:dyDescent="0.2">
      <c r="A3" s="3" t="s">
        <v>1</v>
      </c>
      <c r="B3" s="37">
        <f>+SUMMARY!C4</f>
        <v>45291</v>
      </c>
      <c r="H3" s="56" t="s">
        <v>97</v>
      </c>
      <c r="I3" s="8">
        <f>+B3-365+30+1</f>
        <v>44957</v>
      </c>
      <c r="J3" s="8">
        <f>I3+28</f>
        <v>44985</v>
      </c>
      <c r="K3" s="8">
        <f>J3+31</f>
        <v>45016</v>
      </c>
      <c r="L3" s="8">
        <f>K3+30</f>
        <v>45046</v>
      </c>
      <c r="M3" s="73">
        <f>L3+31</f>
        <v>45077</v>
      </c>
      <c r="N3" s="8">
        <f>M3+30</f>
        <v>45107</v>
      </c>
      <c r="O3" s="8">
        <f>N3+31</f>
        <v>45138</v>
      </c>
      <c r="P3" s="8">
        <f>O3+31</f>
        <v>45169</v>
      </c>
      <c r="Q3" s="8">
        <f>P3+30</f>
        <v>45199</v>
      </c>
      <c r="R3" s="8">
        <f>Q3+31</f>
        <v>45230</v>
      </c>
      <c r="S3" s="8">
        <f>R3+30</f>
        <v>45260</v>
      </c>
      <c r="T3" s="8">
        <f>S3+31</f>
        <v>45291</v>
      </c>
    </row>
    <row r="4" spans="1:20" x14ac:dyDescent="0.2">
      <c r="A4" s="3"/>
      <c r="H4" s="57"/>
    </row>
    <row r="5" spans="1:20" x14ac:dyDescent="0.2">
      <c r="A5" s="3" t="s">
        <v>2</v>
      </c>
      <c r="B5" s="97" t="s">
        <v>156</v>
      </c>
      <c r="H5" s="57"/>
    </row>
    <row r="6" spans="1:20" ht="16" thickBot="1" x14ac:dyDescent="0.25">
      <c r="A6" s="3"/>
      <c r="B6" t="s">
        <v>36</v>
      </c>
      <c r="C6" s="36" t="s">
        <v>49</v>
      </c>
      <c r="F6" s="1" t="s">
        <v>6</v>
      </c>
      <c r="G6" s="52">
        <f>SUM(I6:T6)-H6</f>
        <v>0</v>
      </c>
      <c r="H6" s="40">
        <f>ROUND(SUM(I6:T6)/(1+$E$15+$E$16)*$E$15,0)</f>
        <v>0</v>
      </c>
      <c r="I6" s="30">
        <v>0</v>
      </c>
      <c r="J6" s="30">
        <v>0</v>
      </c>
      <c r="K6" s="30">
        <v>0</v>
      </c>
      <c r="L6" s="30">
        <v>0</v>
      </c>
      <c r="M6" s="30">
        <v>0</v>
      </c>
      <c r="N6" s="30">
        <v>0</v>
      </c>
      <c r="O6" s="30">
        <v>0</v>
      </c>
      <c r="P6" s="30">
        <v>0</v>
      </c>
      <c r="Q6" s="30">
        <v>0</v>
      </c>
      <c r="R6" s="30">
        <v>0</v>
      </c>
      <c r="S6" s="30">
        <v>0</v>
      </c>
      <c r="T6" s="30">
        <v>0</v>
      </c>
    </row>
    <row r="7" spans="1:20" ht="16" thickTop="1" x14ac:dyDescent="0.2">
      <c r="A7" s="3"/>
      <c r="G7" s="53"/>
      <c r="H7" s="10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</row>
    <row r="8" spans="1:20" ht="16" thickBot="1" x14ac:dyDescent="0.25">
      <c r="A8" s="3"/>
      <c r="B8" t="s">
        <v>39</v>
      </c>
      <c r="C8" s="36" t="s">
        <v>50</v>
      </c>
      <c r="F8" s="1" t="s">
        <v>6</v>
      </c>
      <c r="G8" s="52">
        <f>SUM(I8:T8)-H8</f>
        <v>0</v>
      </c>
      <c r="H8" s="40">
        <f>ROUND(SUM(I8:T8)/(1+$E$15+$E$16)*$E$15,0)</f>
        <v>0</v>
      </c>
      <c r="I8" s="30">
        <v>0</v>
      </c>
      <c r="J8" s="30"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</row>
    <row r="9" spans="1:20" ht="16" thickTop="1" x14ac:dyDescent="0.2">
      <c r="A9" s="3"/>
      <c r="G9" s="53"/>
      <c r="H9" s="10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</row>
    <row r="10" spans="1:20" ht="16" thickBot="1" x14ac:dyDescent="0.25">
      <c r="A10" s="3"/>
      <c r="B10" t="s">
        <v>51</v>
      </c>
      <c r="C10" s="36" t="s">
        <v>52</v>
      </c>
      <c r="F10" s="1" t="s">
        <v>6</v>
      </c>
      <c r="G10" s="52">
        <f>SUM(I10:T10)-H10</f>
        <v>0</v>
      </c>
      <c r="H10" s="40">
        <f>ROUND(SUM(I10:T10)/(1+$E$15)*$E$15,0)</f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</row>
    <row r="11" spans="1:20" ht="16" thickTop="1" x14ac:dyDescent="0.2">
      <c r="A11" s="3"/>
      <c r="G11" s="11"/>
      <c r="H11" s="68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spans="1:20" x14ac:dyDescent="0.2">
      <c r="A12" s="3"/>
      <c r="B12" s="39" t="s">
        <v>98</v>
      </c>
      <c r="C12" s="39"/>
      <c r="F12" s="1"/>
      <c r="G12" s="48" t="s">
        <v>97</v>
      </c>
      <c r="H12" s="42" t="s">
        <v>100</v>
      </c>
      <c r="I12" s="6">
        <f>ROUND((SUM(I6:I8)/(1+$E$15+$E$16)+(I10/(1+$E$15)))*$E$15,0)</f>
        <v>0</v>
      </c>
      <c r="J12" s="6">
        <f t="shared" ref="J12:T12" si="0">ROUND((SUM(J6:J8)/(1+$E$15+$E$16)+(J10/(1+$E$15)))*$E$15,0)</f>
        <v>0</v>
      </c>
      <c r="K12" s="6">
        <f t="shared" si="0"/>
        <v>0</v>
      </c>
      <c r="L12" s="6">
        <f t="shared" si="0"/>
        <v>0</v>
      </c>
      <c r="M12" s="6">
        <f t="shared" si="0"/>
        <v>0</v>
      </c>
      <c r="N12" s="6">
        <f t="shared" si="0"/>
        <v>0</v>
      </c>
      <c r="O12" s="6">
        <f t="shared" si="0"/>
        <v>0</v>
      </c>
      <c r="P12" s="6">
        <f t="shared" si="0"/>
        <v>0</v>
      </c>
      <c r="Q12" s="6">
        <f t="shared" si="0"/>
        <v>0</v>
      </c>
      <c r="R12" s="6">
        <f t="shared" si="0"/>
        <v>0</v>
      </c>
      <c r="S12" s="6">
        <f t="shared" si="0"/>
        <v>0</v>
      </c>
      <c r="T12" s="6">
        <f t="shared" si="0"/>
        <v>0</v>
      </c>
    </row>
    <row r="13" spans="1:20" x14ac:dyDescent="0.2">
      <c r="A13" s="3"/>
      <c r="B13" s="39"/>
      <c r="C13" s="39" t="s">
        <v>99</v>
      </c>
      <c r="G13" s="43"/>
      <c r="H13" s="44" t="s">
        <v>101</v>
      </c>
      <c r="I13" s="5"/>
      <c r="J13" s="5"/>
      <c r="K13" s="41">
        <f>SUM(I12:K12)</f>
        <v>0</v>
      </c>
      <c r="L13" s="5"/>
      <c r="M13" s="5"/>
      <c r="N13" s="41">
        <f>SUM(L12:N12)</f>
        <v>0</v>
      </c>
      <c r="O13" s="5"/>
      <c r="P13" s="5"/>
      <c r="Q13" s="41">
        <f>SUM(O12:Q12)</f>
        <v>0</v>
      </c>
      <c r="R13" s="5"/>
      <c r="S13" s="5"/>
      <c r="T13" s="41">
        <f>SUM(R12:T12)</f>
        <v>0</v>
      </c>
    </row>
    <row r="14" spans="1:20" ht="16" thickBot="1" x14ac:dyDescent="0.25">
      <c r="A14" s="3"/>
      <c r="G14" s="45" t="s">
        <v>102</v>
      </c>
      <c r="H14" s="40">
        <f>SUM(H6:H10)</f>
        <v>0</v>
      </c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7"/>
    </row>
    <row r="15" spans="1:20" ht="16" thickBot="1" x14ac:dyDescent="0.25">
      <c r="A15" s="3"/>
      <c r="B15" s="161" t="s">
        <v>164</v>
      </c>
      <c r="C15" s="162"/>
      <c r="D15" s="163"/>
      <c r="E15" s="99">
        <v>0.13</v>
      </c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</row>
    <row r="16" spans="1:20" ht="16" thickBot="1" x14ac:dyDescent="0.25">
      <c r="A16" s="3"/>
      <c r="B16" s="161" t="s">
        <v>165</v>
      </c>
      <c r="C16" s="162"/>
      <c r="D16" s="163"/>
      <c r="E16" s="99">
        <v>0</v>
      </c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x14ac:dyDescent="0.2">
      <c r="A17" s="3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</row>
    <row r="18" spans="1:20" x14ac:dyDescent="0.2">
      <c r="A18" s="3"/>
      <c r="B18" s="102" t="s">
        <v>167</v>
      </c>
      <c r="C18" s="4"/>
      <c r="D18" s="4"/>
      <c r="E18" s="4"/>
      <c r="F18" s="4"/>
      <c r="G18" s="4"/>
      <c r="H18" s="4"/>
      <c r="I18" s="6"/>
      <c r="J18" s="103"/>
      <c r="K18" s="5"/>
      <c r="L18" s="5"/>
      <c r="M18" s="5"/>
      <c r="N18" s="5"/>
      <c r="O18" s="5"/>
      <c r="P18" s="5"/>
      <c r="Q18" s="5"/>
      <c r="R18" s="5"/>
      <c r="S18" s="5"/>
      <c r="T18" s="5"/>
    </row>
    <row r="19" spans="1:20" x14ac:dyDescent="0.2">
      <c r="A19" s="3"/>
      <c r="B19" s="104" t="s">
        <v>168</v>
      </c>
      <c r="I19" s="5"/>
      <c r="J19" s="105"/>
      <c r="K19" s="5"/>
      <c r="L19" s="5"/>
      <c r="M19" s="5"/>
      <c r="N19" s="5"/>
      <c r="O19" s="5"/>
      <c r="P19" s="5"/>
      <c r="Q19" s="5"/>
      <c r="R19" s="5"/>
      <c r="S19" s="5"/>
      <c r="T19" s="5"/>
    </row>
    <row r="20" spans="1:20" x14ac:dyDescent="0.2">
      <c r="A20" s="3"/>
      <c r="B20" s="104" t="s">
        <v>166</v>
      </c>
      <c r="I20" s="5"/>
      <c r="J20" s="105"/>
      <c r="K20" s="5"/>
      <c r="L20" s="5"/>
      <c r="M20" s="5"/>
      <c r="N20" s="5"/>
      <c r="O20" s="5"/>
      <c r="P20" s="5"/>
      <c r="Q20" s="5"/>
      <c r="R20" s="5"/>
      <c r="S20" s="5"/>
      <c r="T20" s="5"/>
    </row>
    <row r="21" spans="1:20" x14ac:dyDescent="0.2">
      <c r="A21" s="3"/>
      <c r="B21" s="106" t="s">
        <v>169</v>
      </c>
      <c r="C21" s="100"/>
      <c r="D21" s="100"/>
      <c r="E21" s="100"/>
      <c r="F21" s="100"/>
      <c r="G21" s="100"/>
      <c r="H21" s="100"/>
      <c r="I21" s="46"/>
      <c r="J21" s="47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1:20" x14ac:dyDescent="0.2">
      <c r="A22" s="3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x14ac:dyDescent="0.2">
      <c r="A23" s="3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x14ac:dyDescent="0.2">
      <c r="A24" s="3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</row>
    <row r="25" spans="1:20" x14ac:dyDescent="0.2">
      <c r="A25" s="3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</row>
    <row r="26" spans="1:20" x14ac:dyDescent="0.2">
      <c r="A26" s="3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2">
      <c r="A27" s="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">
      <c r="A28" s="3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">
      <c r="A29" s="3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">
      <c r="A30" s="3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">
      <c r="A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">
      <c r="A32" s="3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">
      <c r="A33" s="3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x14ac:dyDescent="0.2">
      <c r="A34" s="3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x14ac:dyDescent="0.2">
      <c r="A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x14ac:dyDescent="0.2">
      <c r="A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x14ac:dyDescent="0.2">
      <c r="A37" s="3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2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1:20" x14ac:dyDescent="0.2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1:20" x14ac:dyDescent="0.2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1:20" x14ac:dyDescent="0.2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</sheetData>
  <mergeCells count="3">
    <mergeCell ref="B2:E2"/>
    <mergeCell ref="B15:D15"/>
    <mergeCell ref="B16:D16"/>
  </mergeCells>
  <phoneticPr fontId="15" type="noConversion"/>
  <printOptions horizontalCentered="1"/>
  <pageMargins left="0.7" right="0.7" top="0.75" bottom="0.75" header="0" footer="0"/>
  <pageSetup scale="52" orientation="landscape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Y22"/>
  <sheetViews>
    <sheetView tabSelected="1" workbookViewId="0">
      <selection activeCell="N10" sqref="N10"/>
    </sheetView>
  </sheetViews>
  <sheetFormatPr baseColWidth="10" defaultColWidth="8.83203125" defaultRowHeight="15" x14ac:dyDescent="0.2"/>
  <cols>
    <col min="1" max="1" width="9" customWidth="1"/>
    <col min="2" max="2" width="17.83203125" bestFit="1" customWidth="1"/>
    <col min="8" max="9" width="2.6640625" customWidth="1"/>
    <col min="10" max="10" width="6.83203125" customWidth="1"/>
    <col min="11" max="11" width="2.6640625" customWidth="1"/>
    <col min="12" max="13" width="10.83203125" customWidth="1"/>
    <col min="14" max="25" width="10.6640625" customWidth="1"/>
  </cols>
  <sheetData>
    <row r="1" spans="1:25" x14ac:dyDescent="0.2">
      <c r="A1" s="3" t="s">
        <v>5</v>
      </c>
    </row>
    <row r="2" spans="1:25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M2" s="55"/>
    </row>
    <row r="3" spans="1:25" x14ac:dyDescent="0.2">
      <c r="A3" s="3" t="s">
        <v>1</v>
      </c>
      <c r="B3" s="37">
        <f>+SUMMARY!C4</f>
        <v>45291</v>
      </c>
      <c r="M3" s="56" t="s">
        <v>97</v>
      </c>
      <c r="N3" s="8">
        <f>+EXPENSES!K3</f>
        <v>44957</v>
      </c>
      <c r="O3" s="8">
        <f>INCOME!J3</f>
        <v>44985</v>
      </c>
      <c r="P3" s="8">
        <f>INCOME!K3</f>
        <v>45016</v>
      </c>
      <c r="Q3" s="8">
        <f>INCOME!L3</f>
        <v>45046</v>
      </c>
      <c r="R3" s="8">
        <f>INCOME!M3</f>
        <v>45077</v>
      </c>
      <c r="S3" s="8">
        <f>INCOME!N3</f>
        <v>45107</v>
      </c>
      <c r="T3" s="8">
        <f>INCOME!O3</f>
        <v>45138</v>
      </c>
      <c r="U3" s="8">
        <f>INCOME!P3</f>
        <v>45169</v>
      </c>
      <c r="V3" s="8">
        <f>INCOME!Q3</f>
        <v>45199</v>
      </c>
      <c r="W3" s="8">
        <f>INCOME!R3</f>
        <v>45230</v>
      </c>
      <c r="X3" s="8">
        <f>INCOME!S3</f>
        <v>45260</v>
      </c>
      <c r="Y3" s="8">
        <f>INCOME!T3</f>
        <v>45291</v>
      </c>
    </row>
    <row r="4" spans="1:25" x14ac:dyDescent="0.2">
      <c r="A4" s="3"/>
      <c r="B4" s="2"/>
      <c r="M4" s="57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</row>
    <row r="5" spans="1:25" x14ac:dyDescent="0.2">
      <c r="A5" s="3"/>
      <c r="B5" s="17" t="s">
        <v>47</v>
      </c>
      <c r="M5" s="57"/>
    </row>
    <row r="6" spans="1:25" x14ac:dyDescent="0.2">
      <c r="A6" s="3"/>
      <c r="B6" s="97" t="s">
        <v>156</v>
      </c>
      <c r="M6" s="57"/>
    </row>
    <row r="7" spans="1:25" x14ac:dyDescent="0.2">
      <c r="A7" s="3" t="s">
        <v>8</v>
      </c>
      <c r="M7" s="57"/>
    </row>
    <row r="8" spans="1:25" x14ac:dyDescent="0.2">
      <c r="B8" t="s">
        <v>9</v>
      </c>
      <c r="J8">
        <v>8300</v>
      </c>
      <c r="K8" s="1" t="s">
        <v>6</v>
      </c>
      <c r="L8" s="33"/>
      <c r="M8" s="66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</row>
    <row r="9" spans="1:25" x14ac:dyDescent="0.2">
      <c r="B9" s="7" t="s">
        <v>17</v>
      </c>
      <c r="L9" s="5"/>
      <c r="M9" s="65"/>
    </row>
    <row r="10" spans="1:25" x14ac:dyDescent="0.2">
      <c r="B10" s="49" t="s">
        <v>10</v>
      </c>
      <c r="J10">
        <v>8320</v>
      </c>
      <c r="K10" s="1" t="s">
        <v>6</v>
      </c>
      <c r="L10" s="51">
        <f>SUM(N10:Y10)-M10</f>
        <v>0</v>
      </c>
      <c r="M10" s="59">
        <f>ROUND(SUM(N10:Y10)/(1+INCOME!$E$15+INCOME!$E$16)*INCOME!$E$15,2)</f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  <c r="W10" s="30">
        <v>0</v>
      </c>
      <c r="X10" s="30">
        <v>0</v>
      </c>
      <c r="Y10" s="30">
        <v>0</v>
      </c>
    </row>
    <row r="11" spans="1:25" x14ac:dyDescent="0.2">
      <c r="B11" s="49" t="s">
        <v>11</v>
      </c>
      <c r="J11">
        <v>8340</v>
      </c>
      <c r="K11" s="1" t="s">
        <v>6</v>
      </c>
      <c r="L11" s="51">
        <f t="shared" ref="L11:L13" si="0">SUM(N11:Y11)-M11</f>
        <v>0</v>
      </c>
      <c r="M11" s="59">
        <f>ROUND(SUM(N11:Y11)/(1+INCOME!$E$15+INCOME!$E$16)*INCOME!$E$15,2)</f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  <c r="W11" s="30">
        <v>0</v>
      </c>
      <c r="X11" s="30">
        <v>0</v>
      </c>
      <c r="Y11" s="30">
        <v>0</v>
      </c>
    </row>
    <row r="12" spans="1:25" x14ac:dyDescent="0.2">
      <c r="B12" s="49" t="s">
        <v>12</v>
      </c>
      <c r="J12">
        <v>8360</v>
      </c>
      <c r="K12" s="1" t="s">
        <v>6</v>
      </c>
      <c r="L12" s="51">
        <f t="shared" si="0"/>
        <v>0</v>
      </c>
      <c r="M12" s="59">
        <f>ROUND(SUM(N12:Y12)/(1+INCOME!$E$15+INCOME!$E$16)*INCOME!$E$15,2)</f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  <c r="W12" s="30">
        <v>0</v>
      </c>
      <c r="X12" s="30">
        <v>0</v>
      </c>
      <c r="Y12" s="30">
        <v>0</v>
      </c>
    </row>
    <row r="13" spans="1:25" x14ac:dyDescent="0.2">
      <c r="B13" s="49" t="s">
        <v>13</v>
      </c>
      <c r="J13">
        <v>8450</v>
      </c>
      <c r="K13" s="1" t="s">
        <v>6</v>
      </c>
      <c r="L13" s="51">
        <f t="shared" si="0"/>
        <v>0</v>
      </c>
      <c r="M13" s="59">
        <f>ROUND(SUM(N13:Y13)/(1+INCOME!$E$15+INCOME!$E$16)*INCOME!$E$15,2)</f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  <c r="W13" s="30">
        <v>0</v>
      </c>
      <c r="X13" s="30">
        <v>0</v>
      </c>
      <c r="Y13" s="30">
        <v>0</v>
      </c>
    </row>
    <row r="14" spans="1:25" x14ac:dyDescent="0.2">
      <c r="B14" s="50" t="s">
        <v>14</v>
      </c>
      <c r="L14" s="54">
        <f>SUM(L8:L13)</f>
        <v>0</v>
      </c>
      <c r="M14" s="67">
        <f>SUM(M10:M13)</f>
        <v>0</v>
      </c>
    </row>
    <row r="15" spans="1:25" x14ac:dyDescent="0.2">
      <c r="B15" s="7" t="s">
        <v>15</v>
      </c>
      <c r="L15" s="5"/>
      <c r="M15" s="64"/>
    </row>
    <row r="16" spans="1:25" x14ac:dyDescent="0.2">
      <c r="B16" s="49" t="s">
        <v>16</v>
      </c>
      <c r="J16">
        <v>8500</v>
      </c>
      <c r="K16" s="1" t="s">
        <v>6</v>
      </c>
      <c r="L16" s="33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</row>
    <row r="17" spans="2:25" x14ac:dyDescent="0.2"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</row>
    <row r="18" spans="2:25" ht="16" thickBot="1" x14ac:dyDescent="0.25">
      <c r="B18" s="3" t="s">
        <v>7</v>
      </c>
      <c r="C18" s="3"/>
      <c r="D18" s="3"/>
      <c r="E18" s="3"/>
      <c r="F18" s="3"/>
      <c r="G18" s="3"/>
      <c r="H18" s="3"/>
      <c r="I18" s="3"/>
      <c r="J18" s="3">
        <v>8518</v>
      </c>
      <c r="K18" s="1" t="s">
        <v>6</v>
      </c>
      <c r="L18" s="16">
        <f>+L14-L16</f>
        <v>0</v>
      </c>
      <c r="M18" s="16"/>
      <c r="N18" s="16">
        <f>+N14-N16</f>
        <v>0</v>
      </c>
      <c r="O18" s="16">
        <f t="shared" ref="O18:Y18" si="1">+O14-O16</f>
        <v>0</v>
      </c>
      <c r="P18" s="16">
        <f t="shared" si="1"/>
        <v>0</v>
      </c>
      <c r="Q18" s="16">
        <f t="shared" si="1"/>
        <v>0</v>
      </c>
      <c r="R18" s="16">
        <f t="shared" si="1"/>
        <v>0</v>
      </c>
      <c r="S18" s="16">
        <f t="shared" si="1"/>
        <v>0</v>
      </c>
      <c r="T18" s="16">
        <f t="shared" si="1"/>
        <v>0</v>
      </c>
      <c r="U18" s="16">
        <f t="shared" si="1"/>
        <v>0</v>
      </c>
      <c r="V18" s="16">
        <f t="shared" si="1"/>
        <v>0</v>
      </c>
      <c r="W18" s="16">
        <f t="shared" si="1"/>
        <v>0</v>
      </c>
      <c r="X18" s="16">
        <f t="shared" si="1"/>
        <v>0</v>
      </c>
      <c r="Y18" s="16">
        <f t="shared" si="1"/>
        <v>0</v>
      </c>
    </row>
    <row r="19" spans="2:25" ht="16" thickTop="1" x14ac:dyDescent="0.2"/>
    <row r="20" spans="2:25" x14ac:dyDescent="0.2">
      <c r="B20" s="39" t="s">
        <v>98</v>
      </c>
      <c r="C20" s="39"/>
      <c r="L20" s="48" t="s">
        <v>97</v>
      </c>
      <c r="M20" s="42" t="s">
        <v>100</v>
      </c>
      <c r="N20" s="6">
        <f>ROUND(SUM(N10:N13)/(1+INCOME!$E$15+INCOME!$E$16)*INCOME!$E$15,2)</f>
        <v>0</v>
      </c>
      <c r="O20" s="6">
        <f>ROUND(SUM(O10:O13)/(1+INCOME!$E$15+INCOME!$E$16)*INCOME!$E$15,2)</f>
        <v>0</v>
      </c>
      <c r="P20" s="6">
        <f>ROUND(SUM(P10:P13)/(1+INCOME!$E$15+INCOME!$E$16)*INCOME!$E$15,2)</f>
        <v>0</v>
      </c>
      <c r="Q20" s="6">
        <f>ROUND(SUM(Q10:Q13)/(1+INCOME!$E$15+INCOME!$E$16)*INCOME!$E$15,2)</f>
        <v>0</v>
      </c>
      <c r="R20" s="6">
        <f>ROUND(SUM(R10:R13)/(1+INCOME!$E$15+INCOME!$E$16)*INCOME!$E$15,2)</f>
        <v>0</v>
      </c>
      <c r="S20" s="6">
        <f>ROUND(SUM(S10:S13)/(1+INCOME!$E$15+INCOME!$E$16)*INCOME!$E$15,2)</f>
        <v>0</v>
      </c>
      <c r="T20" s="6">
        <f>ROUND(SUM(T10:T13)/(1+INCOME!$E$15+INCOME!$E$16)*INCOME!$E$15,2)</f>
        <v>0</v>
      </c>
      <c r="U20" s="6">
        <f>ROUND(SUM(U10:U13)/(1+INCOME!$E$15+INCOME!$E$16)*INCOME!$E$15,2)</f>
        <v>0</v>
      </c>
      <c r="V20" s="6">
        <f>ROUND(SUM(V10:V13)/(1+INCOME!$E$15+INCOME!$E$16)*INCOME!$E$15,2)</f>
        <v>0</v>
      </c>
      <c r="W20" s="6">
        <f>ROUND(SUM(W10:W13)/(1+INCOME!$E$15+INCOME!$E$16)*INCOME!$E$15,2)</f>
        <v>0</v>
      </c>
      <c r="X20" s="6">
        <f>ROUND(SUM(X10:X13)/(1+INCOME!$E$15+INCOME!$E$16)*INCOME!$E$15,2)</f>
        <v>0</v>
      </c>
      <c r="Y20" s="6">
        <f>ROUND(SUM(Y10:Y13)/(1+INCOME!$E$15+INCOME!$E$16)*INCOME!$E$15,2)</f>
        <v>0</v>
      </c>
    </row>
    <row r="21" spans="2:25" x14ac:dyDescent="0.2">
      <c r="B21" s="39"/>
      <c r="C21" s="39" t="s">
        <v>99</v>
      </c>
      <c r="L21" s="43"/>
      <c r="M21" s="44" t="s">
        <v>101</v>
      </c>
      <c r="N21" s="5"/>
      <c r="O21" s="5"/>
      <c r="P21" s="41">
        <f>SUM(N20:P20)</f>
        <v>0</v>
      </c>
      <c r="Q21" s="5"/>
      <c r="R21" s="5"/>
      <c r="S21" s="41">
        <f>SUM(Q20:S20)</f>
        <v>0</v>
      </c>
      <c r="T21" s="5"/>
      <c r="U21" s="5"/>
      <c r="V21" s="41">
        <f>SUM(T20:V20)</f>
        <v>0</v>
      </c>
      <c r="W21" s="5"/>
      <c r="X21" s="5"/>
      <c r="Y21" s="41">
        <f>SUM(W20:Y20)</f>
        <v>0</v>
      </c>
    </row>
    <row r="22" spans="2:25" x14ac:dyDescent="0.2">
      <c r="L22" s="45" t="s">
        <v>102</v>
      </c>
      <c r="M22" s="40">
        <f>SUM(M10:M13)</f>
        <v>0</v>
      </c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7"/>
    </row>
  </sheetData>
  <mergeCells count="1">
    <mergeCell ref="B2:E2"/>
  </mergeCells>
  <phoneticPr fontId="15" type="noConversion"/>
  <printOptions horizontalCentered="1"/>
  <pageMargins left="0.7" right="0.7" top="0.75" bottom="0.75" header="0" footer="0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39997558519241921"/>
    <pageSetUpPr fitToPage="1"/>
  </sheetPr>
  <dimension ref="A1:Y45"/>
  <sheetViews>
    <sheetView workbookViewId="0">
      <selection activeCell="L41" sqref="L41"/>
    </sheetView>
  </sheetViews>
  <sheetFormatPr baseColWidth="10" defaultColWidth="8.83203125" defaultRowHeight="15" x14ac:dyDescent="0.2"/>
  <cols>
    <col min="1" max="1" width="9.1640625" customWidth="1"/>
    <col min="2" max="2" width="17.83203125" bestFit="1" customWidth="1"/>
    <col min="7" max="7" width="3.33203125" customWidth="1"/>
    <col min="8" max="8" width="7" customWidth="1"/>
    <col min="9" max="9" width="10.83203125" bestFit="1" customWidth="1"/>
    <col min="10" max="22" width="10.6640625" customWidth="1"/>
    <col min="23" max="24" width="9.83203125" bestFit="1" customWidth="1"/>
  </cols>
  <sheetData>
    <row r="1" spans="1:22" x14ac:dyDescent="0.2">
      <c r="A1" s="3" t="s">
        <v>5</v>
      </c>
    </row>
    <row r="2" spans="1:22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J2" s="55"/>
    </row>
    <row r="3" spans="1:22" x14ac:dyDescent="0.2">
      <c r="A3" s="3" t="s">
        <v>1</v>
      </c>
      <c r="B3" s="37">
        <f>+SUMMARY!C4</f>
        <v>45291</v>
      </c>
      <c r="J3" s="56" t="s">
        <v>97</v>
      </c>
      <c r="K3" s="8">
        <f>+INCOME!I3</f>
        <v>44957</v>
      </c>
      <c r="L3" s="8">
        <f>COS!O3</f>
        <v>44985</v>
      </c>
      <c r="M3" s="8">
        <f>COS!P3</f>
        <v>45016</v>
      </c>
      <c r="N3" s="8">
        <f>COS!Q3</f>
        <v>45046</v>
      </c>
      <c r="O3" s="73">
        <f>COS!R3</f>
        <v>45077</v>
      </c>
      <c r="P3" s="8">
        <f>COS!S3</f>
        <v>45107</v>
      </c>
      <c r="Q3" s="8">
        <f>COS!T3</f>
        <v>45138</v>
      </c>
      <c r="R3" s="8">
        <f>COS!U3</f>
        <v>45169</v>
      </c>
      <c r="S3" s="8">
        <f>COS!V3</f>
        <v>45199</v>
      </c>
      <c r="T3" s="8">
        <f>COS!W3</f>
        <v>45230</v>
      </c>
      <c r="U3" s="8">
        <f>COS!X3</f>
        <v>45260</v>
      </c>
      <c r="V3" s="8">
        <f>COS!Y3</f>
        <v>45291</v>
      </c>
    </row>
    <row r="4" spans="1:22" x14ac:dyDescent="0.2">
      <c r="A4" s="3"/>
      <c r="B4" s="2"/>
      <c r="J4" s="57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">
      <c r="A5" s="3"/>
      <c r="B5" s="17" t="s">
        <v>53</v>
      </c>
      <c r="J5" s="57"/>
    </row>
    <row r="6" spans="1:22" x14ac:dyDescent="0.2">
      <c r="A6" s="3" t="s">
        <v>4</v>
      </c>
      <c r="B6" s="97" t="s">
        <v>156</v>
      </c>
      <c r="J6" s="57"/>
    </row>
    <row r="7" spans="1:22" x14ac:dyDescent="0.2">
      <c r="A7" s="3"/>
      <c r="B7" t="s">
        <v>18</v>
      </c>
      <c r="H7">
        <v>8521</v>
      </c>
      <c r="I7" s="51">
        <f>SUM(K7:V7)-J7</f>
        <v>0</v>
      </c>
      <c r="J7" s="107">
        <f>ROUND(SUM(K7:V7)/(1+INCOME!$E$15+INCOME!$E$16)*INCOME!$E$15,2)</f>
        <v>0</v>
      </c>
      <c r="K7" s="30">
        <v>0</v>
      </c>
      <c r="L7" s="30">
        <v>0</v>
      </c>
      <c r="M7" s="30">
        <v>0</v>
      </c>
      <c r="N7" s="30">
        <v>0</v>
      </c>
      <c r="O7" s="30">
        <v>0</v>
      </c>
      <c r="P7" s="30">
        <v>0</v>
      </c>
      <c r="Q7" s="30">
        <v>0</v>
      </c>
      <c r="R7" s="30">
        <v>0</v>
      </c>
      <c r="S7" s="30">
        <v>0</v>
      </c>
      <c r="T7" s="30">
        <v>0</v>
      </c>
      <c r="U7" s="30">
        <v>0</v>
      </c>
      <c r="V7" s="30">
        <v>0</v>
      </c>
    </row>
    <row r="8" spans="1:22" x14ac:dyDescent="0.2">
      <c r="A8" s="3"/>
      <c r="B8" t="s">
        <v>55</v>
      </c>
      <c r="D8" s="20" t="s">
        <v>56</v>
      </c>
      <c r="H8">
        <v>8523</v>
      </c>
      <c r="I8" s="51">
        <f t="shared" ref="I8:I28" si="0">SUM(K8:V8)-J8</f>
        <v>0</v>
      </c>
      <c r="J8" s="107">
        <f>ROUND(SUM(K8:V8)/(1+INCOME!$E$15+INCOME!$E$16)*INCOME!$E$15,2)</f>
        <v>0</v>
      </c>
      <c r="K8" s="30">
        <v>0</v>
      </c>
      <c r="L8" s="30">
        <v>0</v>
      </c>
      <c r="M8" s="30">
        <v>0</v>
      </c>
      <c r="N8" s="30">
        <v>0</v>
      </c>
      <c r="O8" s="30">
        <v>0</v>
      </c>
      <c r="P8" s="30">
        <v>0</v>
      </c>
      <c r="Q8" s="30">
        <v>0</v>
      </c>
      <c r="R8" s="30">
        <v>0</v>
      </c>
      <c r="S8" s="30">
        <v>0</v>
      </c>
      <c r="T8" s="30">
        <v>0</v>
      </c>
      <c r="U8" s="30">
        <v>0</v>
      </c>
      <c r="V8" s="30">
        <v>0</v>
      </c>
    </row>
    <row r="9" spans="1:22" x14ac:dyDescent="0.2">
      <c r="A9" s="3"/>
      <c r="B9" t="s">
        <v>19</v>
      </c>
      <c r="H9">
        <v>8590</v>
      </c>
      <c r="I9" s="51">
        <f t="shared" si="0"/>
        <v>0</v>
      </c>
      <c r="J9" s="107">
        <f>ROUND(SUM(K9:V9)/(1+INCOME!$E$15+INCOME!$E$16)*INCOME!$E$15,2)</f>
        <v>0</v>
      </c>
      <c r="K9" s="30">
        <v>0</v>
      </c>
      <c r="L9" s="30">
        <v>0</v>
      </c>
      <c r="M9" s="30">
        <v>0</v>
      </c>
      <c r="N9" s="30">
        <v>0</v>
      </c>
      <c r="O9" s="30">
        <v>0</v>
      </c>
      <c r="P9" s="30">
        <v>0</v>
      </c>
      <c r="Q9" s="30">
        <v>0</v>
      </c>
      <c r="R9" s="30">
        <v>0</v>
      </c>
      <c r="S9" s="30">
        <v>0</v>
      </c>
      <c r="T9" s="30">
        <v>0</v>
      </c>
      <c r="U9" s="30">
        <v>0</v>
      </c>
      <c r="V9" s="30">
        <v>0</v>
      </c>
    </row>
    <row r="10" spans="1:22" x14ac:dyDescent="0.2">
      <c r="A10" s="3"/>
      <c r="B10" t="s">
        <v>20</v>
      </c>
      <c r="H10">
        <v>8690</v>
      </c>
      <c r="I10" s="51">
        <f>SUM(K10:V10)</f>
        <v>0</v>
      </c>
      <c r="J10" s="108" t="s">
        <v>116</v>
      </c>
      <c r="K10" s="30">
        <v>0</v>
      </c>
      <c r="L10" s="30">
        <v>0</v>
      </c>
      <c r="M10" s="30">
        <v>0</v>
      </c>
      <c r="N10" s="30">
        <v>0</v>
      </c>
      <c r="O10" s="30">
        <v>0</v>
      </c>
      <c r="P10" s="30">
        <v>0</v>
      </c>
      <c r="Q10" s="30">
        <v>0</v>
      </c>
      <c r="R10" s="30">
        <v>0</v>
      </c>
      <c r="S10" s="30">
        <v>0</v>
      </c>
      <c r="T10" s="30">
        <v>0</v>
      </c>
      <c r="U10" s="30">
        <v>0</v>
      </c>
      <c r="V10" s="30">
        <v>0</v>
      </c>
    </row>
    <row r="11" spans="1:22" x14ac:dyDescent="0.2">
      <c r="A11" s="3"/>
      <c r="B11" t="s">
        <v>21</v>
      </c>
      <c r="H11">
        <v>8710</v>
      </c>
      <c r="I11" s="51">
        <f>SUM(K11:V11)</f>
        <v>0</v>
      </c>
      <c r="J11" s="108" t="s">
        <v>116</v>
      </c>
      <c r="K11" s="30">
        <v>0</v>
      </c>
      <c r="L11" s="30">
        <v>0</v>
      </c>
      <c r="M11" s="30">
        <v>0</v>
      </c>
      <c r="N11" s="30">
        <v>0</v>
      </c>
      <c r="O11" s="30">
        <v>0</v>
      </c>
      <c r="P11" s="30">
        <v>0</v>
      </c>
      <c r="Q11" s="30">
        <v>0</v>
      </c>
      <c r="R11" s="30">
        <v>0</v>
      </c>
      <c r="S11" s="30">
        <v>0</v>
      </c>
      <c r="T11" s="30">
        <v>0</v>
      </c>
      <c r="U11" s="30">
        <v>0</v>
      </c>
      <c r="V11" s="30">
        <v>0</v>
      </c>
    </row>
    <row r="12" spans="1:22" x14ac:dyDescent="0.2">
      <c r="A12" s="3"/>
      <c r="B12" t="s">
        <v>22</v>
      </c>
      <c r="H12">
        <v>8760</v>
      </c>
      <c r="I12" s="51">
        <f t="shared" si="0"/>
        <v>0</v>
      </c>
      <c r="J12" s="109">
        <f>ROUND(SUM(K12:V12)/(1+INCOME!$E$15)*INCOME!$E$15,0)</f>
        <v>0</v>
      </c>
      <c r="K12" s="30">
        <v>0</v>
      </c>
      <c r="L12" s="30">
        <v>0</v>
      </c>
      <c r="M12" s="30">
        <v>0</v>
      </c>
      <c r="N12" s="30">
        <v>0</v>
      </c>
      <c r="O12" s="30">
        <v>0</v>
      </c>
      <c r="P12" s="30">
        <v>0</v>
      </c>
      <c r="Q12" s="30">
        <v>0</v>
      </c>
      <c r="R12" s="30">
        <v>0</v>
      </c>
      <c r="S12" s="30">
        <v>0</v>
      </c>
      <c r="T12" s="30">
        <v>0</v>
      </c>
      <c r="U12" s="30">
        <v>0</v>
      </c>
      <c r="V12" s="30">
        <v>0</v>
      </c>
    </row>
    <row r="13" spans="1:22" x14ac:dyDescent="0.2">
      <c r="A13" s="3"/>
      <c r="B13" t="s">
        <v>23</v>
      </c>
      <c r="H13">
        <v>8810</v>
      </c>
      <c r="I13" s="51">
        <f t="shared" si="0"/>
        <v>0</v>
      </c>
      <c r="J13" s="107">
        <f>ROUND(SUM(K13:V13)/(1+INCOME!$E$15+INCOME!$E$16)*INCOME!$E$15,2)</f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30">
        <v>0</v>
      </c>
      <c r="U13" s="30">
        <v>0</v>
      </c>
      <c r="V13" s="30">
        <v>0</v>
      </c>
    </row>
    <row r="14" spans="1:22" x14ac:dyDescent="0.2">
      <c r="A14" s="3"/>
      <c r="B14" t="s">
        <v>24</v>
      </c>
      <c r="H14">
        <v>8811</v>
      </c>
      <c r="I14" s="51">
        <f t="shared" si="0"/>
        <v>0</v>
      </c>
      <c r="J14" s="107">
        <f>ROUND(SUM(K14:V14)/(1+INCOME!$E$15+INCOME!$E$16)*INCOME!$E$15,2)</f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30">
        <v>0</v>
      </c>
      <c r="U14" s="30">
        <v>0</v>
      </c>
      <c r="V14" s="30">
        <v>0</v>
      </c>
    </row>
    <row r="15" spans="1:22" x14ac:dyDescent="0.2">
      <c r="A15" s="3"/>
      <c r="B15" t="s">
        <v>25</v>
      </c>
      <c r="H15">
        <v>8860</v>
      </c>
      <c r="I15" s="51">
        <f t="shared" si="0"/>
        <v>0</v>
      </c>
      <c r="J15" s="109">
        <f>ROUND(SUM(K15:V15)/(1+INCOME!$E$15)*INCOME!$E$15,0)</f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30">
        <v>0</v>
      </c>
      <c r="U15" s="30">
        <v>0</v>
      </c>
      <c r="V15" s="30">
        <v>0</v>
      </c>
    </row>
    <row r="16" spans="1:22" x14ac:dyDescent="0.2">
      <c r="A16" s="3"/>
      <c r="B16" t="s">
        <v>26</v>
      </c>
      <c r="H16">
        <v>8871</v>
      </c>
      <c r="I16" s="51">
        <f t="shared" si="0"/>
        <v>0</v>
      </c>
      <c r="J16" s="109">
        <f>ROUND(SUM(K16:V16)/(1+INCOME!$E$15)*INCOME!$E$15,0)</f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30">
        <v>0</v>
      </c>
      <c r="U16" s="30">
        <v>0</v>
      </c>
      <c r="V16" s="30">
        <v>0</v>
      </c>
    </row>
    <row r="17" spans="1:25" x14ac:dyDescent="0.2">
      <c r="A17" s="3"/>
      <c r="B17" t="s">
        <v>27</v>
      </c>
      <c r="H17">
        <v>8910</v>
      </c>
      <c r="I17" s="51">
        <f t="shared" si="0"/>
        <v>0</v>
      </c>
      <c r="J17" s="109">
        <f>ROUND(SUM(K17:V17)/(1+INCOME!$E$15)*INCOME!$E$15,0)</f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30">
        <v>0</v>
      </c>
      <c r="U17" s="30">
        <v>0</v>
      </c>
      <c r="V17" s="30">
        <v>0</v>
      </c>
    </row>
    <row r="18" spans="1:25" x14ac:dyDescent="0.2">
      <c r="A18" s="3"/>
      <c r="B18" t="s">
        <v>28</v>
      </c>
      <c r="H18">
        <v>8960</v>
      </c>
      <c r="I18" s="51">
        <f t="shared" si="0"/>
        <v>0</v>
      </c>
      <c r="J18" s="107">
        <f>ROUND(SUM(K18:V18)/(1+INCOME!$E$15+INCOME!$E$16)*INCOME!$E$15,2)</f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30">
        <v>0</v>
      </c>
      <c r="U18" s="30">
        <v>0</v>
      </c>
      <c r="V18" s="30">
        <v>0</v>
      </c>
    </row>
    <row r="19" spans="1:25" x14ac:dyDescent="0.2">
      <c r="A19" s="3"/>
      <c r="B19" t="s">
        <v>150</v>
      </c>
      <c r="H19">
        <v>9060</v>
      </c>
      <c r="I19" s="51">
        <f t="shared" si="0"/>
        <v>0</v>
      </c>
      <c r="J19" s="109">
        <f>ROUND(SUM(K19:V19)/(1+INCOME!$E$15)*INCOME!$E$15,0)</f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30">
        <v>0</v>
      </c>
      <c r="U19" s="30">
        <v>0</v>
      </c>
      <c r="V19" s="30">
        <v>0</v>
      </c>
    </row>
    <row r="20" spans="1:25" x14ac:dyDescent="0.2">
      <c r="A20" s="3"/>
      <c r="B20" t="s">
        <v>157</v>
      </c>
      <c r="H20">
        <v>9180</v>
      </c>
      <c r="I20" s="51">
        <f>SUM(K20:V20)</f>
        <v>0</v>
      </c>
      <c r="J20" s="108" t="s">
        <v>116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30">
        <v>0</v>
      </c>
      <c r="U20" s="30">
        <v>0</v>
      </c>
      <c r="V20" s="30">
        <v>0</v>
      </c>
      <c r="W20" s="30"/>
      <c r="X20" s="30"/>
      <c r="Y20" s="96"/>
    </row>
    <row r="21" spans="1:25" x14ac:dyDescent="0.2">
      <c r="A21" s="3"/>
      <c r="B21" t="s">
        <v>30</v>
      </c>
      <c r="H21">
        <v>9200</v>
      </c>
      <c r="I21" s="51">
        <f t="shared" si="0"/>
        <v>0</v>
      </c>
      <c r="J21" s="107">
        <f>ROUND(SUM(K21:V21)/(1+INCOME!$E$15+INCOME!$E$16)*INCOME!$E$15,2)</f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30">
        <v>0</v>
      </c>
      <c r="U21" s="30">
        <v>0</v>
      </c>
      <c r="V21" s="30">
        <v>0</v>
      </c>
    </row>
    <row r="22" spans="1:25" x14ac:dyDescent="0.2">
      <c r="A22" s="3"/>
      <c r="B22" t="s">
        <v>151</v>
      </c>
      <c r="H22">
        <v>9220</v>
      </c>
      <c r="I22" s="51">
        <f>SUM(K22:V22)-J22</f>
        <v>0</v>
      </c>
      <c r="J22" s="107">
        <f>ROUND(SUM(K22:V22)/(1+INCOME!$E$15+INCOME!$E$16)*INCOME!$E$15,2)</f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30">
        <v>0</v>
      </c>
      <c r="U22" s="30">
        <v>0</v>
      </c>
      <c r="V22" s="30">
        <v>0</v>
      </c>
    </row>
    <row r="23" spans="1:25" x14ac:dyDescent="0.2">
      <c r="A23" s="3"/>
      <c r="B23" t="s">
        <v>158</v>
      </c>
      <c r="H23">
        <v>9224</v>
      </c>
      <c r="I23" s="51">
        <f>(SUM(K23:V23)-J23)</f>
        <v>0</v>
      </c>
      <c r="J23" s="107">
        <f>ROUND(SUM(K23:V23)/(1+INCOME!$E$15+INCOME!$E$16)*INCOME!$E$15,2)</f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30">
        <v>0</v>
      </c>
      <c r="U23" s="30">
        <v>0</v>
      </c>
      <c r="V23" s="30">
        <v>0</v>
      </c>
    </row>
    <row r="24" spans="1:25" x14ac:dyDescent="0.2">
      <c r="A24" s="3"/>
      <c r="B24" t="s">
        <v>31</v>
      </c>
      <c r="H24">
        <v>9275</v>
      </c>
      <c r="I24" s="51">
        <f>(SUM(K24:V24)-J24)</f>
        <v>0</v>
      </c>
      <c r="J24" s="107">
        <f>ROUND(SUM(K24:V24)/(1+INCOME!$E$15+INCOME!$E$16)*INCOME!$E$15,2)</f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30">
        <v>0</v>
      </c>
      <c r="U24" s="30">
        <v>0</v>
      </c>
      <c r="V24" s="30">
        <v>0</v>
      </c>
    </row>
    <row r="25" spans="1:25" x14ac:dyDescent="0.2">
      <c r="A25" s="3"/>
      <c r="B25" t="s">
        <v>54</v>
      </c>
      <c r="D25" s="18" t="s">
        <v>95</v>
      </c>
      <c r="H25">
        <v>9281</v>
      </c>
      <c r="I25" s="51">
        <f>VEHICLE!F34</f>
        <v>0</v>
      </c>
      <c r="J25" s="107">
        <f>VEHICLE!G34</f>
        <v>0</v>
      </c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</row>
    <row r="26" spans="1:25" x14ac:dyDescent="0.2">
      <c r="A26" s="3"/>
      <c r="B26" t="s">
        <v>32</v>
      </c>
      <c r="H26">
        <v>9935</v>
      </c>
      <c r="I26" s="51">
        <f t="shared" ref="I26:I27" si="1">SUM(K26:V26)</f>
        <v>0</v>
      </c>
      <c r="J26" s="108" t="s">
        <v>116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</row>
    <row r="27" spans="1:25" x14ac:dyDescent="0.2">
      <c r="A27" s="3"/>
      <c r="B27" t="s">
        <v>33</v>
      </c>
      <c r="H27">
        <v>9936</v>
      </c>
      <c r="I27" s="51">
        <f t="shared" si="1"/>
        <v>0</v>
      </c>
      <c r="J27" s="108" t="s">
        <v>116</v>
      </c>
      <c r="K27" s="30">
        <v>0</v>
      </c>
      <c r="L27" s="30">
        <v>0</v>
      </c>
      <c r="M27" s="30">
        <v>0</v>
      </c>
      <c r="N27" s="30">
        <v>0</v>
      </c>
      <c r="O27" s="30">
        <v>0</v>
      </c>
      <c r="P27" s="30">
        <v>0</v>
      </c>
      <c r="Q27" s="30">
        <v>0</v>
      </c>
      <c r="R27" s="30">
        <v>0</v>
      </c>
      <c r="S27" s="30">
        <v>0</v>
      </c>
      <c r="T27" s="30">
        <v>0</v>
      </c>
      <c r="U27" s="30">
        <v>0</v>
      </c>
      <c r="V27" s="30">
        <v>0</v>
      </c>
    </row>
    <row r="28" spans="1:25" x14ac:dyDescent="0.2">
      <c r="A28" s="3"/>
      <c r="B28" t="s">
        <v>34</v>
      </c>
      <c r="D28" s="164"/>
      <c r="E28" s="164"/>
      <c r="F28" s="164"/>
      <c r="G28" s="164"/>
      <c r="H28">
        <v>9270</v>
      </c>
      <c r="I28" s="51">
        <f t="shared" si="0"/>
        <v>0</v>
      </c>
      <c r="J28" s="107">
        <f>ROUND(SUM(K28:V28)/(1+INCOME!$E$15+INCOME!$E$16)*INCOME!$E$15,2)</f>
        <v>0</v>
      </c>
      <c r="K28" s="30">
        <v>0</v>
      </c>
      <c r="L28" s="30">
        <v>0</v>
      </c>
      <c r="M28" s="30">
        <v>0</v>
      </c>
      <c r="N28" s="30">
        <v>0</v>
      </c>
      <c r="O28" s="30">
        <v>0</v>
      </c>
      <c r="P28" s="30">
        <v>0</v>
      </c>
      <c r="Q28" s="30">
        <v>0</v>
      </c>
      <c r="R28" s="30">
        <v>0</v>
      </c>
      <c r="S28" s="30">
        <v>0</v>
      </c>
      <c r="T28" s="30">
        <v>0</v>
      </c>
      <c r="U28" s="30">
        <v>0</v>
      </c>
      <c r="V28" s="30">
        <v>0</v>
      </c>
    </row>
    <row r="29" spans="1:25" x14ac:dyDescent="0.2">
      <c r="A29" s="3"/>
      <c r="D29" s="4"/>
      <c r="E29" s="4"/>
      <c r="F29" s="4"/>
      <c r="G29" s="4"/>
      <c r="I29" s="14"/>
      <c r="J29" s="65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</row>
    <row r="30" spans="1:25" ht="16" thickBot="1" x14ac:dyDescent="0.25">
      <c r="A30" s="3"/>
      <c r="B30" t="s">
        <v>35</v>
      </c>
      <c r="H30">
        <v>9368</v>
      </c>
      <c r="I30" s="15">
        <f>SUM(I7:I28)</f>
        <v>0</v>
      </c>
      <c r="J30" s="64"/>
      <c r="K30" s="15">
        <f t="shared" ref="K30:V30" si="2">SUM(K7:K28)</f>
        <v>0</v>
      </c>
      <c r="L30" s="15">
        <f t="shared" si="2"/>
        <v>0</v>
      </c>
      <c r="M30" s="15">
        <f t="shared" si="2"/>
        <v>0</v>
      </c>
      <c r="N30" s="15">
        <f t="shared" si="2"/>
        <v>0</v>
      </c>
      <c r="O30" s="15">
        <f t="shared" si="2"/>
        <v>0</v>
      </c>
      <c r="P30" s="15">
        <f t="shared" si="2"/>
        <v>0</v>
      </c>
      <c r="Q30" s="15">
        <f t="shared" si="2"/>
        <v>0</v>
      </c>
      <c r="R30" s="15">
        <f t="shared" si="2"/>
        <v>0</v>
      </c>
      <c r="S30" s="15">
        <f t="shared" si="2"/>
        <v>0</v>
      </c>
      <c r="T30" s="15">
        <f t="shared" si="2"/>
        <v>0</v>
      </c>
      <c r="U30" s="15">
        <f t="shared" si="2"/>
        <v>0</v>
      </c>
      <c r="V30" s="15">
        <f t="shared" si="2"/>
        <v>0</v>
      </c>
    </row>
    <row r="31" spans="1:25" ht="16" thickTop="1" x14ac:dyDescent="0.2">
      <c r="A31" s="3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</row>
    <row r="32" spans="1:25" x14ac:dyDescent="0.2">
      <c r="A32" s="3"/>
      <c r="B32" s="39" t="s">
        <v>98</v>
      </c>
      <c r="C32" s="39"/>
      <c r="I32" s="48" t="s">
        <v>97</v>
      </c>
      <c r="J32" s="42" t="s">
        <v>100</v>
      </c>
      <c r="K32" s="6">
        <f>((SUM(K7+K8+K9+K13+K14+K18+K21+K22+K23+K24+K28)/(1+INCOME!$E$15+INCOME!$E$16)+SUM(K12+K15+K16+K17+K19)/(1+INCOME!$E$15)))*INCOME!$E$15</f>
        <v>0</v>
      </c>
      <c r="L32" s="6">
        <f>((SUM(L7+L8+L9+L13+L14+L18+L21+L22+L23+L24+L28)/(1+INCOME!$E$15+INCOME!$E$16)+SUM(L12+L15+L16+L17+L19)/(1+INCOME!$E$15)))*INCOME!$E$15</f>
        <v>0</v>
      </c>
      <c r="M32" s="6">
        <f>((SUM(M7+M8+M9+M13+M14+M18+M21+M22+M23+M24+M28)/(1+INCOME!$E$15+INCOME!$E$16)+SUM(M12+M15+M16+M17+M19)/(1+INCOME!$E$15)))*INCOME!$E$15</f>
        <v>0</v>
      </c>
      <c r="N32" s="6">
        <f>((SUM(N7+N8+N9+N13+N14+N18+N21+N22+N23+N24+N28)/(1+INCOME!$E$15+INCOME!$E$16)+SUM(N12+N15+N16+N17+N19)/(1+INCOME!$E$15)))*INCOME!$E$15</f>
        <v>0</v>
      </c>
      <c r="O32" s="6">
        <f>((SUM(O7+O8+O9+O13+O14+O18+O21+O22+O23+O24+O28)/(1+INCOME!$E$15+INCOME!$E$16)+SUM(O12+O15+O16+O17+O19)/(1+INCOME!$E$15)))*INCOME!$E$15</f>
        <v>0</v>
      </c>
      <c r="P32" s="6">
        <f>((SUM(P7+P8+P9+P13+P14+P18+P21+P22+P23+P24+P28)/(1+INCOME!$E$15+INCOME!$E$16)+SUM(P12+P15+P16+P17+P19)/(1+INCOME!$E$15)))*INCOME!$E$15</f>
        <v>0</v>
      </c>
      <c r="Q32" s="6">
        <f>((SUM(Q7+Q8+Q9+Q13+Q14+Q18+Q21+Q22+Q23+Q24+Q28)/(1+INCOME!$E$15+INCOME!$E$16)+SUM(Q12+Q15+Q16+Q17+Q19)/(1+INCOME!$E$15)))*INCOME!$E$15</f>
        <v>0</v>
      </c>
      <c r="R32" s="6">
        <f>((SUM(R7+R8+R9+R13+R14+R18+R21+R22+R23+R24+R28)/(1+INCOME!$E$15+INCOME!$E$16)+SUM(R12+R15+R16+R17+R19)/(1+INCOME!$E$15)))*INCOME!$E$15</f>
        <v>0</v>
      </c>
      <c r="S32" s="6">
        <f>((SUM(S7+S8+S9+S13+S14+S18+S21+S22+S23+S24+S28)/(1+INCOME!$E$15+INCOME!$E$16)+SUM(S12+S15+S16+S17+S19)/(1+INCOME!$E$15)))*INCOME!$E$15</f>
        <v>0</v>
      </c>
      <c r="T32" s="6">
        <f>((SUM(T7+T8+T9+T13+T14+T18+T21+T22+T23+T24+T28)/(1+INCOME!$E$15+INCOME!$E$16)+SUM(T12+T15+T16+T17+T19)/(1+INCOME!$E$15)))*INCOME!$E$15</f>
        <v>0</v>
      </c>
      <c r="U32" s="6">
        <f>((SUM(U7+U8+U9+U13+U14+U18+U21+U22+U23+U24+U28)/(1+INCOME!$E$15+INCOME!$E$16)+SUM(U12+U15+U16+U17+U19)/(1+INCOME!$E$15)))*INCOME!$E$15</f>
        <v>0</v>
      </c>
      <c r="V32" s="6">
        <f>((SUM(V7+V8+V9+V13+V14+V18+V21+V22+V23+V24+V28)/(1+INCOME!$E$15+INCOME!$E$16)+SUM(V12+V15+V16+V17+V19)/(1+INCOME!$E$15)))*INCOME!$E$15</f>
        <v>0</v>
      </c>
      <c r="X32" s="5"/>
    </row>
    <row r="33" spans="1:24" x14ac:dyDescent="0.2">
      <c r="A33" s="3"/>
      <c r="B33" s="39"/>
      <c r="C33" s="39" t="s">
        <v>99</v>
      </c>
      <c r="I33" s="43"/>
      <c r="J33" s="44" t="s">
        <v>101</v>
      </c>
      <c r="K33" s="5"/>
      <c r="L33" s="5"/>
      <c r="M33" s="41">
        <f>SUM(K32:M32)</f>
        <v>0</v>
      </c>
      <c r="N33" s="5"/>
      <c r="O33" s="5"/>
      <c r="P33" s="41">
        <f>SUM(N32:P32)</f>
        <v>0</v>
      </c>
      <c r="Q33" s="5"/>
      <c r="R33" s="5"/>
      <c r="S33" s="41">
        <f>SUM(Q32:S32)</f>
        <v>0</v>
      </c>
      <c r="T33" s="5"/>
      <c r="U33" s="5"/>
      <c r="V33" s="41">
        <f>SUM(T32:V32)</f>
        <v>0</v>
      </c>
      <c r="X33" s="5"/>
    </row>
    <row r="34" spans="1:24" x14ac:dyDescent="0.2">
      <c r="A34" s="3"/>
      <c r="I34" s="45" t="s">
        <v>102</v>
      </c>
      <c r="J34" s="40">
        <f>SUM(J7:J28)</f>
        <v>0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7"/>
    </row>
    <row r="35" spans="1:24" x14ac:dyDescent="0.2">
      <c r="A35" s="3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</row>
    <row r="36" spans="1:24" x14ac:dyDescent="0.2">
      <c r="A36" s="3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</row>
    <row r="37" spans="1:24" x14ac:dyDescent="0.2"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</row>
    <row r="38" spans="1:24" x14ac:dyDescent="0.2"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</row>
    <row r="39" spans="1:24" x14ac:dyDescent="0.2"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</row>
    <row r="40" spans="1:24" x14ac:dyDescent="0.2"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</row>
    <row r="41" spans="1:24" x14ac:dyDescent="0.2"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</row>
    <row r="42" spans="1:24" x14ac:dyDescent="0.2"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</row>
    <row r="43" spans="1:24" x14ac:dyDescent="0.2"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</row>
    <row r="44" spans="1:24" x14ac:dyDescent="0.2"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</row>
    <row r="45" spans="1:24" x14ac:dyDescent="0.2"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</row>
  </sheetData>
  <mergeCells count="2">
    <mergeCell ref="D28:G28"/>
    <mergeCell ref="B2:E2"/>
  </mergeCells>
  <phoneticPr fontId="15" type="noConversion"/>
  <printOptions horizontalCentered="1"/>
  <pageMargins left="0.7" right="0.7" top="0.75" bottom="0.75" header="0" footer="0"/>
  <pageSetup scale="51" orientation="landscape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  <pageSetUpPr fitToPage="1"/>
  </sheetPr>
  <dimension ref="A1:T41"/>
  <sheetViews>
    <sheetView workbookViewId="0">
      <selection activeCell="D5" sqref="D5"/>
    </sheetView>
  </sheetViews>
  <sheetFormatPr baseColWidth="10" defaultColWidth="8.83203125" defaultRowHeight="15" x14ac:dyDescent="0.2"/>
  <cols>
    <col min="1" max="1" width="9.6640625" customWidth="1"/>
    <col min="2" max="2" width="24.1640625" customWidth="1"/>
    <col min="3" max="3" width="10" customWidth="1"/>
    <col min="4" max="4" width="10.33203125" customWidth="1"/>
    <col min="5" max="5" width="4.1640625" customWidth="1"/>
    <col min="6" max="6" width="10.83203125" bestFit="1" customWidth="1"/>
    <col min="7" max="7" width="10.83203125" customWidth="1"/>
    <col min="8" max="19" width="10.6640625" customWidth="1"/>
  </cols>
  <sheetData>
    <row r="1" spans="1:20" x14ac:dyDescent="0.2">
      <c r="A1" s="3" t="s">
        <v>5</v>
      </c>
    </row>
    <row r="2" spans="1:20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G2" s="55"/>
    </row>
    <row r="3" spans="1:20" x14ac:dyDescent="0.2">
      <c r="A3" s="3" t="s">
        <v>1</v>
      </c>
      <c r="B3" s="37">
        <f>+SUMMARY!C4</f>
        <v>45291</v>
      </c>
      <c r="G3" s="56" t="s">
        <v>97</v>
      </c>
      <c r="H3" s="8">
        <f>+COS!N3</f>
        <v>44957</v>
      </c>
      <c r="I3" s="8">
        <f>EXPENSES!L3</f>
        <v>44985</v>
      </c>
      <c r="J3" s="8">
        <f>EXPENSES!M3</f>
        <v>45016</v>
      </c>
      <c r="K3" s="8">
        <f>EXPENSES!N3</f>
        <v>45046</v>
      </c>
      <c r="L3" s="73">
        <f>EXPENSES!O3</f>
        <v>45077</v>
      </c>
      <c r="M3" s="8">
        <f>EXPENSES!P3</f>
        <v>45107</v>
      </c>
      <c r="N3" s="8">
        <f>EXPENSES!Q3</f>
        <v>45138</v>
      </c>
      <c r="O3" s="8">
        <f>EXPENSES!R3</f>
        <v>45169</v>
      </c>
      <c r="P3" s="8">
        <f>EXPENSES!S3</f>
        <v>45199</v>
      </c>
      <c r="Q3" s="8">
        <f>EXPENSES!T3</f>
        <v>45230</v>
      </c>
      <c r="R3" s="8">
        <f>EXPENSES!U3</f>
        <v>45260</v>
      </c>
      <c r="S3" s="8">
        <f>EXPENSES!V3</f>
        <v>45291</v>
      </c>
    </row>
    <row r="4" spans="1:20" ht="16" thickBot="1" x14ac:dyDescent="0.25">
      <c r="A4" s="3"/>
      <c r="G4" s="57"/>
    </row>
    <row r="5" spans="1:20" ht="16" thickBot="1" x14ac:dyDescent="0.25">
      <c r="A5" s="3" t="s">
        <v>40</v>
      </c>
      <c r="D5" s="12">
        <f>IF(F6&gt;0,F8/F6,0)</f>
        <v>0.1</v>
      </c>
      <c r="G5" s="57"/>
    </row>
    <row r="6" spans="1:20" ht="16" thickBot="1" x14ac:dyDescent="0.25">
      <c r="A6" s="3"/>
      <c r="B6" s="17" t="s">
        <v>170</v>
      </c>
      <c r="F6" s="34">
        <v>1000</v>
      </c>
      <c r="G6" s="58"/>
    </row>
    <row r="7" spans="1:20" ht="16" thickBot="1" x14ac:dyDescent="0.25">
      <c r="A7" s="3"/>
      <c r="G7" s="57"/>
    </row>
    <row r="8" spans="1:20" ht="16" thickBot="1" x14ac:dyDescent="0.25">
      <c r="A8" s="3"/>
      <c r="B8" s="17" t="s">
        <v>171</v>
      </c>
      <c r="F8" s="34">
        <v>100</v>
      </c>
      <c r="G8" s="58"/>
    </row>
    <row r="9" spans="1:20" x14ac:dyDescent="0.2">
      <c r="A9" s="3"/>
      <c r="G9" s="57"/>
    </row>
    <row r="10" spans="1:20" x14ac:dyDescent="0.2">
      <c r="A10" s="3"/>
      <c r="B10" t="s">
        <v>41</v>
      </c>
      <c r="G10" s="57"/>
    </row>
    <row r="11" spans="1:20" x14ac:dyDescent="0.2">
      <c r="A11" s="3"/>
      <c r="B11" s="97" t="s">
        <v>156</v>
      </c>
      <c r="G11" s="57"/>
    </row>
    <row r="12" spans="1:20" x14ac:dyDescent="0.2">
      <c r="A12" s="3" t="s">
        <v>42</v>
      </c>
      <c r="G12" s="57"/>
    </row>
    <row r="13" spans="1:20" x14ac:dyDescent="0.2">
      <c r="A13" s="3"/>
      <c r="B13" t="s">
        <v>96</v>
      </c>
      <c r="E13" s="1" t="s">
        <v>6</v>
      </c>
      <c r="F13" s="51">
        <f>SUM(H13:S13)-G13</f>
        <v>0</v>
      </c>
      <c r="G13" s="59">
        <f>ROUND(SUM(H13:S13)/(1+INCOME!$E$15+INCOME!$E$16)*INCOME!$E$15,2)</f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0">
        <v>0</v>
      </c>
      <c r="P13" s="30">
        <v>0</v>
      </c>
      <c r="Q13" s="30">
        <v>0</v>
      </c>
      <c r="R13" s="30">
        <v>0</v>
      </c>
      <c r="S13" s="30">
        <v>0</v>
      </c>
      <c r="T13" s="5"/>
    </row>
    <row r="14" spans="1:20" x14ac:dyDescent="0.2">
      <c r="A14" s="3"/>
      <c r="B14" t="s">
        <v>43</v>
      </c>
      <c r="D14" s="77">
        <f>SUM(F13:G14)</f>
        <v>0</v>
      </c>
      <c r="E14" s="1" t="s">
        <v>6</v>
      </c>
      <c r="F14" s="51">
        <f t="shared" ref="F14:F24" si="0">SUM(H14:S14)-G14</f>
        <v>0</v>
      </c>
      <c r="G14" s="59">
        <f>ROUND(SUM(H14:S14)/(1+INCOME!$E$15+INCOME!$E$16)*INCOME!$E$15,2)</f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0">
        <v>0</v>
      </c>
      <c r="P14" s="30">
        <v>0</v>
      </c>
      <c r="Q14" s="30">
        <v>0</v>
      </c>
      <c r="R14" s="30">
        <v>0</v>
      </c>
      <c r="S14" s="30">
        <v>0</v>
      </c>
      <c r="T14" s="5"/>
    </row>
    <row r="15" spans="1:20" x14ac:dyDescent="0.2">
      <c r="A15" s="3"/>
      <c r="B15" t="s">
        <v>20</v>
      </c>
      <c r="E15" s="1" t="s">
        <v>6</v>
      </c>
      <c r="F15" s="51">
        <f>SUM(H15:S15)</f>
        <v>0</v>
      </c>
      <c r="G15" s="60" t="s">
        <v>116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0">
        <v>0</v>
      </c>
      <c r="P15" s="30">
        <v>0</v>
      </c>
      <c r="Q15" s="30">
        <v>0</v>
      </c>
      <c r="R15" s="30">
        <v>0</v>
      </c>
      <c r="S15" s="30">
        <v>0</v>
      </c>
      <c r="T15" s="5"/>
    </row>
    <row r="16" spans="1:20" x14ac:dyDescent="0.2">
      <c r="A16" s="3"/>
      <c r="B16" t="s">
        <v>44</v>
      </c>
      <c r="E16" s="1" t="s">
        <v>6</v>
      </c>
      <c r="F16" s="51">
        <f>SUM(H16:S16)-G16</f>
        <v>0</v>
      </c>
      <c r="G16" s="59">
        <f>ROUND(SUM(H16:S16)/(1+INCOME!$E$15+INCOME!$E$16)*INCOME!$E$15,2)</f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  <c r="T16" s="5"/>
    </row>
    <row r="17" spans="1:20" x14ac:dyDescent="0.2">
      <c r="A17" s="3"/>
      <c r="B17" t="s">
        <v>45</v>
      </c>
      <c r="E17" s="1" t="s">
        <v>6</v>
      </c>
      <c r="F17" s="51">
        <f t="shared" ref="F17:F18" si="1">SUM(H17:S17)</f>
        <v>0</v>
      </c>
      <c r="G17" s="60" t="s">
        <v>116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  <c r="T17" s="5"/>
    </row>
    <row r="18" spans="1:20" x14ac:dyDescent="0.2">
      <c r="A18" s="3"/>
      <c r="B18" t="s">
        <v>29</v>
      </c>
      <c r="E18" s="1" t="s">
        <v>6</v>
      </c>
      <c r="F18" s="51">
        <f t="shared" si="1"/>
        <v>0</v>
      </c>
      <c r="G18" s="60" t="s">
        <v>116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  <c r="T18" s="5"/>
    </row>
    <row r="19" spans="1:20" x14ac:dyDescent="0.2">
      <c r="A19" s="3"/>
      <c r="B19" t="s">
        <v>160</v>
      </c>
      <c r="E19" s="1" t="s">
        <v>6</v>
      </c>
      <c r="F19" s="51">
        <f t="shared" ref="F19:F21" si="2">SUM(H19:S19)-G19</f>
        <v>0</v>
      </c>
      <c r="G19" s="59">
        <f>ROUND(SUM(H19:S19)/(1+INCOME!$E$15+INCOME!$E$16)*INCOME!$E$15,2)</f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  <c r="T19" s="5"/>
    </row>
    <row r="20" spans="1:20" x14ac:dyDescent="0.2">
      <c r="A20" s="3"/>
      <c r="B20" t="s">
        <v>162</v>
      </c>
      <c r="E20" s="1" t="s">
        <v>6</v>
      </c>
      <c r="F20" s="51">
        <f t="shared" si="2"/>
        <v>0</v>
      </c>
      <c r="G20" s="59">
        <f>ROUND(SUM(H20:S20)/(1+INCOME!$E$15+INCOME!$E$16)*INCOME!$E$15,2)</f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  <c r="T20" s="5"/>
    </row>
    <row r="21" spans="1:20" x14ac:dyDescent="0.2">
      <c r="A21" s="3"/>
      <c r="B21" t="s">
        <v>161</v>
      </c>
      <c r="E21" s="1" t="s">
        <v>6</v>
      </c>
      <c r="F21" s="51">
        <f t="shared" si="2"/>
        <v>0</v>
      </c>
      <c r="G21" s="59">
        <f>ROUND(SUM(H21:S21)/(1+INCOME!$E$15+INCOME!$E$16)*INCOME!$E$15,2)</f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  <c r="T21" s="5"/>
    </row>
    <row r="22" spans="1:20" x14ac:dyDescent="0.2">
      <c r="A22" s="3"/>
      <c r="B22" t="s">
        <v>46</v>
      </c>
      <c r="C22" s="165"/>
      <c r="D22" s="165"/>
      <c r="E22" s="1" t="s">
        <v>6</v>
      </c>
      <c r="F22" s="51">
        <f t="shared" ref="F22" si="3">SUM(H22:S22)</f>
        <v>0</v>
      </c>
      <c r="G22" s="60" t="s">
        <v>116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  <c r="T22" s="5"/>
    </row>
    <row r="23" spans="1:20" x14ac:dyDescent="0.2">
      <c r="A23" s="3"/>
      <c r="B23" s="165"/>
      <c r="C23" s="165"/>
      <c r="D23" s="165"/>
      <c r="E23" s="1" t="s">
        <v>6</v>
      </c>
      <c r="F23" s="51">
        <f>(SUM(H23:S23)-G23)</f>
        <v>0</v>
      </c>
      <c r="G23" s="59">
        <f>ROUND(SUM(H23:S23)/(1+INCOME!$E$15+INCOME!$E$16)*INCOME!$E$15,2)</f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  <c r="T23" s="5"/>
    </row>
    <row r="24" spans="1:20" x14ac:dyDescent="0.2">
      <c r="A24" s="3"/>
      <c r="B24" s="166"/>
      <c r="C24" s="166"/>
      <c r="D24" s="166"/>
      <c r="E24" s="1" t="s">
        <v>6</v>
      </c>
      <c r="F24" s="51">
        <f t="shared" si="0"/>
        <v>0</v>
      </c>
      <c r="G24" s="59">
        <f>ROUND(SUM(H24:S24)/(1+INCOME!$E$15+INCOME!$E$16)*INCOME!$E$15,2)</f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  <c r="T24" s="5"/>
    </row>
    <row r="25" spans="1:20" x14ac:dyDescent="0.2">
      <c r="A25" s="3"/>
      <c r="B25" s="4"/>
      <c r="C25" s="4"/>
      <c r="D25" s="4"/>
      <c r="F25" s="14"/>
      <c r="G25" s="61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5"/>
    </row>
    <row r="26" spans="1:20" ht="16" thickBot="1" x14ac:dyDescent="0.25">
      <c r="A26" s="3"/>
      <c r="E26" s="1" t="s">
        <v>6</v>
      </c>
      <c r="F26" s="15">
        <f t="shared" ref="F26:S26" si="4">SUM(F13:F24)</f>
        <v>0</v>
      </c>
      <c r="G26" s="62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9">
        <f t="shared" si="4"/>
        <v>0</v>
      </c>
      <c r="M26" s="9">
        <f t="shared" si="4"/>
        <v>0</v>
      </c>
      <c r="N26" s="9">
        <f t="shared" si="4"/>
        <v>0</v>
      </c>
      <c r="O26" s="9">
        <f t="shared" si="4"/>
        <v>0</v>
      </c>
      <c r="P26" s="9">
        <f t="shared" si="4"/>
        <v>0</v>
      </c>
      <c r="Q26" s="9">
        <f t="shared" si="4"/>
        <v>0</v>
      </c>
      <c r="R26" s="9">
        <f t="shared" si="4"/>
        <v>0</v>
      </c>
      <c r="S26" s="9">
        <f t="shared" si="4"/>
        <v>0</v>
      </c>
      <c r="T26" s="5"/>
    </row>
    <row r="27" spans="1:20" ht="16" thickTop="1" x14ac:dyDescent="0.2">
      <c r="A27" s="3"/>
      <c r="F27" s="13"/>
      <c r="G27" s="63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x14ac:dyDescent="0.2">
      <c r="A28" s="3"/>
      <c r="B28" t="s">
        <v>72</v>
      </c>
      <c r="E28" s="1" t="s">
        <v>6</v>
      </c>
      <c r="F28" s="13">
        <f>+F26*(1-D5)</f>
        <v>0</v>
      </c>
      <c r="G28" s="63">
        <f>ROUND(G26*(1-D5),2)</f>
        <v>0</v>
      </c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x14ac:dyDescent="0.2">
      <c r="A29" s="3"/>
      <c r="E29" s="1"/>
      <c r="F29" s="14"/>
      <c r="G29" s="64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x14ac:dyDescent="0.2">
      <c r="A30" s="3"/>
      <c r="D30" s="1" t="s">
        <v>77</v>
      </c>
      <c r="E30" s="1" t="s">
        <v>6</v>
      </c>
      <c r="F30" s="13">
        <f>+F26-F28</f>
        <v>0</v>
      </c>
      <c r="G30" s="21" t="s">
        <v>80</v>
      </c>
      <c r="H30" s="21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x14ac:dyDescent="0.2">
      <c r="A31" s="3"/>
      <c r="D31" s="1"/>
      <c r="E31" s="1"/>
      <c r="F31" s="13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x14ac:dyDescent="0.2">
      <c r="A32" s="3"/>
      <c r="B32" t="s">
        <v>76</v>
      </c>
      <c r="E32" s="1" t="s">
        <v>6</v>
      </c>
      <c r="F32" s="13">
        <f>IF(SUMMARY!G18&lt;0,0,+SUMMARY!G18)</f>
        <v>0</v>
      </c>
      <c r="G32" s="21" t="s">
        <v>81</v>
      </c>
      <c r="H32" s="21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2">
      <c r="A33" s="3"/>
      <c r="F33" s="1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1:20" ht="16" thickBot="1" x14ac:dyDescent="0.25">
      <c r="A34" s="3"/>
      <c r="B34" t="s">
        <v>78</v>
      </c>
      <c r="E34" s="1" t="s">
        <v>6</v>
      </c>
      <c r="F34" s="15">
        <f>IF(F30-F32&lt;0,0,F30-F32)</f>
        <v>0</v>
      </c>
      <c r="G34" s="21" t="s">
        <v>82</v>
      </c>
      <c r="H34" s="21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1:20" ht="16" thickTop="1" x14ac:dyDescent="0.2">
      <c r="A35" s="3"/>
      <c r="F35" s="13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1:20" ht="16" thickBot="1" x14ac:dyDescent="0.25">
      <c r="A36" s="3"/>
      <c r="B36" s="3" t="s">
        <v>79</v>
      </c>
      <c r="E36" s="1" t="s">
        <v>6</v>
      </c>
      <c r="F36" s="16">
        <f>MIN(F30,F32)</f>
        <v>0</v>
      </c>
      <c r="G36" s="21" t="s">
        <v>83</v>
      </c>
      <c r="H36" s="21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1:20" ht="16" thickTop="1" x14ac:dyDescent="0.2">
      <c r="A37" s="3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1:20" x14ac:dyDescent="0.2">
      <c r="A38" s="3"/>
      <c r="B38" s="39" t="s">
        <v>98</v>
      </c>
      <c r="C38" s="39"/>
      <c r="F38" s="48" t="s">
        <v>97</v>
      </c>
      <c r="G38" s="42" t="s">
        <v>100</v>
      </c>
      <c r="H38" s="6">
        <f>((H26-H15-H17-H18-H22)/(1+INCOME!$E$15+INCOME!$E$16)*INCOME!$E$15)*$D$5</f>
        <v>0</v>
      </c>
      <c r="I38" s="6">
        <f>((I26-I15-I17-I18-I22)/(1+INCOME!$E$15+INCOME!$E$16)*INCOME!$E$15)*$D$5</f>
        <v>0</v>
      </c>
      <c r="J38" s="6">
        <f>((J26-J15-J17-J18-J22)/(1+INCOME!$E$15+INCOME!$E$16)*INCOME!$E$15)*$D$5</f>
        <v>0</v>
      </c>
      <c r="K38" s="6">
        <f>((K26-K15-K17-K18-K22)/(1+INCOME!$E$15+INCOME!$E$16)*INCOME!$E$15)*$D$5</f>
        <v>0</v>
      </c>
      <c r="L38" s="6">
        <f>((L26-L15-L17-L18-L22)/(1+INCOME!$E$15+INCOME!$E$16)*INCOME!$E$15)*$D$5</f>
        <v>0</v>
      </c>
      <c r="M38" s="6">
        <f>((M26-M15-M17-M18-M22)/(1+INCOME!$E$15+INCOME!$E$16)*INCOME!$E$15)*$D$5</f>
        <v>0</v>
      </c>
      <c r="N38" s="6">
        <f>((N26-N15-N17-N18-N22)/(1+INCOME!$E$15+INCOME!$E$16)*INCOME!$E$15)*$D$5</f>
        <v>0</v>
      </c>
      <c r="O38" s="6">
        <f>((O26-O15-O17-O18-O22)/(1+INCOME!$E$15+INCOME!$E$16)*INCOME!$E$15)*$D$5</f>
        <v>0</v>
      </c>
      <c r="P38" s="6">
        <f>((P26-P15-P17-P18-P22)/(1+INCOME!$E$15+INCOME!$E$16)*INCOME!$E$15)*$D$5</f>
        <v>0</v>
      </c>
      <c r="Q38" s="6">
        <f>((Q26-Q15-Q17-Q18-Q22)/(1+INCOME!$E$15+INCOME!$E$16)*INCOME!$E$15)*$D$5</f>
        <v>0</v>
      </c>
      <c r="R38" s="6">
        <f>((R26-R15-R17-R18-R22)/(1+INCOME!$E$15+INCOME!$E$16)*INCOME!$E$15)*$D$5</f>
        <v>0</v>
      </c>
      <c r="S38" s="6">
        <f>((S26-S15-S17-S18-S22)/(1+INCOME!$E$15+INCOME!$E$16)*INCOME!$E$15)*$D$5</f>
        <v>0</v>
      </c>
      <c r="T38" s="5"/>
    </row>
    <row r="39" spans="1:20" x14ac:dyDescent="0.2">
      <c r="A39" s="3"/>
      <c r="B39" s="39"/>
      <c r="C39" s="39" t="s">
        <v>99</v>
      </c>
      <c r="F39" s="43"/>
      <c r="G39" s="44" t="s">
        <v>101</v>
      </c>
      <c r="H39" s="5"/>
      <c r="I39" s="5"/>
      <c r="J39" s="41">
        <f>SUM(H38:J38)</f>
        <v>0</v>
      </c>
      <c r="K39" s="5"/>
      <c r="L39" s="5"/>
      <c r="M39" s="41">
        <f>SUM(K38:M38)</f>
        <v>0</v>
      </c>
      <c r="N39" s="5"/>
      <c r="O39" s="5"/>
      <c r="P39" s="41">
        <f>SUM(N38:P38)</f>
        <v>0</v>
      </c>
      <c r="Q39" s="5"/>
      <c r="R39" s="5"/>
      <c r="S39" s="41">
        <f>SUM(Q38:S38)</f>
        <v>0</v>
      </c>
      <c r="T39" s="5"/>
    </row>
    <row r="40" spans="1:20" x14ac:dyDescent="0.2">
      <c r="A40" s="3"/>
      <c r="F40" s="45" t="s">
        <v>102</v>
      </c>
      <c r="G40" s="40">
        <f>G26-G28</f>
        <v>0</v>
      </c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7"/>
      <c r="T40" s="5"/>
    </row>
    <row r="41" spans="1:20" x14ac:dyDescent="0.2">
      <c r="A41" s="3"/>
    </row>
  </sheetData>
  <mergeCells count="4">
    <mergeCell ref="B2:E2"/>
    <mergeCell ref="B23:D23"/>
    <mergeCell ref="B24:D24"/>
    <mergeCell ref="C22:D22"/>
  </mergeCells>
  <phoneticPr fontId="15" type="noConversion"/>
  <printOptions horizontalCentered="1"/>
  <pageMargins left="0.7" right="0.7" top="0.75" bottom="0.75" header="0" footer="0"/>
  <pageSetup scale="55" orientation="landscape" horizontalDpi="4294967292" verticalDpi="429496729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-0.249977111117893"/>
    <pageSetUpPr fitToPage="1"/>
  </sheetPr>
  <dimension ref="A1:U65"/>
  <sheetViews>
    <sheetView workbookViewId="0">
      <selection activeCell="L33" sqref="L33"/>
    </sheetView>
  </sheetViews>
  <sheetFormatPr baseColWidth="10" defaultColWidth="8.83203125" defaultRowHeight="15" x14ac:dyDescent="0.2"/>
  <cols>
    <col min="1" max="1" width="9.33203125" customWidth="1"/>
    <col min="2" max="2" width="17.83203125" bestFit="1" customWidth="1"/>
    <col min="4" max="4" width="15.83203125" customWidth="1"/>
    <col min="5" max="5" width="3.5" customWidth="1"/>
    <col min="6" max="6" width="10.83203125" bestFit="1" customWidth="1"/>
    <col min="7" max="7" width="10.83203125" customWidth="1"/>
    <col min="8" max="19" width="10.6640625" customWidth="1"/>
  </cols>
  <sheetData>
    <row r="1" spans="1:19" x14ac:dyDescent="0.2">
      <c r="A1" s="3" t="s">
        <v>5</v>
      </c>
    </row>
    <row r="2" spans="1:19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G2" s="55"/>
    </row>
    <row r="3" spans="1:19" x14ac:dyDescent="0.2">
      <c r="A3" s="3" t="s">
        <v>1</v>
      </c>
      <c r="B3" s="37">
        <f>+SUMMARY!C4</f>
        <v>45291</v>
      </c>
      <c r="G3" s="56" t="s">
        <v>97</v>
      </c>
      <c r="H3" s="8">
        <f>+'HOME OFFICE'!H3</f>
        <v>44957</v>
      </c>
      <c r="I3" s="8">
        <f>'HOME OFFICE'!I3</f>
        <v>44985</v>
      </c>
      <c r="J3" s="8">
        <f>'HOME OFFICE'!J3</f>
        <v>45016</v>
      </c>
      <c r="K3" s="8">
        <f>'HOME OFFICE'!K3</f>
        <v>45046</v>
      </c>
      <c r="L3" s="8">
        <f>'HOME OFFICE'!L3</f>
        <v>45077</v>
      </c>
      <c r="M3" s="8">
        <f>'HOME OFFICE'!M3</f>
        <v>45107</v>
      </c>
      <c r="N3" s="8">
        <f>'HOME OFFICE'!N3</f>
        <v>45138</v>
      </c>
      <c r="O3" s="8">
        <f>'HOME OFFICE'!O3</f>
        <v>45169</v>
      </c>
      <c r="P3" s="8">
        <f>'HOME OFFICE'!P3</f>
        <v>45199</v>
      </c>
      <c r="Q3" s="8">
        <f>'HOME OFFICE'!Q3</f>
        <v>45230</v>
      </c>
      <c r="R3" s="8">
        <f>'HOME OFFICE'!R3</f>
        <v>45260</v>
      </c>
      <c r="S3" s="8">
        <f>'HOME OFFICE'!S3</f>
        <v>45291</v>
      </c>
    </row>
    <row r="4" spans="1:19" x14ac:dyDescent="0.2">
      <c r="A4" s="3"/>
      <c r="G4" s="57"/>
    </row>
    <row r="5" spans="1:19" x14ac:dyDescent="0.2">
      <c r="A5" s="3" t="s">
        <v>57</v>
      </c>
      <c r="G5" s="57"/>
    </row>
    <row r="6" spans="1:19" x14ac:dyDescent="0.2">
      <c r="A6" s="3"/>
      <c r="B6" s="98" t="s">
        <v>117</v>
      </c>
      <c r="G6" s="57"/>
      <c r="H6" s="170" t="s">
        <v>117</v>
      </c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2"/>
    </row>
    <row r="7" spans="1:19" ht="16" thickBot="1" x14ac:dyDescent="0.25">
      <c r="A7" s="3"/>
      <c r="G7" s="57"/>
    </row>
    <row r="8" spans="1:19" ht="16" thickBot="1" x14ac:dyDescent="0.25">
      <c r="A8" s="3"/>
      <c r="B8" s="19" t="s">
        <v>118</v>
      </c>
      <c r="F8" s="151">
        <f>SUM(H8:S8)</f>
        <v>0</v>
      </c>
      <c r="G8" s="69"/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0</v>
      </c>
      <c r="N8" s="70">
        <v>0</v>
      </c>
      <c r="O8" s="70">
        <v>0</v>
      </c>
      <c r="P8" s="70">
        <v>0</v>
      </c>
      <c r="Q8" s="70">
        <v>0</v>
      </c>
      <c r="R8" s="70">
        <v>0</v>
      </c>
      <c r="S8" s="70">
        <v>0</v>
      </c>
    </row>
    <row r="9" spans="1:19" ht="16" thickBot="1" x14ac:dyDescent="0.25">
      <c r="A9" s="3"/>
      <c r="G9" s="57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</row>
    <row r="10" spans="1:19" ht="16" thickBot="1" x14ac:dyDescent="0.25">
      <c r="A10" s="3"/>
      <c r="B10" s="19" t="s">
        <v>119</v>
      </c>
      <c r="F10" s="151">
        <f>SUM(H10:S10)</f>
        <v>0</v>
      </c>
      <c r="G10" s="69"/>
      <c r="H10" s="70">
        <v>0</v>
      </c>
      <c r="I10" s="70">
        <v>0</v>
      </c>
      <c r="J10" s="70">
        <v>0</v>
      </c>
      <c r="K10" s="70">
        <v>0</v>
      </c>
      <c r="L10" s="70">
        <v>0</v>
      </c>
      <c r="M10" s="70">
        <v>0</v>
      </c>
      <c r="N10" s="70">
        <v>0</v>
      </c>
      <c r="O10" s="70">
        <v>0</v>
      </c>
      <c r="P10" s="70">
        <v>0</v>
      </c>
      <c r="Q10" s="70">
        <v>0</v>
      </c>
      <c r="R10" s="70">
        <v>0</v>
      </c>
      <c r="S10" s="70">
        <v>0</v>
      </c>
    </row>
    <row r="11" spans="1:19" ht="16" thickBot="1" x14ac:dyDescent="0.25">
      <c r="A11" s="3"/>
      <c r="G11" s="57"/>
    </row>
    <row r="12" spans="1:19" ht="16" thickBot="1" x14ac:dyDescent="0.25">
      <c r="A12" s="3"/>
      <c r="B12" s="19" t="s">
        <v>58</v>
      </c>
      <c r="F12" s="12">
        <f>IF(F10&gt;0,F8/F10,0)</f>
        <v>0</v>
      </c>
      <c r="G12" s="57"/>
      <c r="H12" s="12">
        <f>IF(H10&gt;0,H8/H10,0)</f>
        <v>0</v>
      </c>
      <c r="I12" s="12">
        <f t="shared" ref="I12:S12" si="0">IF(I10&gt;0,I8/I10,0)</f>
        <v>0</v>
      </c>
      <c r="J12" s="12">
        <f t="shared" si="0"/>
        <v>0</v>
      </c>
      <c r="K12" s="12">
        <f t="shared" si="0"/>
        <v>0</v>
      </c>
      <c r="L12" s="12">
        <f t="shared" si="0"/>
        <v>0</v>
      </c>
      <c r="M12" s="12">
        <f t="shared" si="0"/>
        <v>0</v>
      </c>
      <c r="N12" s="12">
        <f t="shared" si="0"/>
        <v>0</v>
      </c>
      <c r="O12" s="12">
        <f t="shared" si="0"/>
        <v>0</v>
      </c>
      <c r="P12" s="12">
        <f t="shared" si="0"/>
        <v>0</v>
      </c>
      <c r="Q12" s="12">
        <f t="shared" si="0"/>
        <v>0</v>
      </c>
      <c r="R12" s="12">
        <f t="shared" si="0"/>
        <v>0</v>
      </c>
      <c r="S12" s="12">
        <f t="shared" si="0"/>
        <v>0</v>
      </c>
    </row>
    <row r="13" spans="1:19" x14ac:dyDescent="0.2">
      <c r="A13" s="3"/>
      <c r="G13" s="57"/>
    </row>
    <row r="14" spans="1:19" x14ac:dyDescent="0.2">
      <c r="A14" s="3"/>
      <c r="B14" s="29" t="s">
        <v>62</v>
      </c>
      <c r="G14" s="57"/>
    </row>
    <row r="15" spans="1:19" x14ac:dyDescent="0.2">
      <c r="A15" s="3"/>
      <c r="B15" s="97" t="s">
        <v>156</v>
      </c>
      <c r="G15" s="57"/>
    </row>
    <row r="16" spans="1:19" x14ac:dyDescent="0.2">
      <c r="A16" s="3"/>
      <c r="B16" t="s">
        <v>59</v>
      </c>
      <c r="E16" s="1" t="s">
        <v>6</v>
      </c>
      <c r="F16" s="51">
        <f>SUM(H16:S16)-G16</f>
        <v>0</v>
      </c>
      <c r="G16" s="59">
        <f>ROUND(SUM(H16:S16)/(1+INCOME!$E$15+INCOME!$E$16)*INCOME!$E$15,2)</f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0">
        <v>0</v>
      </c>
      <c r="P16" s="30">
        <v>0</v>
      </c>
      <c r="Q16" s="30">
        <v>0</v>
      </c>
      <c r="R16" s="30">
        <v>0</v>
      </c>
      <c r="S16" s="30">
        <v>0</v>
      </c>
    </row>
    <row r="17" spans="1:19" x14ac:dyDescent="0.2">
      <c r="A17" s="3"/>
      <c r="B17" t="s">
        <v>60</v>
      </c>
      <c r="E17" s="1" t="s">
        <v>6</v>
      </c>
      <c r="F17" s="51">
        <f>SUM(H17:S17)-G17</f>
        <v>0</v>
      </c>
      <c r="G17" s="59">
        <f>ROUND(SUM(H17:S17)/(1+INCOME!$E$15+INCOME!$E$16)*INCOME!$E$15,2)</f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0">
        <v>0</v>
      </c>
      <c r="P17" s="30">
        <v>0</v>
      </c>
      <c r="Q17" s="30">
        <v>0</v>
      </c>
      <c r="R17" s="30">
        <v>0</v>
      </c>
      <c r="S17" s="30">
        <v>0</v>
      </c>
    </row>
    <row r="18" spans="1:19" x14ac:dyDescent="0.2">
      <c r="A18" s="3"/>
      <c r="B18" t="s">
        <v>61</v>
      </c>
      <c r="E18" s="1" t="s">
        <v>6</v>
      </c>
      <c r="F18" s="51">
        <f>SUM(H18:S18)-G18</f>
        <v>0</v>
      </c>
      <c r="G18" s="59">
        <f>ROUND(SUM(H18:S18)/(1+INCOME!$E$15+INCOME!$E$16)*INCOME!$E$15,2)</f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0">
        <v>0</v>
      </c>
      <c r="P18" s="30">
        <v>0</v>
      </c>
      <c r="Q18" s="30">
        <v>0</v>
      </c>
      <c r="R18" s="30">
        <v>0</v>
      </c>
      <c r="S18" s="30">
        <v>0</v>
      </c>
    </row>
    <row r="19" spans="1:19" x14ac:dyDescent="0.2">
      <c r="A19" s="3"/>
      <c r="B19" t="s">
        <v>63</v>
      </c>
      <c r="E19" s="1" t="s">
        <v>6</v>
      </c>
      <c r="F19" s="51">
        <f>SUM(H19:S19)-G19</f>
        <v>0</v>
      </c>
      <c r="G19" s="59">
        <f>ROUND(SUM(H19:S19)/(1+INCOME!$E$15+INCOME!$E$16)*INCOME!$E$15,2)</f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0">
        <v>0</v>
      </c>
      <c r="P19" s="30">
        <v>0</v>
      </c>
      <c r="Q19" s="30">
        <v>0</v>
      </c>
      <c r="R19" s="30">
        <v>0</v>
      </c>
      <c r="S19" s="30">
        <v>0</v>
      </c>
    </row>
    <row r="20" spans="1:19" x14ac:dyDescent="0.2">
      <c r="A20" s="3"/>
      <c r="B20" t="s">
        <v>20</v>
      </c>
      <c r="E20" s="1" t="s">
        <v>6</v>
      </c>
      <c r="F20" s="51">
        <f>SUM(H20:S20)</f>
        <v>0</v>
      </c>
      <c r="G20" s="60" t="s">
        <v>116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0">
        <v>0</v>
      </c>
      <c r="P20" s="30">
        <v>0</v>
      </c>
      <c r="Q20" s="30">
        <v>0</v>
      </c>
      <c r="R20" s="30">
        <v>0</v>
      </c>
      <c r="S20" s="30">
        <v>0</v>
      </c>
    </row>
    <row r="21" spans="1:19" x14ac:dyDescent="0.2">
      <c r="A21" s="3"/>
      <c r="B21" t="s">
        <v>64</v>
      </c>
      <c r="E21" s="1" t="s">
        <v>6</v>
      </c>
      <c r="F21" s="51">
        <f>SUM(H21:S21)</f>
        <v>0</v>
      </c>
      <c r="G21" s="60" t="s">
        <v>116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0">
        <v>0</v>
      </c>
      <c r="P21" s="30">
        <v>0</v>
      </c>
      <c r="Q21" s="30">
        <v>0</v>
      </c>
      <c r="R21" s="30">
        <v>0</v>
      </c>
      <c r="S21" s="30">
        <v>0</v>
      </c>
    </row>
    <row r="22" spans="1:19" x14ac:dyDescent="0.2">
      <c r="A22" s="3"/>
      <c r="B22" t="s">
        <v>65</v>
      </c>
      <c r="E22" s="1" t="s">
        <v>6</v>
      </c>
      <c r="F22" s="51">
        <f>SUM(H22:S22)</f>
        <v>0</v>
      </c>
      <c r="G22" s="60" t="s">
        <v>116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30">
        <v>0</v>
      </c>
      <c r="P22" s="30">
        <v>0</v>
      </c>
      <c r="Q22" s="30">
        <v>0</v>
      </c>
      <c r="R22" s="30">
        <v>0</v>
      </c>
      <c r="S22" s="30">
        <v>0</v>
      </c>
    </row>
    <row r="23" spans="1:19" x14ac:dyDescent="0.2">
      <c r="A23" s="3"/>
      <c r="B23" t="s">
        <v>66</v>
      </c>
      <c r="E23" s="1" t="s">
        <v>6</v>
      </c>
      <c r="F23" s="51">
        <f>SUM(H23:S23)-G23</f>
        <v>0</v>
      </c>
      <c r="G23" s="59">
        <f>ROUND(SUM(H23:S23)/(1+INCOME!$E$15+INCOME!$E$16)*INCOME!$E$15,2)</f>
        <v>0</v>
      </c>
      <c r="H23" s="30">
        <v>0</v>
      </c>
      <c r="I23" s="30">
        <v>0</v>
      </c>
      <c r="J23" s="30">
        <v>0</v>
      </c>
      <c r="K23" s="30">
        <v>0</v>
      </c>
      <c r="L23" s="30">
        <v>0</v>
      </c>
      <c r="M23" s="30">
        <v>0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0</v>
      </c>
    </row>
    <row r="24" spans="1:19" x14ac:dyDescent="0.2">
      <c r="A24" s="3"/>
      <c r="B24" t="s">
        <v>67</v>
      </c>
      <c r="E24" s="1"/>
      <c r="F24" s="51">
        <f>SUM(H24:S24)-G24</f>
        <v>0</v>
      </c>
      <c r="G24" s="59">
        <f>ROUND(SUM(H24:S24)/(1+INCOME!$E$15+INCOME!$E$16)*INCOME!$E$15,2)</f>
        <v>0</v>
      </c>
      <c r="H24" s="30">
        <v>0</v>
      </c>
      <c r="I24" s="30">
        <v>0</v>
      </c>
      <c r="J24" s="30">
        <v>0</v>
      </c>
      <c r="K24" s="30">
        <v>0</v>
      </c>
      <c r="L24" s="30">
        <v>0</v>
      </c>
      <c r="M24" s="30">
        <v>0</v>
      </c>
      <c r="N24" s="30">
        <v>0</v>
      </c>
      <c r="O24" s="30">
        <v>0</v>
      </c>
      <c r="P24" s="30">
        <v>0</v>
      </c>
      <c r="Q24" s="30">
        <v>0</v>
      </c>
      <c r="R24" s="30">
        <v>0</v>
      </c>
      <c r="S24" s="30">
        <v>0</v>
      </c>
    </row>
    <row r="25" spans="1:19" x14ac:dyDescent="0.2">
      <c r="A25" s="3"/>
      <c r="B25" t="s">
        <v>152</v>
      </c>
      <c r="E25" s="1" t="s">
        <v>6</v>
      </c>
      <c r="F25" s="51">
        <f>SUM(H25:S25)</f>
        <v>0</v>
      </c>
      <c r="G25" s="60" t="s">
        <v>116</v>
      </c>
      <c r="H25" s="30">
        <f>N48</f>
        <v>0</v>
      </c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</row>
    <row r="26" spans="1:19" x14ac:dyDescent="0.2">
      <c r="A26" s="3"/>
      <c r="F26" s="14"/>
      <c r="G26" s="61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</row>
    <row r="27" spans="1:19" ht="16" thickBot="1" x14ac:dyDescent="0.25">
      <c r="A27" s="3"/>
      <c r="E27" s="1" t="s">
        <v>6</v>
      </c>
      <c r="F27" s="15">
        <f>SUM(F16:F25)</f>
        <v>0</v>
      </c>
      <c r="G27" s="62">
        <f>SUM(G16:G25)</f>
        <v>0</v>
      </c>
      <c r="H27" s="15">
        <f t="shared" ref="H27:S27" si="1">SUM(H16:H25)</f>
        <v>0</v>
      </c>
      <c r="I27" s="15">
        <f t="shared" si="1"/>
        <v>0</v>
      </c>
      <c r="J27" s="15">
        <f t="shared" si="1"/>
        <v>0</v>
      </c>
      <c r="K27" s="15">
        <f t="shared" si="1"/>
        <v>0</v>
      </c>
      <c r="L27" s="15">
        <f t="shared" si="1"/>
        <v>0</v>
      </c>
      <c r="M27" s="15">
        <f t="shared" si="1"/>
        <v>0</v>
      </c>
      <c r="N27" s="15">
        <f t="shared" si="1"/>
        <v>0</v>
      </c>
      <c r="O27" s="15">
        <f t="shared" si="1"/>
        <v>0</v>
      </c>
      <c r="P27" s="15">
        <f t="shared" si="1"/>
        <v>0</v>
      </c>
      <c r="Q27" s="15">
        <f t="shared" si="1"/>
        <v>0</v>
      </c>
      <c r="R27" s="15">
        <f t="shared" si="1"/>
        <v>0</v>
      </c>
      <c r="S27" s="15">
        <f t="shared" si="1"/>
        <v>0</v>
      </c>
    </row>
    <row r="28" spans="1:19" ht="16" thickTop="1" x14ac:dyDescent="0.2">
      <c r="A28" s="3"/>
      <c r="F28" s="13"/>
      <c r="G28" s="63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</row>
    <row r="29" spans="1:19" x14ac:dyDescent="0.2">
      <c r="A29" s="3"/>
      <c r="B29" t="s">
        <v>68</v>
      </c>
      <c r="E29" s="1" t="s">
        <v>6</v>
      </c>
      <c r="F29" s="51">
        <f>SUM(H29:S29)-G29</f>
        <v>0</v>
      </c>
      <c r="G29" s="59">
        <f>ROUND(SUM(H29:S29)/(1+INCOME!$E$15)*INCOME!$E$15,2)</f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N29" s="30">
        <v>0</v>
      </c>
      <c r="O29" s="30">
        <v>0</v>
      </c>
      <c r="P29" s="30">
        <v>0</v>
      </c>
      <c r="Q29" s="30">
        <v>0</v>
      </c>
      <c r="R29" s="30">
        <v>0</v>
      </c>
      <c r="S29" s="30">
        <v>0</v>
      </c>
    </row>
    <row r="30" spans="1:19" ht="16" thickBot="1" x14ac:dyDescent="0.25">
      <c r="A30" s="3"/>
      <c r="F30" s="5"/>
      <c r="G30" s="6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</row>
    <row r="31" spans="1:19" x14ac:dyDescent="0.2">
      <c r="A31" s="3"/>
      <c r="B31" t="s">
        <v>69</v>
      </c>
      <c r="E31" s="1" t="s">
        <v>6</v>
      </c>
      <c r="F31" s="13">
        <f>ROUND(F27*F12,2)</f>
        <v>0</v>
      </c>
      <c r="G31" s="63">
        <f>ROUND(G27*F12,2)</f>
        <v>0</v>
      </c>
      <c r="H31" s="5"/>
      <c r="I31" s="38" t="s">
        <v>87</v>
      </c>
      <c r="J31" s="22"/>
      <c r="K31" s="22"/>
      <c r="L31" s="22"/>
      <c r="M31" s="22"/>
      <c r="N31" s="22"/>
      <c r="O31" s="23"/>
      <c r="P31" s="5"/>
      <c r="Q31" s="5"/>
      <c r="R31" s="5"/>
      <c r="S31" s="5"/>
    </row>
    <row r="32" spans="1:19" x14ac:dyDescent="0.2">
      <c r="A32" s="3"/>
      <c r="B32" t="s">
        <v>70</v>
      </c>
      <c r="E32" s="1" t="s">
        <v>6</v>
      </c>
      <c r="F32" s="13">
        <f>+F29</f>
        <v>0</v>
      </c>
      <c r="G32" s="63">
        <f>+G29</f>
        <v>0</v>
      </c>
      <c r="H32" s="5"/>
      <c r="I32" s="24" t="s">
        <v>84</v>
      </c>
      <c r="J32" s="5"/>
      <c r="K32" s="5"/>
      <c r="L32" s="167" t="s">
        <v>173</v>
      </c>
      <c r="M32" s="168"/>
      <c r="N32" s="168"/>
      <c r="O32" s="169"/>
      <c r="P32" s="5"/>
      <c r="Q32" s="5"/>
      <c r="R32" s="5"/>
      <c r="S32" s="5"/>
    </row>
    <row r="33" spans="1:21" x14ac:dyDescent="0.2">
      <c r="A33" s="3"/>
      <c r="F33" s="14"/>
      <c r="G33" s="61"/>
      <c r="H33" s="5"/>
      <c r="I33" s="24"/>
      <c r="J33" s="5"/>
      <c r="K33" s="5"/>
      <c r="L33" s="5"/>
      <c r="M33" s="5"/>
      <c r="N33" s="5"/>
      <c r="O33" s="25"/>
      <c r="P33" s="5"/>
      <c r="Q33" s="5"/>
      <c r="R33" s="5"/>
      <c r="S33" s="5"/>
    </row>
    <row r="34" spans="1:21" ht="16" thickBot="1" x14ac:dyDescent="0.25">
      <c r="A34" s="3"/>
      <c r="B34" s="3" t="s">
        <v>71</v>
      </c>
      <c r="E34" s="1" t="s">
        <v>6</v>
      </c>
      <c r="F34" s="15">
        <f>SUM(F31:F32)</f>
        <v>0</v>
      </c>
      <c r="G34" s="62">
        <f>SUM(G31:G32)</f>
        <v>0</v>
      </c>
      <c r="H34" s="5"/>
      <c r="I34" s="24" t="s">
        <v>85</v>
      </c>
      <c r="J34" s="5"/>
      <c r="K34" s="5"/>
      <c r="L34" s="5"/>
      <c r="M34" s="35">
        <v>0</v>
      </c>
      <c r="N34" s="5"/>
      <c r="O34" s="25"/>
      <c r="P34" s="5"/>
      <c r="Q34" s="5"/>
      <c r="R34" s="5"/>
      <c r="S34" s="5"/>
    </row>
    <row r="35" spans="1:21" ht="16" thickTop="1" x14ac:dyDescent="0.2">
      <c r="A35" s="3"/>
      <c r="F35" s="5"/>
      <c r="G35" s="64"/>
      <c r="H35" s="5"/>
      <c r="I35" s="24"/>
      <c r="J35" s="5"/>
      <c r="K35" s="5"/>
      <c r="L35" s="5"/>
      <c r="M35" s="5"/>
      <c r="N35" s="5"/>
      <c r="O35" s="25"/>
      <c r="P35" s="5"/>
      <c r="Q35" s="5"/>
      <c r="R35" s="5"/>
      <c r="S35" s="5"/>
    </row>
    <row r="36" spans="1:21" x14ac:dyDescent="0.2">
      <c r="A36" s="3"/>
      <c r="F36" s="5"/>
      <c r="G36" s="5"/>
      <c r="H36" s="5"/>
      <c r="I36" s="24" t="s">
        <v>86</v>
      </c>
      <c r="J36" s="5"/>
      <c r="K36" s="5"/>
      <c r="L36" s="5"/>
      <c r="M36" s="35">
        <v>0</v>
      </c>
      <c r="N36" s="5"/>
      <c r="O36" s="25"/>
      <c r="P36" s="5"/>
      <c r="Q36" s="5"/>
      <c r="R36" s="5"/>
      <c r="S36" s="5"/>
    </row>
    <row r="37" spans="1:21" ht="16" thickBot="1" x14ac:dyDescent="0.25">
      <c r="A37" s="3"/>
      <c r="F37" s="5"/>
      <c r="G37" s="5"/>
      <c r="H37" s="5"/>
      <c r="I37" s="26"/>
      <c r="J37" s="27"/>
      <c r="K37" s="27"/>
      <c r="L37" s="27"/>
      <c r="M37" s="27"/>
      <c r="N37" s="27"/>
      <c r="O37" s="28"/>
      <c r="P37" s="5"/>
      <c r="Q37" s="5"/>
      <c r="R37" s="5"/>
      <c r="S37" s="5"/>
    </row>
    <row r="38" spans="1:21" x14ac:dyDescent="0.2">
      <c r="A38" s="3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</row>
    <row r="39" spans="1:21" x14ac:dyDescent="0.2">
      <c r="A39" s="3"/>
      <c r="B39" s="39" t="s">
        <v>98</v>
      </c>
      <c r="C39" s="39"/>
      <c r="F39" s="48" t="s">
        <v>97</v>
      </c>
      <c r="G39" s="42" t="s">
        <v>100</v>
      </c>
      <c r="H39" s="6">
        <f>ROUND(((H27-SUM(H20:H22)-H25)/(1+INCOME!$E$15+INCOME!$E$16)*INCOME!$E$15*H12)+(H29/(1+INCOME!$E$15+INCOME!$E$16)*INCOME!$E$15),2)</f>
        <v>0</v>
      </c>
      <c r="I39" s="6">
        <f>ROUND(((I27-SUM(I20:I22)-I25)/(1+INCOME!$E$15+INCOME!$E$16)*INCOME!$E$15*I12)+(I29/(1+INCOME!$E$15+INCOME!$E$16)*INCOME!$E$15),2)</f>
        <v>0</v>
      </c>
      <c r="J39" s="6">
        <f>ROUND(((J27-SUM(J20:J22)-J25)/(1+INCOME!$E$15+INCOME!$E$16)*INCOME!$E$15*J12)+(J29/(1+INCOME!$E$15+INCOME!$E$16)*INCOME!$E$15),2)</f>
        <v>0</v>
      </c>
      <c r="K39" s="6">
        <f>ROUND(((K27-SUM(K20:K22)-K25)/(1+INCOME!$E$15+INCOME!$E$16)*INCOME!$E$15*K12)+(K29/(1+INCOME!$E$15+INCOME!$E$16)*INCOME!$E$15),2)</f>
        <v>0</v>
      </c>
      <c r="L39" s="6">
        <f>ROUND(((L27-SUM(L20:L22)-L25)/(1+INCOME!$E$15+INCOME!$E$16)*INCOME!$E$15*L12)+(L29/(1+INCOME!$E$15+INCOME!$E$16)*INCOME!$E$15),2)</f>
        <v>0</v>
      </c>
      <c r="M39" s="6">
        <f>ROUND(((M27-SUM(M20:M22)-M25)/(1+INCOME!$E$15+INCOME!$E$16)*INCOME!$E$15*M12)+(M29/(1+INCOME!$E$15+INCOME!$E$16)*INCOME!$E$15),2)</f>
        <v>0</v>
      </c>
      <c r="N39" s="6">
        <f>ROUND(((N27-SUM(N20:N22)-N25)/(1+INCOME!$E$15+INCOME!$E$16)*INCOME!$E$15*N12)+(N29/(1+INCOME!$E$15+INCOME!$E$16)*INCOME!$E$15),2)</f>
        <v>0</v>
      </c>
      <c r="O39" s="6">
        <f>ROUND(((O27-SUM(O20:O22)-O25)/(1+INCOME!$E$15+INCOME!$E$16)*INCOME!$E$15*O12)+(O29/(1+INCOME!$E$15+INCOME!$E$16)*INCOME!$E$15),2)</f>
        <v>0</v>
      </c>
      <c r="P39" s="6">
        <f>ROUND(((P27-SUM(P20:P22)-P25)/(1+INCOME!$E$15+INCOME!$E$16)*INCOME!$E$15*P12)+(P29/(1+INCOME!$E$15+INCOME!$E$16)*INCOME!$E$15),2)</f>
        <v>0</v>
      </c>
      <c r="Q39" s="6">
        <f>ROUND(((Q27-SUM(Q20:Q22)-Q25)/(1+INCOME!$E$15+INCOME!$E$16)*INCOME!$E$15*Q12)+(Q29/(1+INCOME!$E$15+INCOME!$E$16)*INCOME!$E$15),2)</f>
        <v>0</v>
      </c>
      <c r="R39" s="6">
        <f>ROUND(((R27-SUM(R20:R22)-R25)/(1+INCOME!$E$15+INCOME!$E$16)*INCOME!$E$15*R12)+(R29/(1+INCOME!$E$15+INCOME!$E$16)*INCOME!$E$15),2)</f>
        <v>0</v>
      </c>
      <c r="S39" s="6">
        <f>ROUND(((S27-SUM(S20:S22)-S25)/(1+INCOME!$E$15+INCOME!$E$16)*INCOME!$E$15*S12)+(S29/(1+INCOME!$E$15+INCOME!$E$16)*INCOME!$E$15),2)</f>
        <v>0</v>
      </c>
      <c r="U39" s="5"/>
    </row>
    <row r="40" spans="1:21" x14ac:dyDescent="0.2">
      <c r="A40" s="3"/>
      <c r="B40" s="39"/>
      <c r="C40" s="39" t="s">
        <v>99</v>
      </c>
      <c r="F40" s="43"/>
      <c r="G40" s="44" t="s">
        <v>101</v>
      </c>
      <c r="H40" s="5"/>
      <c r="I40" s="5"/>
      <c r="J40" s="41">
        <f>SUM(H39:J39)</f>
        <v>0</v>
      </c>
      <c r="K40" s="5"/>
      <c r="L40" s="5"/>
      <c r="M40" s="41">
        <f>SUM(K39:M39)</f>
        <v>0</v>
      </c>
      <c r="N40" s="5"/>
      <c r="O40" s="5"/>
      <c r="P40" s="41">
        <f>SUM(N39:P39)</f>
        <v>0</v>
      </c>
      <c r="Q40" s="5"/>
      <c r="R40" s="5"/>
      <c r="S40" s="41">
        <f>SUM(Q39:S39)</f>
        <v>0</v>
      </c>
      <c r="U40" s="5"/>
    </row>
    <row r="41" spans="1:21" x14ac:dyDescent="0.2">
      <c r="A41" s="3"/>
      <c r="F41" s="45" t="s">
        <v>102</v>
      </c>
      <c r="G41" s="40">
        <f>G34</f>
        <v>0</v>
      </c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7"/>
    </row>
    <row r="42" spans="1:21" ht="16" thickBot="1" x14ac:dyDescent="0.25">
      <c r="A42" s="3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</row>
    <row r="43" spans="1:21" x14ac:dyDescent="0.2">
      <c r="A43" s="3"/>
      <c r="F43" s="5"/>
      <c r="G43" s="5"/>
      <c r="H43" s="5"/>
      <c r="I43" s="89" t="s">
        <v>143</v>
      </c>
      <c r="J43" s="22"/>
      <c r="K43" s="22"/>
      <c r="L43" s="22"/>
      <c r="M43" s="22"/>
      <c r="N43" s="90">
        <f>IF(M34&gt;0,L32,0)</f>
        <v>0</v>
      </c>
      <c r="O43" s="22"/>
      <c r="P43" s="91"/>
      <c r="Q43" s="5"/>
      <c r="R43" s="5"/>
      <c r="S43" s="5"/>
    </row>
    <row r="44" spans="1:21" x14ac:dyDescent="0.2">
      <c r="A44" s="3"/>
      <c r="F44" s="5"/>
      <c r="G44" s="5"/>
      <c r="H44" s="5"/>
      <c r="I44" s="24" t="s">
        <v>144</v>
      </c>
      <c r="J44" s="5"/>
      <c r="K44" s="5"/>
      <c r="L44" s="5"/>
      <c r="M44" s="5"/>
      <c r="N44" s="5">
        <v>0</v>
      </c>
      <c r="O44" s="5"/>
      <c r="P44" s="25">
        <v>0</v>
      </c>
      <c r="Q44" s="5"/>
      <c r="R44" s="5"/>
      <c r="S44" s="5"/>
    </row>
    <row r="45" spans="1:21" x14ac:dyDescent="0.2">
      <c r="F45" s="5"/>
      <c r="G45" s="5"/>
      <c r="H45" s="5"/>
      <c r="I45" s="24" t="s">
        <v>145</v>
      </c>
      <c r="J45" s="5"/>
      <c r="K45" s="5"/>
      <c r="L45" s="5"/>
      <c r="M45" s="5"/>
      <c r="N45" s="5"/>
      <c r="O45" s="5"/>
      <c r="P45" s="25"/>
      <c r="Q45" s="5"/>
      <c r="R45" s="5"/>
      <c r="S45" s="5"/>
    </row>
    <row r="46" spans="1:21" x14ac:dyDescent="0.2">
      <c r="F46" s="5"/>
      <c r="G46" s="5"/>
      <c r="H46" s="5"/>
      <c r="I46" s="24" t="s">
        <v>146</v>
      </c>
      <c r="J46" s="5"/>
      <c r="K46" s="5"/>
      <c r="L46" s="5"/>
      <c r="M46" s="5"/>
      <c r="N46" s="5"/>
      <c r="O46" s="5"/>
      <c r="P46" s="25">
        <v>0</v>
      </c>
      <c r="Q46" s="5"/>
      <c r="R46" s="5"/>
      <c r="S46" s="5"/>
    </row>
    <row r="47" spans="1:21" x14ac:dyDescent="0.2">
      <c r="F47" s="5"/>
      <c r="G47" s="5"/>
      <c r="H47" s="5"/>
      <c r="I47" s="24"/>
      <c r="J47" s="5"/>
      <c r="K47" s="5"/>
      <c r="L47" s="5"/>
      <c r="M47" s="5"/>
      <c r="N47" s="6">
        <f>SUM(N44:N46)</f>
        <v>0</v>
      </c>
      <c r="O47" s="5"/>
      <c r="P47" s="92">
        <f>SUM(P44:P46)</f>
        <v>0</v>
      </c>
      <c r="Q47" s="5"/>
      <c r="R47" s="5"/>
      <c r="S47" s="5"/>
    </row>
    <row r="48" spans="1:21" x14ac:dyDescent="0.2">
      <c r="F48" s="5"/>
      <c r="G48" s="5"/>
      <c r="H48" s="5"/>
      <c r="I48" s="24" t="s">
        <v>147</v>
      </c>
      <c r="J48" s="5"/>
      <c r="K48" s="5"/>
      <c r="L48" s="5"/>
      <c r="M48" s="93">
        <v>0.3</v>
      </c>
      <c r="N48" s="5">
        <f>(N44*M48)+(SUM(N45:N46)*0.5*M48)</f>
        <v>0</v>
      </c>
      <c r="O48" s="5"/>
      <c r="P48" s="25"/>
      <c r="Q48" s="5"/>
      <c r="R48" s="5"/>
      <c r="S48" s="5"/>
    </row>
    <row r="49" spans="6:19" x14ac:dyDescent="0.2">
      <c r="F49" s="5"/>
      <c r="G49" s="5"/>
      <c r="H49" s="5"/>
      <c r="I49" s="24" t="s">
        <v>148</v>
      </c>
      <c r="J49" s="5"/>
      <c r="K49" s="5"/>
      <c r="L49" s="5"/>
      <c r="M49" s="5"/>
      <c r="N49" s="5"/>
      <c r="O49" s="5"/>
      <c r="P49" s="25">
        <f>P47</f>
        <v>0</v>
      </c>
      <c r="Q49" s="5"/>
      <c r="R49" s="5"/>
      <c r="S49" s="5"/>
    </row>
    <row r="50" spans="6:19" ht="16" thickBot="1" x14ac:dyDescent="0.25">
      <c r="F50" s="5"/>
      <c r="G50" s="5"/>
      <c r="H50" s="5"/>
      <c r="I50" s="24" t="s">
        <v>149</v>
      </c>
      <c r="J50" s="5"/>
      <c r="K50" s="5"/>
      <c r="L50" s="5"/>
      <c r="M50" s="5"/>
      <c r="N50" s="94">
        <f>N47-N48-N49</f>
        <v>0</v>
      </c>
      <c r="O50" s="5"/>
      <c r="P50" s="95">
        <f>P47-P48-P49</f>
        <v>0</v>
      </c>
      <c r="Q50" s="5"/>
      <c r="R50" s="5"/>
      <c r="S50" s="5"/>
    </row>
    <row r="51" spans="6:19" ht="17" thickTop="1" thickBot="1" x14ac:dyDescent="0.25">
      <c r="F51" s="5"/>
      <c r="G51" s="5"/>
      <c r="H51" s="5"/>
      <c r="I51" s="26"/>
      <c r="J51" s="27"/>
      <c r="K51" s="27"/>
      <c r="L51" s="27"/>
      <c r="M51" s="27"/>
      <c r="N51" s="27"/>
      <c r="O51" s="27"/>
      <c r="P51" s="28"/>
      <c r="Q51" s="5"/>
      <c r="R51" s="5"/>
      <c r="S51" s="5"/>
    </row>
    <row r="52" spans="6:19" x14ac:dyDescent="0.2"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</row>
    <row r="53" spans="6:19" x14ac:dyDescent="0.2"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</row>
    <row r="54" spans="6:19" x14ac:dyDescent="0.2"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</row>
    <row r="55" spans="6:19" x14ac:dyDescent="0.2"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</row>
    <row r="56" spans="6:19" x14ac:dyDescent="0.2"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</row>
    <row r="57" spans="6:19" x14ac:dyDescent="0.2"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</row>
    <row r="58" spans="6:19" x14ac:dyDescent="0.2"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</row>
    <row r="59" spans="6:19" x14ac:dyDescent="0.2"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6:19" x14ac:dyDescent="0.2"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</row>
    <row r="61" spans="6:19" x14ac:dyDescent="0.2"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</row>
    <row r="62" spans="6:19" x14ac:dyDescent="0.2"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</row>
    <row r="63" spans="6:19" x14ac:dyDescent="0.2"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</row>
    <row r="64" spans="6:19" x14ac:dyDescent="0.2"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6:19" x14ac:dyDescent="0.2"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</row>
  </sheetData>
  <mergeCells count="3">
    <mergeCell ref="B2:E2"/>
    <mergeCell ref="L32:O32"/>
    <mergeCell ref="H6:S6"/>
  </mergeCells>
  <phoneticPr fontId="15" type="noConversion"/>
  <printOptions horizontalCentered="1"/>
  <pageMargins left="0.7" right="0.7" top="0.75" bottom="0.75" header="0" footer="0"/>
  <pageSetup scale="56" orientation="landscape" horizontalDpi="4294967292" verticalDpi="429496729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O512"/>
  <sheetViews>
    <sheetView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6" sqref="A6"/>
    </sheetView>
  </sheetViews>
  <sheetFormatPr baseColWidth="10" defaultColWidth="11.5" defaultRowHeight="15" x14ac:dyDescent="0.2"/>
  <cols>
    <col min="1" max="1" width="16.1640625" customWidth="1"/>
    <col min="2" max="2" width="37.5" customWidth="1"/>
    <col min="7" max="7" width="2.83203125" customWidth="1"/>
  </cols>
  <sheetData>
    <row r="1" spans="1:41" x14ac:dyDescent="0.2">
      <c r="A1" s="3" t="s">
        <v>5</v>
      </c>
    </row>
    <row r="2" spans="1:41" x14ac:dyDescent="0.2">
      <c r="A2" s="3" t="s">
        <v>0</v>
      </c>
      <c r="B2" s="158" t="str">
        <f>+SUMMARY!C3</f>
        <v>ENTER YOUR BUSINESS NAME HERE</v>
      </c>
      <c r="C2" s="159"/>
      <c r="D2" s="159"/>
      <c r="E2" s="160"/>
      <c r="H2" s="77">
        <f>H3+D3</f>
        <v>0</v>
      </c>
    </row>
    <row r="3" spans="1:41" x14ac:dyDescent="0.2">
      <c r="A3" s="3" t="s">
        <v>1</v>
      </c>
      <c r="B3" s="37">
        <f>+SUMMARY!C4</f>
        <v>45291</v>
      </c>
      <c r="C3" s="3"/>
      <c r="D3" s="79">
        <f>E3-F3</f>
        <v>0</v>
      </c>
      <c r="E3" s="78">
        <f>E480</f>
        <v>0</v>
      </c>
      <c r="F3" s="78">
        <f>F480</f>
        <v>0</v>
      </c>
      <c r="G3" s="3"/>
      <c r="H3" s="79">
        <f>SUM(I3:V3)</f>
        <v>0</v>
      </c>
      <c r="I3" s="78">
        <f t="shared" ref="I3:V3" si="0">I480</f>
        <v>0</v>
      </c>
      <c r="J3" s="78">
        <f t="shared" si="0"/>
        <v>0</v>
      </c>
      <c r="K3" s="78">
        <f t="shared" si="0"/>
        <v>0</v>
      </c>
      <c r="L3" s="78">
        <f t="shared" si="0"/>
        <v>0</v>
      </c>
      <c r="M3" s="78">
        <f t="shared" si="0"/>
        <v>0</v>
      </c>
      <c r="N3" s="78">
        <f t="shared" si="0"/>
        <v>0</v>
      </c>
      <c r="O3" s="78">
        <f t="shared" si="0"/>
        <v>0</v>
      </c>
      <c r="P3" s="78">
        <f t="shared" si="0"/>
        <v>0</v>
      </c>
      <c r="Q3" s="78">
        <f t="shared" si="0"/>
        <v>0</v>
      </c>
      <c r="R3" s="78">
        <f t="shared" si="0"/>
        <v>0</v>
      </c>
      <c r="S3" s="78">
        <f t="shared" si="0"/>
        <v>0</v>
      </c>
      <c r="T3" s="78">
        <f t="shared" si="0"/>
        <v>0</v>
      </c>
      <c r="U3" s="78">
        <f t="shared" si="0"/>
        <v>0</v>
      </c>
      <c r="V3" s="78">
        <f t="shared" si="0"/>
        <v>0</v>
      </c>
    </row>
    <row r="4" spans="1:41" x14ac:dyDescent="0.2">
      <c r="A4" s="74" t="s">
        <v>124</v>
      </c>
      <c r="B4" s="74" t="s">
        <v>125</v>
      </c>
      <c r="C4" s="74"/>
      <c r="D4" s="74"/>
      <c r="E4" s="74" t="s">
        <v>126</v>
      </c>
      <c r="F4" s="74" t="s">
        <v>127</v>
      </c>
      <c r="G4" s="75" t="s">
        <v>128</v>
      </c>
      <c r="H4" s="74" t="s">
        <v>129</v>
      </c>
      <c r="I4" s="74" t="s">
        <v>130</v>
      </c>
      <c r="J4" s="82" t="s">
        <v>2</v>
      </c>
      <c r="K4" s="85" t="s">
        <v>131</v>
      </c>
      <c r="L4" s="85" t="s">
        <v>154</v>
      </c>
      <c r="M4" s="85" t="s">
        <v>153</v>
      </c>
      <c r="N4" s="85" t="s">
        <v>133</v>
      </c>
      <c r="O4" s="85" t="s">
        <v>132</v>
      </c>
      <c r="P4" s="85" t="s">
        <v>134</v>
      </c>
      <c r="Q4" s="83" t="s">
        <v>135</v>
      </c>
      <c r="R4" s="85" t="s">
        <v>136</v>
      </c>
      <c r="S4" s="84" t="s">
        <v>141</v>
      </c>
      <c r="T4" s="84" t="s">
        <v>163</v>
      </c>
      <c r="U4" s="85" t="s">
        <v>137</v>
      </c>
      <c r="V4" s="85" t="s">
        <v>138</v>
      </c>
      <c r="W4" s="74" t="s">
        <v>139</v>
      </c>
    </row>
    <row r="5" spans="1:41" x14ac:dyDescent="0.2">
      <c r="A5" s="2">
        <f>B3-365</f>
        <v>44926</v>
      </c>
      <c r="B5" t="s">
        <v>140</v>
      </c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</row>
    <row r="6" spans="1:41" x14ac:dyDescent="0.2">
      <c r="A6" s="2"/>
      <c r="E6" s="76"/>
      <c r="F6" s="76"/>
      <c r="G6" s="88"/>
      <c r="H6" s="76">
        <f>H5+E6-F6</f>
        <v>0</v>
      </c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>
        <f>E6-F6+SUM(I6:V6)</f>
        <v>0</v>
      </c>
      <c r="X6" s="76"/>
      <c r="Y6" s="76"/>
      <c r="Z6" s="76"/>
      <c r="AA6" s="76"/>
      <c r="AB6" s="76"/>
      <c r="AC6" s="76"/>
      <c r="AD6" s="76"/>
      <c r="AE6" s="76"/>
      <c r="AF6" s="76"/>
      <c r="AG6" s="76"/>
      <c r="AH6" s="76"/>
      <c r="AI6" s="76"/>
      <c r="AJ6" s="76"/>
      <c r="AK6" s="76"/>
      <c r="AL6" s="76"/>
      <c r="AM6" s="76"/>
      <c r="AN6" s="76"/>
      <c r="AO6" s="76"/>
    </row>
    <row r="7" spans="1:41" x14ac:dyDescent="0.2">
      <c r="A7" s="2"/>
      <c r="E7" s="76"/>
      <c r="F7" s="76"/>
      <c r="G7" s="88"/>
      <c r="H7" s="76">
        <f t="shared" ref="H7:H70" si="1">H6+E7-F7</f>
        <v>0</v>
      </c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>
        <f t="shared" ref="W7:W70" si="2">E7-F7+SUM(I7:V7)</f>
        <v>0</v>
      </c>
      <c r="X7" s="76"/>
      <c r="Y7" s="76"/>
      <c r="Z7" s="76"/>
      <c r="AA7" s="76"/>
      <c r="AB7" s="76"/>
      <c r="AC7" s="76"/>
      <c r="AD7" s="76"/>
      <c r="AE7" s="76"/>
      <c r="AF7" s="76"/>
      <c r="AG7" s="76"/>
      <c r="AH7" s="76"/>
      <c r="AI7" s="76"/>
      <c r="AJ7" s="76"/>
      <c r="AK7" s="76"/>
      <c r="AL7" s="76"/>
      <c r="AM7" s="76"/>
      <c r="AN7" s="76"/>
      <c r="AO7" s="76"/>
    </row>
    <row r="8" spans="1:41" x14ac:dyDescent="0.2">
      <c r="A8" s="2"/>
      <c r="E8" s="76"/>
      <c r="F8" s="76"/>
      <c r="G8" s="88"/>
      <c r="H8" s="76">
        <f t="shared" si="1"/>
        <v>0</v>
      </c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>
        <f t="shared" si="2"/>
        <v>0</v>
      </c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  <c r="AL8" s="76"/>
      <c r="AM8" s="76"/>
      <c r="AN8" s="76"/>
      <c r="AO8" s="76"/>
    </row>
    <row r="9" spans="1:41" x14ac:dyDescent="0.2">
      <c r="A9" s="2"/>
      <c r="E9" s="76"/>
      <c r="F9" s="76"/>
      <c r="G9" s="88"/>
      <c r="H9" s="76">
        <f t="shared" si="1"/>
        <v>0</v>
      </c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>
        <f t="shared" si="2"/>
        <v>0</v>
      </c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</row>
    <row r="10" spans="1:41" x14ac:dyDescent="0.2">
      <c r="A10" s="2"/>
      <c r="E10" s="76"/>
      <c r="F10" s="76"/>
      <c r="G10" s="88"/>
      <c r="H10" s="76">
        <f t="shared" si="1"/>
        <v>0</v>
      </c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>
        <f t="shared" si="2"/>
        <v>0</v>
      </c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</row>
    <row r="11" spans="1:41" x14ac:dyDescent="0.2">
      <c r="A11" s="2"/>
      <c r="E11" s="76"/>
      <c r="F11" s="76"/>
      <c r="G11" s="88"/>
      <c r="H11" s="76">
        <f t="shared" si="1"/>
        <v>0</v>
      </c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>
        <f t="shared" si="2"/>
        <v>0</v>
      </c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</row>
    <row r="12" spans="1:41" x14ac:dyDescent="0.2">
      <c r="A12" s="2"/>
      <c r="E12" s="76"/>
      <c r="F12" s="76"/>
      <c r="G12" s="88"/>
      <c r="H12" s="76">
        <f t="shared" si="1"/>
        <v>0</v>
      </c>
      <c r="I12" s="76"/>
      <c r="J12" s="76"/>
      <c r="K12" s="76"/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>
        <f t="shared" si="2"/>
        <v>0</v>
      </c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  <c r="AL12" s="76"/>
      <c r="AM12" s="76"/>
      <c r="AN12" s="76"/>
      <c r="AO12" s="76"/>
    </row>
    <row r="13" spans="1:41" x14ac:dyDescent="0.2">
      <c r="A13" s="2"/>
      <c r="E13" s="76"/>
      <c r="F13" s="76"/>
      <c r="G13" s="88"/>
      <c r="H13" s="76">
        <f t="shared" si="1"/>
        <v>0</v>
      </c>
      <c r="I13" s="76"/>
      <c r="J13" s="76"/>
      <c r="K13" s="76"/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>
        <f t="shared" si="2"/>
        <v>0</v>
      </c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  <c r="AL13" s="76"/>
      <c r="AM13" s="76"/>
      <c r="AN13" s="76"/>
      <c r="AO13" s="76"/>
    </row>
    <row r="14" spans="1:41" x14ac:dyDescent="0.2">
      <c r="A14" s="2"/>
      <c r="E14" s="76"/>
      <c r="F14" s="76"/>
      <c r="G14" s="88"/>
      <c r="H14" s="76">
        <f t="shared" si="1"/>
        <v>0</v>
      </c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>
        <f t="shared" si="2"/>
        <v>0</v>
      </c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</row>
    <row r="15" spans="1:41" x14ac:dyDescent="0.2">
      <c r="A15" s="2"/>
      <c r="E15" s="76"/>
      <c r="F15" s="76"/>
      <c r="G15" s="88"/>
      <c r="H15" s="76">
        <f t="shared" si="1"/>
        <v>0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>
        <f t="shared" si="2"/>
        <v>0</v>
      </c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</row>
    <row r="16" spans="1:41" x14ac:dyDescent="0.2">
      <c r="A16" s="2"/>
      <c r="E16" s="76"/>
      <c r="F16" s="76"/>
      <c r="G16" s="88"/>
      <c r="H16" s="76">
        <f t="shared" si="1"/>
        <v>0</v>
      </c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>
        <f t="shared" si="2"/>
        <v>0</v>
      </c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  <c r="AN16" s="76"/>
      <c r="AO16" s="76"/>
    </row>
    <row r="17" spans="1:41" x14ac:dyDescent="0.2">
      <c r="A17" s="2"/>
      <c r="E17" s="76"/>
      <c r="F17" s="76"/>
      <c r="G17" s="88"/>
      <c r="H17" s="76">
        <f t="shared" si="1"/>
        <v>0</v>
      </c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>
        <f t="shared" si="2"/>
        <v>0</v>
      </c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  <c r="AL17" s="76"/>
      <c r="AM17" s="76"/>
      <c r="AN17" s="76"/>
      <c r="AO17" s="76"/>
    </row>
    <row r="18" spans="1:41" x14ac:dyDescent="0.2">
      <c r="A18" s="2"/>
      <c r="E18" s="76"/>
      <c r="F18" s="76"/>
      <c r="G18" s="88"/>
      <c r="H18" s="76">
        <f t="shared" si="1"/>
        <v>0</v>
      </c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>
        <f t="shared" si="2"/>
        <v>0</v>
      </c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  <c r="AL18" s="76"/>
      <c r="AM18" s="76"/>
      <c r="AN18" s="76"/>
      <c r="AO18" s="76"/>
    </row>
    <row r="19" spans="1:41" x14ac:dyDescent="0.2">
      <c r="A19" s="2"/>
      <c r="E19" s="76"/>
      <c r="F19" s="76"/>
      <c r="G19" s="88"/>
      <c r="H19" s="76">
        <f t="shared" si="1"/>
        <v>0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>
        <f t="shared" si="2"/>
        <v>0</v>
      </c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</row>
    <row r="20" spans="1:41" x14ac:dyDescent="0.2">
      <c r="A20" s="2"/>
      <c r="E20" s="76"/>
      <c r="F20" s="76"/>
      <c r="G20" s="88"/>
      <c r="H20" s="76">
        <f t="shared" si="1"/>
        <v>0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>
        <f t="shared" si="2"/>
        <v>0</v>
      </c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  <c r="AL20" s="76"/>
      <c r="AM20" s="76"/>
      <c r="AN20" s="76"/>
      <c r="AO20" s="76"/>
    </row>
    <row r="21" spans="1:41" x14ac:dyDescent="0.2">
      <c r="A21" s="2"/>
      <c r="E21" s="76"/>
      <c r="F21" s="76"/>
      <c r="G21" s="88"/>
      <c r="H21" s="76">
        <f t="shared" si="1"/>
        <v>0</v>
      </c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>
        <f t="shared" si="2"/>
        <v>0</v>
      </c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  <c r="AL21" s="76"/>
      <c r="AM21" s="76"/>
      <c r="AN21" s="76"/>
      <c r="AO21" s="76"/>
    </row>
    <row r="22" spans="1:41" x14ac:dyDescent="0.2">
      <c r="A22" s="2"/>
      <c r="E22" s="76"/>
      <c r="F22" s="76"/>
      <c r="G22" s="88"/>
      <c r="H22" s="76">
        <f t="shared" si="1"/>
        <v>0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>
        <f t="shared" si="2"/>
        <v>0</v>
      </c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  <c r="AL22" s="76"/>
      <c r="AM22" s="76"/>
      <c r="AN22" s="76"/>
      <c r="AO22" s="76"/>
    </row>
    <row r="23" spans="1:41" x14ac:dyDescent="0.2">
      <c r="A23" s="2"/>
      <c r="E23" s="76"/>
      <c r="F23" s="76"/>
      <c r="G23" s="88"/>
      <c r="H23" s="76">
        <f t="shared" si="1"/>
        <v>0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>
        <f t="shared" si="2"/>
        <v>0</v>
      </c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</row>
    <row r="24" spans="1:41" x14ac:dyDescent="0.2">
      <c r="A24" s="2"/>
      <c r="E24" s="76"/>
      <c r="F24" s="76"/>
      <c r="G24" s="88"/>
      <c r="H24" s="76">
        <f t="shared" si="1"/>
        <v>0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>
        <f t="shared" si="2"/>
        <v>0</v>
      </c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  <c r="AL24" s="76"/>
      <c r="AM24" s="76"/>
      <c r="AN24" s="76"/>
      <c r="AO24" s="76"/>
    </row>
    <row r="25" spans="1:41" x14ac:dyDescent="0.2">
      <c r="A25" s="2"/>
      <c r="E25" s="76"/>
      <c r="F25" s="76"/>
      <c r="G25" s="88"/>
      <c r="H25" s="76">
        <f t="shared" si="1"/>
        <v>0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>
        <f t="shared" si="2"/>
        <v>0</v>
      </c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  <c r="AL25" s="76"/>
      <c r="AM25" s="76"/>
      <c r="AN25" s="76"/>
      <c r="AO25" s="76"/>
    </row>
    <row r="26" spans="1:41" x14ac:dyDescent="0.2">
      <c r="A26" s="2"/>
      <c r="E26" s="76"/>
      <c r="F26" s="76"/>
      <c r="G26" s="88"/>
      <c r="H26" s="76">
        <f t="shared" si="1"/>
        <v>0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>
        <f t="shared" si="2"/>
        <v>0</v>
      </c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  <c r="AN26" s="76"/>
      <c r="AO26" s="76"/>
    </row>
    <row r="27" spans="1:41" x14ac:dyDescent="0.2">
      <c r="A27" s="2"/>
      <c r="E27" s="76"/>
      <c r="F27" s="76"/>
      <c r="G27" s="88"/>
      <c r="H27" s="76">
        <f t="shared" si="1"/>
        <v>0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>
        <f t="shared" si="2"/>
        <v>0</v>
      </c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  <c r="AL27" s="76"/>
      <c r="AM27" s="76"/>
      <c r="AN27" s="76"/>
      <c r="AO27" s="76"/>
    </row>
    <row r="28" spans="1:41" x14ac:dyDescent="0.2">
      <c r="A28" s="2"/>
      <c r="E28" s="76"/>
      <c r="F28" s="76"/>
      <c r="G28" s="88"/>
      <c r="H28" s="76">
        <f t="shared" si="1"/>
        <v>0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>
        <f t="shared" si="2"/>
        <v>0</v>
      </c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</row>
    <row r="29" spans="1:41" x14ac:dyDescent="0.2">
      <c r="A29" s="2"/>
      <c r="E29" s="76"/>
      <c r="F29" s="76"/>
      <c r="G29" s="88"/>
      <c r="H29" s="76">
        <f t="shared" si="1"/>
        <v>0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>
        <f t="shared" si="2"/>
        <v>0</v>
      </c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  <c r="AL29" s="76"/>
      <c r="AM29" s="76"/>
      <c r="AN29" s="76"/>
      <c r="AO29" s="76"/>
    </row>
    <row r="30" spans="1:41" x14ac:dyDescent="0.2">
      <c r="A30" s="2"/>
      <c r="E30" s="76"/>
      <c r="F30" s="76"/>
      <c r="G30" s="88"/>
      <c r="H30" s="76">
        <f t="shared" si="1"/>
        <v>0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>
        <f t="shared" si="2"/>
        <v>0</v>
      </c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</row>
    <row r="31" spans="1:41" x14ac:dyDescent="0.2">
      <c r="A31" s="2"/>
      <c r="E31" s="76"/>
      <c r="F31" s="76"/>
      <c r="G31" s="88"/>
      <c r="H31" s="76">
        <f t="shared" si="1"/>
        <v>0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>
        <f t="shared" si="2"/>
        <v>0</v>
      </c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</row>
    <row r="32" spans="1:41" x14ac:dyDescent="0.2">
      <c r="A32" s="2"/>
      <c r="E32" s="76"/>
      <c r="F32" s="76"/>
      <c r="G32" s="88"/>
      <c r="H32" s="76">
        <f t="shared" si="1"/>
        <v>0</v>
      </c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>
        <f t="shared" si="2"/>
        <v>0</v>
      </c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  <c r="AL32" s="76"/>
      <c r="AM32" s="76"/>
      <c r="AN32" s="76"/>
      <c r="AO32" s="76"/>
    </row>
    <row r="33" spans="1:41" x14ac:dyDescent="0.2">
      <c r="A33" s="2"/>
      <c r="E33" s="76"/>
      <c r="F33" s="76"/>
      <c r="G33" s="88"/>
      <c r="H33" s="76">
        <f t="shared" si="1"/>
        <v>0</v>
      </c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>
        <f t="shared" si="2"/>
        <v>0</v>
      </c>
      <c r="X33" s="76"/>
      <c r="Y33" s="76"/>
      <c r="Z33" s="76"/>
      <c r="AA33" s="76"/>
      <c r="AB33" s="76"/>
      <c r="AC33" s="76"/>
      <c r="AD33" s="76"/>
      <c r="AE33" s="76"/>
      <c r="AF33" s="76"/>
      <c r="AG33" s="76"/>
      <c r="AH33" s="76"/>
      <c r="AI33" s="76"/>
      <c r="AJ33" s="76"/>
      <c r="AK33" s="76"/>
      <c r="AL33" s="76"/>
      <c r="AM33" s="76"/>
      <c r="AN33" s="76"/>
      <c r="AO33" s="76"/>
    </row>
    <row r="34" spans="1:41" x14ac:dyDescent="0.2">
      <c r="A34" s="2"/>
      <c r="E34" s="76"/>
      <c r="F34" s="76"/>
      <c r="G34" s="88"/>
      <c r="H34" s="76">
        <f t="shared" si="1"/>
        <v>0</v>
      </c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>
        <f t="shared" si="2"/>
        <v>0</v>
      </c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  <c r="AL34" s="76"/>
      <c r="AM34" s="76"/>
      <c r="AN34" s="76"/>
      <c r="AO34" s="76"/>
    </row>
    <row r="35" spans="1:41" x14ac:dyDescent="0.2">
      <c r="A35" s="2"/>
      <c r="E35" s="76"/>
      <c r="F35" s="76"/>
      <c r="G35" s="88"/>
      <c r="H35" s="76">
        <f t="shared" si="1"/>
        <v>0</v>
      </c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>
        <f t="shared" si="2"/>
        <v>0</v>
      </c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  <c r="AL35" s="76"/>
      <c r="AM35" s="76"/>
      <c r="AN35" s="76"/>
      <c r="AO35" s="76"/>
    </row>
    <row r="36" spans="1:41" x14ac:dyDescent="0.2">
      <c r="A36" s="2"/>
      <c r="E36" s="76"/>
      <c r="F36" s="76"/>
      <c r="G36" s="88"/>
      <c r="H36" s="76">
        <f t="shared" si="1"/>
        <v>0</v>
      </c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>
        <f t="shared" si="2"/>
        <v>0</v>
      </c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</row>
    <row r="37" spans="1:41" x14ac:dyDescent="0.2">
      <c r="A37" s="2"/>
      <c r="E37" s="76"/>
      <c r="F37" s="76"/>
      <c r="G37" s="88"/>
      <c r="H37" s="76">
        <f t="shared" si="1"/>
        <v>0</v>
      </c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>
        <f t="shared" si="2"/>
        <v>0</v>
      </c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</row>
    <row r="38" spans="1:41" x14ac:dyDescent="0.2">
      <c r="A38" s="2"/>
      <c r="E38" s="76"/>
      <c r="F38" s="76"/>
      <c r="G38" s="88"/>
      <c r="H38" s="76">
        <f t="shared" si="1"/>
        <v>0</v>
      </c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>
        <f t="shared" si="2"/>
        <v>0</v>
      </c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  <c r="AL38" s="76"/>
      <c r="AM38" s="76"/>
      <c r="AN38" s="76"/>
      <c r="AO38" s="76"/>
    </row>
    <row r="39" spans="1:41" x14ac:dyDescent="0.2">
      <c r="A39" s="2"/>
      <c r="E39" s="76"/>
      <c r="F39" s="76"/>
      <c r="G39" s="88"/>
      <c r="H39" s="76">
        <f t="shared" si="1"/>
        <v>0</v>
      </c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>
        <f t="shared" si="2"/>
        <v>0</v>
      </c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  <c r="AL39" s="76"/>
      <c r="AM39" s="76"/>
      <c r="AN39" s="76"/>
      <c r="AO39" s="76"/>
    </row>
    <row r="40" spans="1:41" x14ac:dyDescent="0.2">
      <c r="A40" s="2"/>
      <c r="E40" s="76"/>
      <c r="F40" s="76"/>
      <c r="G40" s="88"/>
      <c r="H40" s="76">
        <f t="shared" si="1"/>
        <v>0</v>
      </c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>
        <f t="shared" si="2"/>
        <v>0</v>
      </c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  <c r="AL40" s="76"/>
      <c r="AM40" s="76"/>
      <c r="AN40" s="76"/>
      <c r="AO40" s="76"/>
    </row>
    <row r="41" spans="1:41" x14ac:dyDescent="0.2">
      <c r="A41" s="2"/>
      <c r="E41" s="76"/>
      <c r="F41" s="76"/>
      <c r="G41" s="88"/>
      <c r="H41" s="80">
        <f t="shared" si="1"/>
        <v>0</v>
      </c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>
        <f t="shared" si="2"/>
        <v>0</v>
      </c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  <c r="AL41" s="76"/>
      <c r="AM41" s="76"/>
      <c r="AN41" s="76"/>
      <c r="AO41" s="76"/>
    </row>
    <row r="42" spans="1:41" x14ac:dyDescent="0.2">
      <c r="A42" s="2"/>
      <c r="E42" s="76"/>
      <c r="F42" s="76"/>
      <c r="G42" s="88"/>
      <c r="H42" s="76">
        <f t="shared" si="1"/>
        <v>0</v>
      </c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>
        <f t="shared" si="2"/>
        <v>0</v>
      </c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  <c r="AL42" s="76"/>
      <c r="AM42" s="76"/>
      <c r="AN42" s="76"/>
      <c r="AO42" s="76"/>
    </row>
    <row r="43" spans="1:41" x14ac:dyDescent="0.2">
      <c r="A43" s="2"/>
      <c r="E43" s="76"/>
      <c r="F43" s="76"/>
      <c r="G43" s="88"/>
      <c r="H43" s="76">
        <f t="shared" si="1"/>
        <v>0</v>
      </c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>
        <f t="shared" si="2"/>
        <v>0</v>
      </c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  <c r="AL43" s="76"/>
      <c r="AM43" s="76"/>
      <c r="AN43" s="76"/>
      <c r="AO43" s="76"/>
    </row>
    <row r="44" spans="1:41" x14ac:dyDescent="0.2">
      <c r="A44" s="2"/>
      <c r="E44" s="76"/>
      <c r="F44" s="76"/>
      <c r="G44" s="88"/>
      <c r="H44" s="76">
        <f t="shared" si="1"/>
        <v>0</v>
      </c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>
        <f t="shared" si="2"/>
        <v>0</v>
      </c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  <c r="AL44" s="76"/>
      <c r="AM44" s="76"/>
      <c r="AN44" s="76"/>
      <c r="AO44" s="76"/>
    </row>
    <row r="45" spans="1:41" x14ac:dyDescent="0.2">
      <c r="A45" s="2"/>
      <c r="E45" s="76"/>
      <c r="F45" s="76"/>
      <c r="G45" s="88"/>
      <c r="H45" s="76">
        <f t="shared" si="1"/>
        <v>0</v>
      </c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>
        <f t="shared" si="2"/>
        <v>0</v>
      </c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6"/>
      <c r="AM45" s="76"/>
      <c r="AN45" s="76"/>
      <c r="AO45" s="76"/>
    </row>
    <row r="46" spans="1:41" x14ac:dyDescent="0.2">
      <c r="A46" s="2"/>
      <c r="E46" s="76"/>
      <c r="F46" s="76"/>
      <c r="G46" s="88"/>
      <c r="H46" s="76">
        <f t="shared" si="1"/>
        <v>0</v>
      </c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>
        <f t="shared" si="2"/>
        <v>0</v>
      </c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</row>
    <row r="47" spans="1:41" x14ac:dyDescent="0.2">
      <c r="A47" s="2"/>
      <c r="E47" s="76"/>
      <c r="F47" s="76"/>
      <c r="G47" s="88"/>
      <c r="H47" s="76">
        <f t="shared" si="1"/>
        <v>0</v>
      </c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>
        <f t="shared" si="2"/>
        <v>0</v>
      </c>
      <c r="X47" s="76"/>
      <c r="Y47" s="76"/>
      <c r="Z47" s="76"/>
      <c r="AA47" s="76"/>
      <c r="AB47" s="76"/>
      <c r="AC47" s="76"/>
      <c r="AD47" s="76"/>
      <c r="AE47" s="76"/>
      <c r="AF47" s="76"/>
      <c r="AG47" s="76"/>
      <c r="AH47" s="76"/>
      <c r="AI47" s="76"/>
      <c r="AJ47" s="76"/>
      <c r="AK47" s="76"/>
      <c r="AL47" s="76"/>
      <c r="AM47" s="76"/>
      <c r="AN47" s="76"/>
      <c r="AO47" s="76"/>
    </row>
    <row r="48" spans="1:41" x14ac:dyDescent="0.2">
      <c r="A48" s="2"/>
      <c r="E48" s="76"/>
      <c r="F48" s="76"/>
      <c r="G48" s="88"/>
      <c r="H48" s="76">
        <f t="shared" si="1"/>
        <v>0</v>
      </c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>
        <f t="shared" si="2"/>
        <v>0</v>
      </c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  <c r="AM48" s="76"/>
      <c r="AN48" s="76"/>
      <c r="AO48" s="76"/>
    </row>
    <row r="49" spans="1:41" x14ac:dyDescent="0.2">
      <c r="A49" s="2"/>
      <c r="E49" s="76"/>
      <c r="F49" s="76"/>
      <c r="G49" s="88"/>
      <c r="H49" s="76">
        <f t="shared" si="1"/>
        <v>0</v>
      </c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>
        <f t="shared" si="2"/>
        <v>0</v>
      </c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  <c r="AM49" s="76"/>
      <c r="AN49" s="76"/>
      <c r="AO49" s="76"/>
    </row>
    <row r="50" spans="1:41" x14ac:dyDescent="0.2">
      <c r="A50" s="2"/>
      <c r="E50" s="76"/>
      <c r="F50" s="76"/>
      <c r="G50" s="88"/>
      <c r="H50" s="76">
        <f t="shared" si="1"/>
        <v>0</v>
      </c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>
        <f t="shared" si="2"/>
        <v>0</v>
      </c>
      <c r="X50" s="76"/>
      <c r="Y50" s="76"/>
      <c r="Z50" s="76"/>
      <c r="AA50" s="76"/>
      <c r="AB50" s="76"/>
      <c r="AC50" s="76"/>
      <c r="AD50" s="76"/>
      <c r="AE50" s="76"/>
      <c r="AF50" s="76"/>
      <c r="AG50" s="76"/>
      <c r="AH50" s="76"/>
      <c r="AI50" s="76"/>
      <c r="AJ50" s="76"/>
      <c r="AK50" s="76"/>
      <c r="AL50" s="76"/>
      <c r="AM50" s="76"/>
      <c r="AN50" s="76"/>
      <c r="AO50" s="76"/>
    </row>
    <row r="51" spans="1:41" x14ac:dyDescent="0.2">
      <c r="A51" s="2"/>
      <c r="E51" s="76"/>
      <c r="F51" s="76"/>
      <c r="G51" s="88"/>
      <c r="H51" s="76">
        <f t="shared" si="1"/>
        <v>0</v>
      </c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>
        <f t="shared" si="2"/>
        <v>0</v>
      </c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  <c r="AM51" s="76"/>
      <c r="AN51" s="76"/>
      <c r="AO51" s="76"/>
    </row>
    <row r="52" spans="1:41" x14ac:dyDescent="0.2">
      <c r="A52" s="2"/>
      <c r="E52" s="76"/>
      <c r="F52" s="76"/>
      <c r="G52" s="88"/>
      <c r="H52" s="76">
        <f t="shared" si="1"/>
        <v>0</v>
      </c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>
        <f t="shared" si="2"/>
        <v>0</v>
      </c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</row>
    <row r="53" spans="1:41" x14ac:dyDescent="0.2">
      <c r="A53" s="2"/>
      <c r="E53" s="76"/>
      <c r="F53" s="76"/>
      <c r="G53" s="88"/>
      <c r="H53" s="76">
        <f t="shared" si="1"/>
        <v>0</v>
      </c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>
        <f t="shared" si="2"/>
        <v>0</v>
      </c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</row>
    <row r="54" spans="1:41" x14ac:dyDescent="0.2">
      <c r="A54" s="2"/>
      <c r="E54" s="76"/>
      <c r="F54" s="76"/>
      <c r="G54" s="88"/>
      <c r="H54" s="76">
        <f t="shared" si="1"/>
        <v>0</v>
      </c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>
        <f t="shared" si="2"/>
        <v>0</v>
      </c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  <c r="AM54" s="76"/>
      <c r="AN54" s="76"/>
      <c r="AO54" s="76"/>
    </row>
    <row r="55" spans="1:41" x14ac:dyDescent="0.2">
      <c r="A55" s="2"/>
      <c r="E55" s="76"/>
      <c r="F55" s="76"/>
      <c r="G55" s="88"/>
      <c r="H55" s="76">
        <f t="shared" si="1"/>
        <v>0</v>
      </c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>
        <f t="shared" si="2"/>
        <v>0</v>
      </c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</row>
    <row r="56" spans="1:41" x14ac:dyDescent="0.2">
      <c r="A56" s="2"/>
      <c r="E56" s="76"/>
      <c r="F56" s="76"/>
      <c r="G56" s="88"/>
      <c r="H56" s="76">
        <f t="shared" si="1"/>
        <v>0</v>
      </c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>
        <f t="shared" si="2"/>
        <v>0</v>
      </c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</row>
    <row r="57" spans="1:41" x14ac:dyDescent="0.2">
      <c r="A57" s="2"/>
      <c r="E57" s="76"/>
      <c r="F57" s="76"/>
      <c r="G57" s="88"/>
      <c r="H57" s="76">
        <f t="shared" si="1"/>
        <v>0</v>
      </c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>
        <f t="shared" si="2"/>
        <v>0</v>
      </c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  <c r="AM57" s="76"/>
      <c r="AN57" s="76"/>
      <c r="AO57" s="76"/>
    </row>
    <row r="58" spans="1:41" x14ac:dyDescent="0.2">
      <c r="A58" s="2"/>
      <c r="E58" s="76"/>
      <c r="F58" s="76"/>
      <c r="G58" s="88"/>
      <c r="H58" s="76">
        <f t="shared" si="1"/>
        <v>0</v>
      </c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>
        <f t="shared" si="2"/>
        <v>0</v>
      </c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</row>
    <row r="59" spans="1:41" x14ac:dyDescent="0.2">
      <c r="A59" s="2"/>
      <c r="E59" s="76"/>
      <c r="F59" s="76"/>
      <c r="G59" s="88"/>
      <c r="H59" s="76">
        <f t="shared" si="1"/>
        <v>0</v>
      </c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>
        <f t="shared" si="2"/>
        <v>0</v>
      </c>
      <c r="X59" s="76"/>
      <c r="Y59" s="76"/>
      <c r="Z59" s="76"/>
      <c r="AA59" s="76"/>
      <c r="AB59" s="76"/>
      <c r="AC59" s="76"/>
      <c r="AD59" s="76"/>
      <c r="AE59" s="76"/>
      <c r="AF59" s="76"/>
      <c r="AG59" s="76"/>
      <c r="AH59" s="76"/>
      <c r="AI59" s="76"/>
      <c r="AJ59" s="76"/>
      <c r="AK59" s="76"/>
      <c r="AL59" s="76"/>
      <c r="AM59" s="76"/>
      <c r="AN59" s="76"/>
      <c r="AO59" s="76"/>
    </row>
    <row r="60" spans="1:41" x14ac:dyDescent="0.2">
      <c r="A60" s="2"/>
      <c r="E60" s="76"/>
      <c r="F60" s="76"/>
      <c r="G60" s="88"/>
      <c r="H60" s="76">
        <f t="shared" si="1"/>
        <v>0</v>
      </c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>
        <f t="shared" si="2"/>
        <v>0</v>
      </c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</row>
    <row r="61" spans="1:41" x14ac:dyDescent="0.2">
      <c r="A61" s="2"/>
      <c r="E61" s="76"/>
      <c r="F61" s="76"/>
      <c r="G61" s="88"/>
      <c r="H61" s="76">
        <f t="shared" si="1"/>
        <v>0</v>
      </c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>
        <f t="shared" si="2"/>
        <v>0</v>
      </c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</row>
    <row r="62" spans="1:41" x14ac:dyDescent="0.2">
      <c r="A62" s="2"/>
      <c r="E62" s="76"/>
      <c r="F62" s="76"/>
      <c r="G62" s="88"/>
      <c r="H62" s="76">
        <f t="shared" si="1"/>
        <v>0</v>
      </c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>
        <f t="shared" si="2"/>
        <v>0</v>
      </c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</row>
    <row r="63" spans="1:41" x14ac:dyDescent="0.2">
      <c r="A63" s="2"/>
      <c r="E63" s="76"/>
      <c r="F63" s="76"/>
      <c r="G63" s="88"/>
      <c r="H63" s="76">
        <f t="shared" si="1"/>
        <v>0</v>
      </c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>
        <f t="shared" si="2"/>
        <v>0</v>
      </c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  <c r="AM63" s="76"/>
      <c r="AN63" s="76"/>
      <c r="AO63" s="76"/>
    </row>
    <row r="64" spans="1:41" x14ac:dyDescent="0.2">
      <c r="A64" s="2"/>
      <c r="E64" s="76"/>
      <c r="F64" s="76"/>
      <c r="G64" s="88"/>
      <c r="H64" s="76">
        <f t="shared" si="1"/>
        <v>0</v>
      </c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>
        <f t="shared" si="2"/>
        <v>0</v>
      </c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  <c r="AM64" s="76"/>
      <c r="AN64" s="76"/>
      <c r="AO64" s="76"/>
    </row>
    <row r="65" spans="1:41" x14ac:dyDescent="0.2">
      <c r="A65" s="2"/>
      <c r="E65" s="76"/>
      <c r="F65" s="76"/>
      <c r="G65" s="88"/>
      <c r="H65" s="76">
        <f t="shared" si="1"/>
        <v>0</v>
      </c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>
        <f t="shared" si="2"/>
        <v>0</v>
      </c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</row>
    <row r="66" spans="1:41" x14ac:dyDescent="0.2">
      <c r="A66" s="2"/>
      <c r="E66" s="76"/>
      <c r="F66" s="76"/>
      <c r="G66" s="88"/>
      <c r="H66" s="76">
        <f t="shared" si="1"/>
        <v>0</v>
      </c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>
        <f t="shared" si="2"/>
        <v>0</v>
      </c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</row>
    <row r="67" spans="1:41" x14ac:dyDescent="0.2">
      <c r="A67" s="2"/>
      <c r="E67" s="76"/>
      <c r="F67" s="76"/>
      <c r="G67" s="88"/>
      <c r="H67" s="76">
        <f t="shared" si="1"/>
        <v>0</v>
      </c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>
        <f t="shared" si="2"/>
        <v>0</v>
      </c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  <c r="AM67" s="76"/>
      <c r="AN67" s="76"/>
      <c r="AO67" s="76"/>
    </row>
    <row r="68" spans="1:41" x14ac:dyDescent="0.2">
      <c r="A68" s="2"/>
      <c r="E68" s="76"/>
      <c r="F68" s="76"/>
      <c r="G68" s="88"/>
      <c r="H68" s="76">
        <f t="shared" si="1"/>
        <v>0</v>
      </c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>
        <f t="shared" si="2"/>
        <v>0</v>
      </c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  <c r="AM68" s="76"/>
      <c r="AN68" s="76"/>
      <c r="AO68" s="76"/>
    </row>
    <row r="69" spans="1:41" x14ac:dyDescent="0.2">
      <c r="A69" s="2"/>
      <c r="E69" s="76"/>
      <c r="F69" s="76"/>
      <c r="G69" s="88"/>
      <c r="H69" s="76">
        <f t="shared" si="1"/>
        <v>0</v>
      </c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>
        <f t="shared" si="2"/>
        <v>0</v>
      </c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  <c r="AM69" s="76"/>
      <c r="AN69" s="76"/>
      <c r="AO69" s="76"/>
    </row>
    <row r="70" spans="1:41" x14ac:dyDescent="0.2">
      <c r="A70" s="2"/>
      <c r="E70" s="76"/>
      <c r="F70" s="76"/>
      <c r="G70" s="88"/>
      <c r="H70" s="76">
        <f t="shared" si="1"/>
        <v>0</v>
      </c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>
        <f t="shared" si="2"/>
        <v>0</v>
      </c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</row>
    <row r="71" spans="1:41" x14ac:dyDescent="0.2">
      <c r="A71" s="2"/>
      <c r="E71" s="76"/>
      <c r="F71" s="76"/>
      <c r="G71" s="88"/>
      <c r="H71" s="76">
        <f t="shared" ref="H71:H134" si="3">H70+E71-F71</f>
        <v>0</v>
      </c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>
        <f t="shared" ref="W71:W134" si="4">E71-F71+SUM(I71:V71)</f>
        <v>0</v>
      </c>
      <c r="X71" s="76"/>
      <c r="Y71" s="76"/>
      <c r="Z71" s="76"/>
      <c r="AA71" s="76"/>
      <c r="AB71" s="76"/>
      <c r="AC71" s="76"/>
      <c r="AD71" s="76"/>
      <c r="AE71" s="76"/>
      <c r="AF71" s="76"/>
      <c r="AG71" s="76"/>
      <c r="AH71" s="76"/>
      <c r="AI71" s="76"/>
      <c r="AJ71" s="76"/>
      <c r="AK71" s="76"/>
      <c r="AL71" s="76"/>
      <c r="AM71" s="76"/>
      <c r="AN71" s="76"/>
      <c r="AO71" s="76"/>
    </row>
    <row r="72" spans="1:41" x14ac:dyDescent="0.2">
      <c r="A72" s="2"/>
      <c r="E72" s="76"/>
      <c r="F72" s="76"/>
      <c r="G72" s="88"/>
      <c r="H72" s="76">
        <f t="shared" si="3"/>
        <v>0</v>
      </c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>
        <f t="shared" si="4"/>
        <v>0</v>
      </c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  <c r="AM72" s="76"/>
      <c r="AN72" s="76"/>
      <c r="AO72" s="76"/>
    </row>
    <row r="73" spans="1:41" x14ac:dyDescent="0.2">
      <c r="A73" s="2"/>
      <c r="E73" s="76"/>
      <c r="F73" s="76"/>
      <c r="G73" s="88"/>
      <c r="H73" s="76">
        <f t="shared" si="3"/>
        <v>0</v>
      </c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>
        <f t="shared" si="4"/>
        <v>0</v>
      </c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  <c r="AM73" s="76"/>
      <c r="AN73" s="76"/>
      <c r="AO73" s="76"/>
    </row>
    <row r="74" spans="1:41" x14ac:dyDescent="0.2">
      <c r="A74" s="2"/>
      <c r="E74" s="76"/>
      <c r="F74" s="76"/>
      <c r="G74" s="88"/>
      <c r="H74" s="76">
        <f t="shared" si="3"/>
        <v>0</v>
      </c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>
        <f t="shared" si="4"/>
        <v>0</v>
      </c>
      <c r="X74" s="76"/>
      <c r="Y74" s="76"/>
      <c r="Z74" s="76"/>
      <c r="AA74" s="76"/>
      <c r="AB74" s="76"/>
      <c r="AC74" s="76"/>
      <c r="AD74" s="76"/>
      <c r="AE74" s="76"/>
      <c r="AF74" s="76"/>
      <c r="AG74" s="76"/>
      <c r="AH74" s="76"/>
      <c r="AI74" s="76"/>
      <c r="AJ74" s="76"/>
      <c r="AK74" s="76"/>
      <c r="AL74" s="76"/>
      <c r="AM74" s="76"/>
      <c r="AN74" s="76"/>
      <c r="AO74" s="76"/>
    </row>
    <row r="75" spans="1:41" x14ac:dyDescent="0.2">
      <c r="A75" s="2"/>
      <c r="E75" s="76"/>
      <c r="F75" s="76"/>
      <c r="G75" s="88"/>
      <c r="H75" s="76">
        <f t="shared" si="3"/>
        <v>0</v>
      </c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>
        <f t="shared" si="4"/>
        <v>0</v>
      </c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  <c r="AM75" s="76"/>
      <c r="AN75" s="76"/>
      <c r="AO75" s="76"/>
    </row>
    <row r="76" spans="1:41" x14ac:dyDescent="0.2">
      <c r="A76" s="2"/>
      <c r="E76" s="76"/>
      <c r="F76" s="76"/>
      <c r="G76" s="88"/>
      <c r="H76" s="76">
        <f t="shared" si="3"/>
        <v>0</v>
      </c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>
        <f t="shared" si="4"/>
        <v>0</v>
      </c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</row>
    <row r="77" spans="1:41" x14ac:dyDescent="0.2">
      <c r="A77" s="2"/>
      <c r="E77" s="76"/>
      <c r="F77" s="76"/>
      <c r="G77" s="88"/>
      <c r="H77" s="76">
        <f t="shared" si="3"/>
        <v>0</v>
      </c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>
        <f t="shared" si="4"/>
        <v>0</v>
      </c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  <c r="AM77" s="76"/>
      <c r="AN77" s="76"/>
      <c r="AO77" s="76"/>
    </row>
    <row r="78" spans="1:41" x14ac:dyDescent="0.2">
      <c r="A78" s="2"/>
      <c r="E78" s="76"/>
      <c r="F78" s="76"/>
      <c r="G78" s="88"/>
      <c r="H78" s="76">
        <f t="shared" si="3"/>
        <v>0</v>
      </c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>
        <f t="shared" si="4"/>
        <v>0</v>
      </c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  <c r="AM78" s="76"/>
      <c r="AN78" s="76"/>
      <c r="AO78" s="76"/>
    </row>
    <row r="79" spans="1:41" x14ac:dyDescent="0.2">
      <c r="A79" s="2"/>
      <c r="E79" s="76"/>
      <c r="F79" s="76"/>
      <c r="G79" s="88"/>
      <c r="H79" s="76">
        <f t="shared" si="3"/>
        <v>0</v>
      </c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>
        <f t="shared" si="4"/>
        <v>0</v>
      </c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  <c r="AM79" s="76"/>
      <c r="AN79" s="76"/>
      <c r="AO79" s="76"/>
    </row>
    <row r="80" spans="1:41" x14ac:dyDescent="0.2">
      <c r="A80" s="2"/>
      <c r="E80" s="76"/>
      <c r="F80" s="76"/>
      <c r="G80" s="88"/>
      <c r="H80" s="76">
        <f t="shared" si="3"/>
        <v>0</v>
      </c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>
        <f t="shared" si="4"/>
        <v>0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</row>
    <row r="81" spans="1:41" x14ac:dyDescent="0.2">
      <c r="A81" s="2"/>
      <c r="E81" s="76"/>
      <c r="F81" s="76"/>
      <c r="G81" s="88"/>
      <c r="H81" s="76">
        <f t="shared" si="3"/>
        <v>0</v>
      </c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>
        <f t="shared" si="4"/>
        <v>0</v>
      </c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  <c r="AM81" s="76"/>
      <c r="AN81" s="76"/>
      <c r="AO81" s="76"/>
    </row>
    <row r="82" spans="1:41" x14ac:dyDescent="0.2">
      <c r="A82" s="2"/>
      <c r="E82" s="76"/>
      <c r="F82" s="76"/>
      <c r="G82" s="88"/>
      <c r="H82" s="76">
        <f t="shared" si="3"/>
        <v>0</v>
      </c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>
        <f t="shared" si="4"/>
        <v>0</v>
      </c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  <c r="AM82" s="76"/>
      <c r="AN82" s="76"/>
      <c r="AO82" s="76"/>
    </row>
    <row r="83" spans="1:41" x14ac:dyDescent="0.2">
      <c r="A83" s="2"/>
      <c r="E83" s="76"/>
      <c r="F83" s="76"/>
      <c r="G83" s="88"/>
      <c r="H83" s="81">
        <f t="shared" si="3"/>
        <v>0</v>
      </c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>
        <f t="shared" si="4"/>
        <v>0</v>
      </c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  <c r="AM83" s="76"/>
      <c r="AN83" s="76"/>
      <c r="AO83" s="76"/>
    </row>
    <row r="84" spans="1:41" x14ac:dyDescent="0.2">
      <c r="A84" s="2"/>
      <c r="E84" s="76"/>
      <c r="F84" s="76"/>
      <c r="G84" s="88"/>
      <c r="H84" s="76">
        <f t="shared" si="3"/>
        <v>0</v>
      </c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>
        <f t="shared" si="4"/>
        <v>0</v>
      </c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</row>
    <row r="85" spans="1:41" x14ac:dyDescent="0.2">
      <c r="A85" s="2"/>
      <c r="E85" s="76"/>
      <c r="F85" s="76"/>
      <c r="G85" s="88"/>
      <c r="H85" s="76">
        <f t="shared" si="3"/>
        <v>0</v>
      </c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>
        <f t="shared" si="4"/>
        <v>0</v>
      </c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  <c r="AM85" s="76"/>
      <c r="AN85" s="76"/>
      <c r="AO85" s="76"/>
    </row>
    <row r="86" spans="1:41" x14ac:dyDescent="0.2">
      <c r="A86" s="2"/>
      <c r="E86" s="76"/>
      <c r="F86" s="76"/>
      <c r="G86" s="88"/>
      <c r="H86" s="76">
        <f t="shared" si="3"/>
        <v>0</v>
      </c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>
        <f t="shared" si="4"/>
        <v>0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N86" s="76"/>
      <c r="AO86" s="76"/>
    </row>
    <row r="87" spans="1:41" x14ac:dyDescent="0.2">
      <c r="A87" s="2"/>
      <c r="E87" s="76"/>
      <c r="F87" s="76"/>
      <c r="G87" s="88"/>
      <c r="H87" s="76">
        <f t="shared" si="3"/>
        <v>0</v>
      </c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>
        <f t="shared" si="4"/>
        <v>0</v>
      </c>
      <c r="X87" s="76"/>
      <c r="Y87" s="76"/>
      <c r="Z87" s="76"/>
      <c r="AA87" s="76"/>
      <c r="AB87" s="76"/>
      <c r="AC87" s="76"/>
      <c r="AD87" s="76"/>
      <c r="AE87" s="76"/>
      <c r="AF87" s="76"/>
      <c r="AG87" s="76"/>
      <c r="AH87" s="76"/>
      <c r="AI87" s="76"/>
      <c r="AJ87" s="76"/>
      <c r="AK87" s="76"/>
      <c r="AL87" s="76"/>
      <c r="AM87" s="76"/>
      <c r="AN87" s="76"/>
      <c r="AO87" s="76"/>
    </row>
    <row r="88" spans="1:41" x14ac:dyDescent="0.2">
      <c r="A88" s="2"/>
      <c r="E88" s="76"/>
      <c r="F88" s="76"/>
      <c r="G88" s="88"/>
      <c r="H88" s="76">
        <f t="shared" si="3"/>
        <v>0</v>
      </c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>
        <f t="shared" si="4"/>
        <v>0</v>
      </c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</row>
    <row r="89" spans="1:41" x14ac:dyDescent="0.2">
      <c r="A89" s="2"/>
      <c r="E89" s="76"/>
      <c r="F89" s="76"/>
      <c r="G89" s="88"/>
      <c r="H89" s="76">
        <f t="shared" si="3"/>
        <v>0</v>
      </c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>
        <f t="shared" si="4"/>
        <v>0</v>
      </c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  <c r="AM89" s="76"/>
      <c r="AN89" s="76"/>
      <c r="AO89" s="76"/>
    </row>
    <row r="90" spans="1:41" x14ac:dyDescent="0.2">
      <c r="A90" s="2"/>
      <c r="E90" s="76"/>
      <c r="F90" s="76"/>
      <c r="G90" s="88"/>
      <c r="H90" s="76">
        <f t="shared" si="3"/>
        <v>0</v>
      </c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>
        <f t="shared" si="4"/>
        <v>0</v>
      </c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</row>
    <row r="91" spans="1:41" x14ac:dyDescent="0.2">
      <c r="A91" s="2"/>
      <c r="E91" s="76"/>
      <c r="F91" s="76"/>
      <c r="G91" s="88"/>
      <c r="H91" s="76">
        <f t="shared" si="3"/>
        <v>0</v>
      </c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>
        <f t="shared" si="4"/>
        <v>0</v>
      </c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  <c r="AM91" s="76"/>
      <c r="AN91" s="76"/>
      <c r="AO91" s="76"/>
    </row>
    <row r="92" spans="1:41" x14ac:dyDescent="0.2">
      <c r="A92" s="2"/>
      <c r="E92" s="76"/>
      <c r="F92" s="76"/>
      <c r="G92" s="88"/>
      <c r="H92" s="76">
        <f t="shared" si="3"/>
        <v>0</v>
      </c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>
        <f t="shared" si="4"/>
        <v>0</v>
      </c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  <c r="AM92" s="76"/>
      <c r="AN92" s="76"/>
      <c r="AO92" s="76"/>
    </row>
    <row r="93" spans="1:41" x14ac:dyDescent="0.2">
      <c r="A93" s="2"/>
      <c r="E93" s="76"/>
      <c r="F93" s="76"/>
      <c r="G93" s="88"/>
      <c r="H93" s="76">
        <f t="shared" si="3"/>
        <v>0</v>
      </c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>
        <f t="shared" si="4"/>
        <v>0</v>
      </c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  <c r="AM93" s="76"/>
      <c r="AN93" s="76"/>
      <c r="AO93" s="76"/>
    </row>
    <row r="94" spans="1:41" x14ac:dyDescent="0.2">
      <c r="A94" s="2"/>
      <c r="E94" s="76"/>
      <c r="F94" s="76"/>
      <c r="G94" s="88"/>
      <c r="H94" s="76">
        <f t="shared" si="3"/>
        <v>0</v>
      </c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>
        <f t="shared" si="4"/>
        <v>0</v>
      </c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</row>
    <row r="95" spans="1:41" x14ac:dyDescent="0.2">
      <c r="A95" s="2"/>
      <c r="E95" s="76"/>
      <c r="F95" s="76"/>
      <c r="G95" s="88"/>
      <c r="H95" s="76">
        <f t="shared" si="3"/>
        <v>0</v>
      </c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>
        <f t="shared" si="4"/>
        <v>0</v>
      </c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  <c r="AM95" s="76"/>
      <c r="AN95" s="76"/>
      <c r="AO95" s="76"/>
    </row>
    <row r="96" spans="1:41" x14ac:dyDescent="0.2">
      <c r="A96" s="2"/>
      <c r="E96" s="76"/>
      <c r="F96" s="76"/>
      <c r="G96" s="88"/>
      <c r="H96" s="76">
        <f t="shared" si="3"/>
        <v>0</v>
      </c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>
        <f t="shared" si="4"/>
        <v>0</v>
      </c>
      <c r="X96" s="76"/>
      <c r="Y96" s="76"/>
      <c r="Z96" s="76"/>
      <c r="AA96" s="76"/>
      <c r="AB96" s="76"/>
      <c r="AC96" s="76"/>
      <c r="AD96" s="76"/>
      <c r="AE96" s="76"/>
      <c r="AF96" s="76"/>
      <c r="AG96" s="76"/>
      <c r="AH96" s="76"/>
      <c r="AI96" s="76"/>
      <c r="AJ96" s="76"/>
      <c r="AK96" s="76"/>
      <c r="AL96" s="76"/>
      <c r="AM96" s="76"/>
      <c r="AN96" s="76"/>
      <c r="AO96" s="76"/>
    </row>
    <row r="97" spans="1:41" x14ac:dyDescent="0.2">
      <c r="A97" s="2"/>
      <c r="E97" s="76"/>
      <c r="F97" s="76"/>
      <c r="G97" s="88"/>
      <c r="H97" s="76">
        <f t="shared" si="3"/>
        <v>0</v>
      </c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>
        <f t="shared" si="4"/>
        <v>0</v>
      </c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  <c r="AM97" s="76"/>
      <c r="AN97" s="76"/>
      <c r="AO97" s="76"/>
    </row>
    <row r="98" spans="1:41" x14ac:dyDescent="0.2">
      <c r="A98" s="2"/>
      <c r="E98" s="76"/>
      <c r="F98" s="76"/>
      <c r="G98" s="88"/>
      <c r="H98" s="76">
        <f t="shared" si="3"/>
        <v>0</v>
      </c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>
        <f t="shared" si="4"/>
        <v>0</v>
      </c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  <c r="AM98" s="76"/>
      <c r="AN98" s="76"/>
      <c r="AO98" s="76"/>
    </row>
    <row r="99" spans="1:41" x14ac:dyDescent="0.2">
      <c r="A99" s="2"/>
      <c r="E99" s="76"/>
      <c r="F99" s="76"/>
      <c r="G99" s="88"/>
      <c r="H99" s="76">
        <f t="shared" si="3"/>
        <v>0</v>
      </c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>
        <f t="shared" si="4"/>
        <v>0</v>
      </c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</row>
    <row r="100" spans="1:41" x14ac:dyDescent="0.2">
      <c r="A100" s="2"/>
      <c r="E100" s="76"/>
      <c r="F100" s="76"/>
      <c r="G100" s="88"/>
      <c r="H100" s="76">
        <f t="shared" si="3"/>
        <v>0</v>
      </c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>
        <f t="shared" si="4"/>
        <v>0</v>
      </c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  <c r="AM100" s="76"/>
      <c r="AN100" s="76"/>
      <c r="AO100" s="76"/>
    </row>
    <row r="101" spans="1:41" x14ac:dyDescent="0.2">
      <c r="A101" s="2"/>
      <c r="E101" s="76"/>
      <c r="F101" s="76"/>
      <c r="G101" s="88"/>
      <c r="H101" s="76">
        <f t="shared" si="3"/>
        <v>0</v>
      </c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>
        <f t="shared" si="4"/>
        <v>0</v>
      </c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</row>
    <row r="102" spans="1:41" x14ac:dyDescent="0.2">
      <c r="A102" s="2"/>
      <c r="E102" s="76"/>
      <c r="F102" s="76"/>
      <c r="G102" s="88"/>
      <c r="H102" s="76">
        <f t="shared" si="3"/>
        <v>0</v>
      </c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>
        <f t="shared" si="4"/>
        <v>0</v>
      </c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</row>
    <row r="103" spans="1:41" x14ac:dyDescent="0.2">
      <c r="A103" s="2"/>
      <c r="E103" s="76"/>
      <c r="F103" s="76"/>
      <c r="G103" s="88"/>
      <c r="H103" s="76">
        <f t="shared" si="3"/>
        <v>0</v>
      </c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>
        <f t="shared" si="4"/>
        <v>0</v>
      </c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</row>
    <row r="104" spans="1:41" x14ac:dyDescent="0.2">
      <c r="A104" s="2"/>
      <c r="E104" s="76"/>
      <c r="F104" s="76"/>
      <c r="G104" s="88"/>
      <c r="H104" s="76">
        <f t="shared" si="3"/>
        <v>0</v>
      </c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>
        <f t="shared" si="4"/>
        <v>0</v>
      </c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</row>
    <row r="105" spans="1:41" x14ac:dyDescent="0.2">
      <c r="A105" s="2"/>
      <c r="E105" s="76"/>
      <c r="F105" s="76"/>
      <c r="G105" s="88"/>
      <c r="H105" s="76">
        <f t="shared" si="3"/>
        <v>0</v>
      </c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>
        <f t="shared" si="4"/>
        <v>0</v>
      </c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</row>
    <row r="106" spans="1:41" x14ac:dyDescent="0.2">
      <c r="A106" s="2"/>
      <c r="E106" s="76"/>
      <c r="F106" s="76"/>
      <c r="G106" s="88"/>
      <c r="H106" s="76">
        <f t="shared" si="3"/>
        <v>0</v>
      </c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>
        <f t="shared" si="4"/>
        <v>0</v>
      </c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</row>
    <row r="107" spans="1:41" x14ac:dyDescent="0.2">
      <c r="A107" s="2"/>
      <c r="E107" s="76"/>
      <c r="F107" s="76"/>
      <c r="G107" s="88"/>
      <c r="H107" s="76">
        <f t="shared" si="3"/>
        <v>0</v>
      </c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>
        <f t="shared" si="4"/>
        <v>0</v>
      </c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</row>
    <row r="108" spans="1:41" x14ac:dyDescent="0.2">
      <c r="A108" s="2"/>
      <c r="E108" s="76"/>
      <c r="F108" s="76"/>
      <c r="G108" s="88"/>
      <c r="H108" s="76">
        <f t="shared" si="3"/>
        <v>0</v>
      </c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>
        <f t="shared" si="4"/>
        <v>0</v>
      </c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</row>
    <row r="109" spans="1:41" x14ac:dyDescent="0.2">
      <c r="A109" s="2"/>
      <c r="E109" s="76"/>
      <c r="F109" s="76"/>
      <c r="G109" s="88"/>
      <c r="H109" s="76">
        <f t="shared" si="3"/>
        <v>0</v>
      </c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>
        <f t="shared" si="4"/>
        <v>0</v>
      </c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</row>
    <row r="110" spans="1:41" x14ac:dyDescent="0.2">
      <c r="A110" s="2"/>
      <c r="E110" s="76"/>
      <c r="F110" s="76"/>
      <c r="G110" s="88"/>
      <c r="H110" s="76">
        <f t="shared" si="3"/>
        <v>0</v>
      </c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>
        <f t="shared" si="4"/>
        <v>0</v>
      </c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</row>
    <row r="111" spans="1:41" x14ac:dyDescent="0.2">
      <c r="A111" s="2"/>
      <c r="E111" s="76"/>
      <c r="F111" s="76"/>
      <c r="G111" s="88"/>
      <c r="H111" s="76">
        <f t="shared" si="3"/>
        <v>0</v>
      </c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>
        <f t="shared" si="4"/>
        <v>0</v>
      </c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</row>
    <row r="112" spans="1:41" x14ac:dyDescent="0.2">
      <c r="A112" s="2"/>
      <c r="E112" s="76"/>
      <c r="F112" s="76"/>
      <c r="G112" s="88"/>
      <c r="H112" s="76">
        <f t="shared" si="3"/>
        <v>0</v>
      </c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>
        <f t="shared" si="4"/>
        <v>0</v>
      </c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</row>
    <row r="113" spans="1:41" x14ac:dyDescent="0.2">
      <c r="A113" s="2"/>
      <c r="E113" s="76"/>
      <c r="F113" s="76"/>
      <c r="G113" s="88"/>
      <c r="H113" s="76">
        <f t="shared" si="3"/>
        <v>0</v>
      </c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>
        <f t="shared" si="4"/>
        <v>0</v>
      </c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</row>
    <row r="114" spans="1:41" x14ac:dyDescent="0.2">
      <c r="A114" s="2"/>
      <c r="E114" s="76"/>
      <c r="F114" s="76"/>
      <c r="G114" s="88"/>
      <c r="H114" s="76">
        <f t="shared" si="3"/>
        <v>0</v>
      </c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>
        <f t="shared" si="4"/>
        <v>0</v>
      </c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</row>
    <row r="115" spans="1:41" x14ac:dyDescent="0.2">
      <c r="A115" s="2"/>
      <c r="E115" s="76"/>
      <c r="F115" s="76"/>
      <c r="G115" s="88"/>
      <c r="H115" s="76">
        <f t="shared" si="3"/>
        <v>0</v>
      </c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>
        <f t="shared" si="4"/>
        <v>0</v>
      </c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</row>
    <row r="116" spans="1:41" x14ac:dyDescent="0.2">
      <c r="A116" s="2"/>
      <c r="E116" s="76"/>
      <c r="F116" s="76"/>
      <c r="G116" s="88"/>
      <c r="H116" s="76">
        <f t="shared" si="3"/>
        <v>0</v>
      </c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>
        <f t="shared" si="4"/>
        <v>0</v>
      </c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</row>
    <row r="117" spans="1:41" x14ac:dyDescent="0.2">
      <c r="A117" s="2"/>
      <c r="E117" s="76"/>
      <c r="F117" s="76"/>
      <c r="G117" s="88"/>
      <c r="H117" s="76">
        <f t="shared" si="3"/>
        <v>0</v>
      </c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>
        <f t="shared" si="4"/>
        <v>0</v>
      </c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</row>
    <row r="118" spans="1:41" x14ac:dyDescent="0.2">
      <c r="A118" s="2"/>
      <c r="E118" s="76"/>
      <c r="F118" s="76"/>
      <c r="G118" s="88"/>
      <c r="H118" s="76">
        <f t="shared" si="3"/>
        <v>0</v>
      </c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>
        <f t="shared" si="4"/>
        <v>0</v>
      </c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</row>
    <row r="119" spans="1:41" x14ac:dyDescent="0.2">
      <c r="A119" s="2"/>
      <c r="E119" s="76"/>
      <c r="F119" s="76"/>
      <c r="G119" s="88"/>
      <c r="H119" s="76">
        <f t="shared" si="3"/>
        <v>0</v>
      </c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>
        <f t="shared" si="4"/>
        <v>0</v>
      </c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</row>
    <row r="120" spans="1:41" x14ac:dyDescent="0.2">
      <c r="A120" s="2"/>
      <c r="E120" s="76"/>
      <c r="F120" s="76"/>
      <c r="G120" s="88"/>
      <c r="H120" s="76">
        <f t="shared" si="3"/>
        <v>0</v>
      </c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>
        <f t="shared" si="4"/>
        <v>0</v>
      </c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</row>
    <row r="121" spans="1:41" x14ac:dyDescent="0.2">
      <c r="A121" s="2"/>
      <c r="E121" s="76"/>
      <c r="F121" s="76"/>
      <c r="G121" s="88"/>
      <c r="H121" s="76">
        <f t="shared" si="3"/>
        <v>0</v>
      </c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>
        <f t="shared" si="4"/>
        <v>0</v>
      </c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</row>
    <row r="122" spans="1:41" x14ac:dyDescent="0.2">
      <c r="A122" s="2"/>
      <c r="E122" s="76"/>
      <c r="F122" s="76"/>
      <c r="G122" s="88"/>
      <c r="H122" s="76">
        <f t="shared" si="3"/>
        <v>0</v>
      </c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>
        <f t="shared" si="4"/>
        <v>0</v>
      </c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</row>
    <row r="123" spans="1:41" x14ac:dyDescent="0.2">
      <c r="A123" s="2"/>
      <c r="E123" s="76"/>
      <c r="F123" s="76"/>
      <c r="G123" s="88"/>
      <c r="H123" s="76">
        <f t="shared" si="3"/>
        <v>0</v>
      </c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>
        <f t="shared" si="4"/>
        <v>0</v>
      </c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</row>
    <row r="124" spans="1:41" x14ac:dyDescent="0.2">
      <c r="A124" s="2"/>
      <c r="E124" s="76"/>
      <c r="F124" s="76"/>
      <c r="G124" s="88"/>
      <c r="H124" s="76">
        <f t="shared" si="3"/>
        <v>0</v>
      </c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>
        <f t="shared" si="4"/>
        <v>0</v>
      </c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</row>
    <row r="125" spans="1:41" x14ac:dyDescent="0.2">
      <c r="A125" s="2"/>
      <c r="E125" s="76"/>
      <c r="F125" s="76"/>
      <c r="G125" s="88"/>
      <c r="H125" s="76">
        <f t="shared" si="3"/>
        <v>0</v>
      </c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>
        <f t="shared" si="4"/>
        <v>0</v>
      </c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</row>
    <row r="126" spans="1:41" x14ac:dyDescent="0.2">
      <c r="A126" s="2"/>
      <c r="E126" s="76"/>
      <c r="F126" s="76"/>
      <c r="G126" s="88"/>
      <c r="H126" s="76">
        <f t="shared" si="3"/>
        <v>0</v>
      </c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>
        <f t="shared" si="4"/>
        <v>0</v>
      </c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</row>
    <row r="127" spans="1:41" x14ac:dyDescent="0.2">
      <c r="A127" s="2"/>
      <c r="E127" s="76"/>
      <c r="F127" s="76"/>
      <c r="G127" s="88"/>
      <c r="H127" s="76">
        <f t="shared" si="3"/>
        <v>0</v>
      </c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>
        <f t="shared" si="4"/>
        <v>0</v>
      </c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</row>
    <row r="128" spans="1:41" x14ac:dyDescent="0.2">
      <c r="A128" s="2"/>
      <c r="E128" s="76"/>
      <c r="F128" s="76"/>
      <c r="G128" s="88"/>
      <c r="H128" s="76">
        <f t="shared" si="3"/>
        <v>0</v>
      </c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>
        <f t="shared" si="4"/>
        <v>0</v>
      </c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</row>
    <row r="129" spans="1:41" x14ac:dyDescent="0.2">
      <c r="A129" s="2"/>
      <c r="E129" s="76"/>
      <c r="F129" s="76"/>
      <c r="G129" s="88"/>
      <c r="H129" s="76">
        <f t="shared" si="3"/>
        <v>0</v>
      </c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>
        <f t="shared" si="4"/>
        <v>0</v>
      </c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</row>
    <row r="130" spans="1:41" x14ac:dyDescent="0.2">
      <c r="A130" s="2"/>
      <c r="E130" s="76"/>
      <c r="F130" s="76"/>
      <c r="G130" s="88"/>
      <c r="H130" s="76">
        <f t="shared" si="3"/>
        <v>0</v>
      </c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>
        <f t="shared" si="4"/>
        <v>0</v>
      </c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</row>
    <row r="131" spans="1:41" x14ac:dyDescent="0.2">
      <c r="A131" s="2"/>
      <c r="E131" s="76"/>
      <c r="F131" s="76"/>
      <c r="G131" s="88"/>
      <c r="H131" s="81">
        <f t="shared" si="3"/>
        <v>0</v>
      </c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>
        <f t="shared" si="4"/>
        <v>0</v>
      </c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</row>
    <row r="132" spans="1:41" x14ac:dyDescent="0.2">
      <c r="A132" s="2"/>
      <c r="E132" s="76"/>
      <c r="F132" s="76"/>
      <c r="G132" s="88"/>
      <c r="H132" s="76">
        <f t="shared" si="3"/>
        <v>0</v>
      </c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>
        <f t="shared" si="4"/>
        <v>0</v>
      </c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</row>
    <row r="133" spans="1:41" x14ac:dyDescent="0.2">
      <c r="A133" s="2"/>
      <c r="E133" s="76"/>
      <c r="F133" s="76"/>
      <c r="G133" s="88"/>
      <c r="H133" s="76">
        <f t="shared" si="3"/>
        <v>0</v>
      </c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>
        <f t="shared" si="4"/>
        <v>0</v>
      </c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</row>
    <row r="134" spans="1:41" x14ac:dyDescent="0.2">
      <c r="A134" s="2"/>
      <c r="E134" s="76"/>
      <c r="F134" s="76"/>
      <c r="G134" s="88"/>
      <c r="H134" s="76">
        <f t="shared" si="3"/>
        <v>0</v>
      </c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>
        <f t="shared" si="4"/>
        <v>0</v>
      </c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</row>
    <row r="135" spans="1:41" x14ac:dyDescent="0.2">
      <c r="A135" s="2"/>
      <c r="E135" s="76"/>
      <c r="F135" s="76"/>
      <c r="G135" s="88"/>
      <c r="H135" s="76">
        <f t="shared" ref="H135:H197" si="5">H134+E135-F135</f>
        <v>0</v>
      </c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>
        <f t="shared" ref="W135:W479" si="6">E135-F135+SUM(I135:V135)</f>
        <v>0</v>
      </c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</row>
    <row r="136" spans="1:41" x14ac:dyDescent="0.2">
      <c r="A136" s="2"/>
      <c r="E136" s="76"/>
      <c r="F136" s="76"/>
      <c r="G136" s="88"/>
      <c r="H136" s="76">
        <f t="shared" si="5"/>
        <v>0</v>
      </c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>
        <f t="shared" si="6"/>
        <v>0</v>
      </c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</row>
    <row r="137" spans="1:41" x14ac:dyDescent="0.2">
      <c r="A137" s="2"/>
      <c r="E137" s="76"/>
      <c r="F137" s="76"/>
      <c r="G137" s="88"/>
      <c r="H137" s="76">
        <f t="shared" si="5"/>
        <v>0</v>
      </c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>
        <f t="shared" si="6"/>
        <v>0</v>
      </c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</row>
    <row r="138" spans="1:41" x14ac:dyDescent="0.2">
      <c r="A138" s="2"/>
      <c r="E138" s="76"/>
      <c r="F138" s="76"/>
      <c r="G138" s="88"/>
      <c r="H138" s="76">
        <f t="shared" si="5"/>
        <v>0</v>
      </c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>
        <f t="shared" si="6"/>
        <v>0</v>
      </c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</row>
    <row r="139" spans="1:41" x14ac:dyDescent="0.2">
      <c r="A139" s="2"/>
      <c r="E139" s="76"/>
      <c r="F139" s="76"/>
      <c r="G139" s="88"/>
      <c r="H139" s="76">
        <f t="shared" si="5"/>
        <v>0</v>
      </c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>
        <f t="shared" si="6"/>
        <v>0</v>
      </c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</row>
    <row r="140" spans="1:41" x14ac:dyDescent="0.2">
      <c r="A140" s="2"/>
      <c r="E140" s="76"/>
      <c r="F140" s="76"/>
      <c r="G140" s="88"/>
      <c r="H140" s="76">
        <f t="shared" si="5"/>
        <v>0</v>
      </c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>
        <f t="shared" si="6"/>
        <v>0</v>
      </c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</row>
    <row r="141" spans="1:41" x14ac:dyDescent="0.2">
      <c r="A141" s="2"/>
      <c r="E141" s="76"/>
      <c r="F141" s="76"/>
      <c r="G141" s="88"/>
      <c r="H141" s="76">
        <f t="shared" si="5"/>
        <v>0</v>
      </c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>
        <f t="shared" si="6"/>
        <v>0</v>
      </c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</row>
    <row r="142" spans="1:41" x14ac:dyDescent="0.2">
      <c r="A142" s="2"/>
      <c r="E142" s="76"/>
      <c r="F142" s="76"/>
      <c r="G142" s="88"/>
      <c r="H142" s="76">
        <f t="shared" si="5"/>
        <v>0</v>
      </c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>
        <f t="shared" si="6"/>
        <v>0</v>
      </c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</row>
    <row r="143" spans="1:41" x14ac:dyDescent="0.2">
      <c r="A143" s="2"/>
      <c r="E143" s="76"/>
      <c r="F143" s="76"/>
      <c r="G143" s="88"/>
      <c r="H143" s="76">
        <f t="shared" si="5"/>
        <v>0</v>
      </c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>
        <f t="shared" si="6"/>
        <v>0</v>
      </c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</row>
    <row r="144" spans="1:41" x14ac:dyDescent="0.2">
      <c r="A144" s="2"/>
      <c r="E144" s="76"/>
      <c r="F144" s="76"/>
      <c r="G144" s="88"/>
      <c r="H144" s="76">
        <f t="shared" si="5"/>
        <v>0</v>
      </c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>
        <f t="shared" si="6"/>
        <v>0</v>
      </c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</row>
    <row r="145" spans="1:41" x14ac:dyDescent="0.2">
      <c r="A145" s="2"/>
      <c r="E145" s="76"/>
      <c r="F145" s="76"/>
      <c r="G145" s="88"/>
      <c r="H145" s="76">
        <f t="shared" si="5"/>
        <v>0</v>
      </c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>
        <f t="shared" si="6"/>
        <v>0</v>
      </c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</row>
    <row r="146" spans="1:41" x14ac:dyDescent="0.2">
      <c r="A146" s="2"/>
      <c r="E146" s="76"/>
      <c r="F146" s="76"/>
      <c r="G146" s="88"/>
      <c r="H146" s="76">
        <f t="shared" si="5"/>
        <v>0</v>
      </c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>
        <f t="shared" si="6"/>
        <v>0</v>
      </c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</row>
    <row r="147" spans="1:41" x14ac:dyDescent="0.2">
      <c r="A147" s="2"/>
      <c r="E147" s="76"/>
      <c r="F147" s="76"/>
      <c r="G147" s="88"/>
      <c r="H147" s="76">
        <f t="shared" si="5"/>
        <v>0</v>
      </c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>
        <f t="shared" si="6"/>
        <v>0</v>
      </c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</row>
    <row r="148" spans="1:41" x14ac:dyDescent="0.2">
      <c r="A148" s="2"/>
      <c r="E148" s="76"/>
      <c r="F148" s="76"/>
      <c r="G148" s="88"/>
      <c r="H148" s="76">
        <f t="shared" si="5"/>
        <v>0</v>
      </c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>
        <f t="shared" si="6"/>
        <v>0</v>
      </c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</row>
    <row r="149" spans="1:41" x14ac:dyDescent="0.2">
      <c r="A149" s="2"/>
      <c r="E149" s="76"/>
      <c r="F149" s="76"/>
      <c r="G149" s="88"/>
      <c r="H149" s="76">
        <f t="shared" si="5"/>
        <v>0</v>
      </c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>
        <f t="shared" si="6"/>
        <v>0</v>
      </c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</row>
    <row r="150" spans="1:41" x14ac:dyDescent="0.2">
      <c r="A150" s="2"/>
      <c r="E150" s="76"/>
      <c r="F150" s="76"/>
      <c r="G150" s="88"/>
      <c r="H150" s="76">
        <f t="shared" si="5"/>
        <v>0</v>
      </c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>
        <f t="shared" si="6"/>
        <v>0</v>
      </c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</row>
    <row r="151" spans="1:41" x14ac:dyDescent="0.2">
      <c r="A151" s="2"/>
      <c r="E151" s="76"/>
      <c r="F151" s="76"/>
      <c r="G151" s="88"/>
      <c r="H151" s="76">
        <f t="shared" si="5"/>
        <v>0</v>
      </c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>
        <f t="shared" si="6"/>
        <v>0</v>
      </c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</row>
    <row r="152" spans="1:41" x14ac:dyDescent="0.2">
      <c r="A152" s="2"/>
      <c r="E152" s="76"/>
      <c r="F152" s="76"/>
      <c r="G152" s="88"/>
      <c r="H152" s="76">
        <f t="shared" si="5"/>
        <v>0</v>
      </c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>
        <f t="shared" si="6"/>
        <v>0</v>
      </c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</row>
    <row r="153" spans="1:41" x14ac:dyDescent="0.2">
      <c r="A153" s="2"/>
      <c r="E153" s="76"/>
      <c r="F153" s="76"/>
      <c r="G153" s="88"/>
      <c r="H153" s="76">
        <f t="shared" si="5"/>
        <v>0</v>
      </c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>
        <f t="shared" si="6"/>
        <v>0</v>
      </c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</row>
    <row r="154" spans="1:41" x14ac:dyDescent="0.2">
      <c r="A154" s="2"/>
      <c r="E154" s="76"/>
      <c r="F154" s="76"/>
      <c r="G154" s="88"/>
      <c r="H154" s="76">
        <f t="shared" si="5"/>
        <v>0</v>
      </c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>
        <f t="shared" si="6"/>
        <v>0</v>
      </c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</row>
    <row r="155" spans="1:41" x14ac:dyDescent="0.2">
      <c r="A155" s="2"/>
      <c r="E155" s="76"/>
      <c r="F155" s="76"/>
      <c r="G155" s="88"/>
      <c r="H155" s="76">
        <f t="shared" si="5"/>
        <v>0</v>
      </c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>
        <f t="shared" si="6"/>
        <v>0</v>
      </c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</row>
    <row r="156" spans="1:41" x14ac:dyDescent="0.2">
      <c r="A156" s="2"/>
      <c r="E156" s="76"/>
      <c r="F156" s="76"/>
      <c r="G156" s="88"/>
      <c r="H156" s="76">
        <f t="shared" si="5"/>
        <v>0</v>
      </c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>
        <f t="shared" si="6"/>
        <v>0</v>
      </c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</row>
    <row r="157" spans="1:41" x14ac:dyDescent="0.2">
      <c r="A157" s="2"/>
      <c r="E157" s="76"/>
      <c r="F157" s="76"/>
      <c r="G157" s="88"/>
      <c r="H157" s="76">
        <f t="shared" si="5"/>
        <v>0</v>
      </c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>
        <f t="shared" si="6"/>
        <v>0</v>
      </c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</row>
    <row r="158" spans="1:41" x14ac:dyDescent="0.2">
      <c r="A158" s="2"/>
      <c r="E158" s="76"/>
      <c r="F158" s="76"/>
      <c r="G158" s="88"/>
      <c r="H158" s="76">
        <f t="shared" si="5"/>
        <v>0</v>
      </c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>
        <f t="shared" si="6"/>
        <v>0</v>
      </c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</row>
    <row r="159" spans="1:41" x14ac:dyDescent="0.2">
      <c r="A159" s="2"/>
      <c r="E159" s="76"/>
      <c r="F159" s="76"/>
      <c r="G159" s="88"/>
      <c r="H159" s="76">
        <f t="shared" si="5"/>
        <v>0</v>
      </c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>
        <f t="shared" si="6"/>
        <v>0</v>
      </c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</row>
    <row r="160" spans="1:41" x14ac:dyDescent="0.2">
      <c r="A160" s="2"/>
      <c r="E160" s="76"/>
      <c r="F160" s="76"/>
      <c r="G160" s="88"/>
      <c r="H160" s="76">
        <f t="shared" si="5"/>
        <v>0</v>
      </c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>
        <f t="shared" si="6"/>
        <v>0</v>
      </c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</row>
    <row r="161" spans="1:33" x14ac:dyDescent="0.2">
      <c r="A161" s="2"/>
      <c r="E161" s="76"/>
      <c r="F161" s="76"/>
      <c r="G161" s="88"/>
      <c r="H161" s="76">
        <f t="shared" si="5"/>
        <v>0</v>
      </c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>
        <f t="shared" si="6"/>
        <v>0</v>
      </c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</row>
    <row r="162" spans="1:33" x14ac:dyDescent="0.2">
      <c r="A162" s="2"/>
      <c r="E162" s="76"/>
      <c r="F162" s="76"/>
      <c r="G162" s="88"/>
      <c r="H162" s="76">
        <f t="shared" si="5"/>
        <v>0</v>
      </c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>
        <f t="shared" si="6"/>
        <v>0</v>
      </c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</row>
    <row r="163" spans="1:33" x14ac:dyDescent="0.2">
      <c r="A163" s="2"/>
      <c r="E163" s="76"/>
      <c r="F163" s="76"/>
      <c r="G163" s="88"/>
      <c r="H163" s="76">
        <f t="shared" si="5"/>
        <v>0</v>
      </c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>
        <f t="shared" si="6"/>
        <v>0</v>
      </c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</row>
    <row r="164" spans="1:33" x14ac:dyDescent="0.2">
      <c r="A164" s="2"/>
      <c r="E164" s="76"/>
      <c r="F164" s="76"/>
      <c r="G164" s="88"/>
      <c r="H164" s="76">
        <f t="shared" si="5"/>
        <v>0</v>
      </c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>
        <f t="shared" si="6"/>
        <v>0</v>
      </c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</row>
    <row r="165" spans="1:33" x14ac:dyDescent="0.2">
      <c r="A165" s="2"/>
      <c r="E165" s="76"/>
      <c r="F165" s="76"/>
      <c r="G165" s="88"/>
      <c r="H165" s="76">
        <f t="shared" si="5"/>
        <v>0</v>
      </c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>
        <f t="shared" si="6"/>
        <v>0</v>
      </c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</row>
    <row r="166" spans="1:33" x14ac:dyDescent="0.2">
      <c r="A166" s="2"/>
      <c r="E166" s="76"/>
      <c r="F166" s="76"/>
      <c r="G166" s="88"/>
      <c r="H166" s="76">
        <f t="shared" si="5"/>
        <v>0</v>
      </c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>
        <f t="shared" si="6"/>
        <v>0</v>
      </c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</row>
    <row r="167" spans="1:33" x14ac:dyDescent="0.2">
      <c r="A167" s="2"/>
      <c r="E167" s="76"/>
      <c r="F167" s="76"/>
      <c r="G167" s="88"/>
      <c r="H167" s="76">
        <f t="shared" si="5"/>
        <v>0</v>
      </c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>
        <f t="shared" si="6"/>
        <v>0</v>
      </c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</row>
    <row r="168" spans="1:33" x14ac:dyDescent="0.2">
      <c r="A168" s="2"/>
      <c r="E168" s="76"/>
      <c r="F168" s="76"/>
      <c r="G168" s="88"/>
      <c r="H168" s="76">
        <f t="shared" si="5"/>
        <v>0</v>
      </c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>
        <f t="shared" si="6"/>
        <v>0</v>
      </c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</row>
    <row r="169" spans="1:33" x14ac:dyDescent="0.2">
      <c r="A169" s="2"/>
      <c r="E169" s="76"/>
      <c r="F169" s="76"/>
      <c r="G169" s="88"/>
      <c r="H169" s="76">
        <f t="shared" si="5"/>
        <v>0</v>
      </c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>
        <f t="shared" si="6"/>
        <v>0</v>
      </c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</row>
    <row r="170" spans="1:33" x14ac:dyDescent="0.2">
      <c r="A170" s="2"/>
      <c r="E170" s="76"/>
      <c r="F170" s="76"/>
      <c r="G170" s="88"/>
      <c r="H170" s="76">
        <f t="shared" si="5"/>
        <v>0</v>
      </c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>
        <f t="shared" si="6"/>
        <v>0</v>
      </c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</row>
    <row r="171" spans="1:33" x14ac:dyDescent="0.2">
      <c r="A171" s="2"/>
      <c r="E171" s="76"/>
      <c r="F171" s="76"/>
      <c r="G171" s="88"/>
      <c r="H171" s="76">
        <f t="shared" si="5"/>
        <v>0</v>
      </c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>
        <f t="shared" si="6"/>
        <v>0</v>
      </c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</row>
    <row r="172" spans="1:33" x14ac:dyDescent="0.2">
      <c r="A172" s="2"/>
      <c r="E172" s="76"/>
      <c r="F172" s="76"/>
      <c r="G172" s="88"/>
      <c r="H172" s="76">
        <f t="shared" si="5"/>
        <v>0</v>
      </c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>
        <f t="shared" si="6"/>
        <v>0</v>
      </c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</row>
    <row r="173" spans="1:33" x14ac:dyDescent="0.2">
      <c r="A173" s="2"/>
      <c r="E173" s="76"/>
      <c r="F173" s="76"/>
      <c r="G173" s="88"/>
      <c r="H173" s="76">
        <f t="shared" si="5"/>
        <v>0</v>
      </c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>
        <f t="shared" si="6"/>
        <v>0</v>
      </c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</row>
    <row r="174" spans="1:33" x14ac:dyDescent="0.2">
      <c r="A174" s="2"/>
      <c r="E174" s="76"/>
      <c r="F174" s="76"/>
      <c r="G174" s="88"/>
      <c r="H174" s="76">
        <f t="shared" si="5"/>
        <v>0</v>
      </c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>
        <f t="shared" si="6"/>
        <v>0</v>
      </c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</row>
    <row r="175" spans="1:33" x14ac:dyDescent="0.2">
      <c r="A175" s="2"/>
      <c r="E175" s="76"/>
      <c r="F175" s="76"/>
      <c r="G175" s="88"/>
      <c r="H175" s="76">
        <f t="shared" si="5"/>
        <v>0</v>
      </c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>
        <f t="shared" si="6"/>
        <v>0</v>
      </c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</row>
    <row r="176" spans="1:33" x14ac:dyDescent="0.2">
      <c r="A176" s="2"/>
      <c r="E176" s="76"/>
      <c r="F176" s="76"/>
      <c r="G176" s="88"/>
      <c r="H176" s="76">
        <f t="shared" si="5"/>
        <v>0</v>
      </c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>
        <f t="shared" si="6"/>
        <v>0</v>
      </c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</row>
    <row r="177" spans="1:33" x14ac:dyDescent="0.2">
      <c r="A177" s="2"/>
      <c r="E177" s="76"/>
      <c r="F177" s="76"/>
      <c r="G177" s="88"/>
      <c r="H177" s="76">
        <f t="shared" si="5"/>
        <v>0</v>
      </c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>
        <f t="shared" si="6"/>
        <v>0</v>
      </c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</row>
    <row r="178" spans="1:33" x14ac:dyDescent="0.2">
      <c r="A178" s="2"/>
      <c r="E178" s="76"/>
      <c r="F178" s="76"/>
      <c r="G178" s="88"/>
      <c r="H178" s="76">
        <f t="shared" si="5"/>
        <v>0</v>
      </c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>
        <f t="shared" si="6"/>
        <v>0</v>
      </c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</row>
    <row r="179" spans="1:33" x14ac:dyDescent="0.2">
      <c r="A179" s="2"/>
      <c r="E179" s="76"/>
      <c r="F179" s="76"/>
      <c r="G179" s="88"/>
      <c r="H179" s="76">
        <f t="shared" si="5"/>
        <v>0</v>
      </c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>
        <f t="shared" si="6"/>
        <v>0</v>
      </c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</row>
    <row r="180" spans="1:33" x14ac:dyDescent="0.2">
      <c r="A180" s="2"/>
      <c r="E180" s="76"/>
      <c r="F180" s="76"/>
      <c r="G180" s="88"/>
      <c r="H180" s="81">
        <f t="shared" si="5"/>
        <v>0</v>
      </c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>
        <f t="shared" si="6"/>
        <v>0</v>
      </c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</row>
    <row r="181" spans="1:33" x14ac:dyDescent="0.2">
      <c r="A181" s="2"/>
      <c r="E181" s="76"/>
      <c r="F181" s="76"/>
      <c r="G181" s="88"/>
      <c r="H181" s="76">
        <f t="shared" si="5"/>
        <v>0</v>
      </c>
      <c r="I181" s="87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>
        <f t="shared" si="6"/>
        <v>0</v>
      </c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</row>
    <row r="182" spans="1:33" x14ac:dyDescent="0.2">
      <c r="A182" s="2"/>
      <c r="E182" s="76"/>
      <c r="F182" s="76"/>
      <c r="G182" s="88"/>
      <c r="H182" s="76">
        <f t="shared" si="5"/>
        <v>0</v>
      </c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>
        <f t="shared" si="6"/>
        <v>0</v>
      </c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</row>
    <row r="183" spans="1:33" x14ac:dyDescent="0.2">
      <c r="A183" s="2"/>
      <c r="E183" s="76"/>
      <c r="F183" s="76"/>
      <c r="G183" s="88"/>
      <c r="H183" s="76">
        <f t="shared" si="5"/>
        <v>0</v>
      </c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>
        <f t="shared" si="6"/>
        <v>0</v>
      </c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</row>
    <row r="184" spans="1:33" x14ac:dyDescent="0.2">
      <c r="A184" s="2"/>
      <c r="E184" s="76"/>
      <c r="F184" s="76"/>
      <c r="G184" s="88"/>
      <c r="H184" s="76">
        <f t="shared" si="5"/>
        <v>0</v>
      </c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>
        <f t="shared" si="6"/>
        <v>0</v>
      </c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</row>
    <row r="185" spans="1:33" x14ac:dyDescent="0.2">
      <c r="A185" s="2"/>
      <c r="E185" s="76"/>
      <c r="F185" s="76"/>
      <c r="G185" s="88"/>
      <c r="H185" s="76">
        <f t="shared" si="5"/>
        <v>0</v>
      </c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>
        <f t="shared" si="6"/>
        <v>0</v>
      </c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</row>
    <row r="186" spans="1:33" x14ac:dyDescent="0.2">
      <c r="A186" s="2"/>
      <c r="E186" s="76"/>
      <c r="F186" s="76"/>
      <c r="G186" s="88"/>
      <c r="H186" s="76">
        <f t="shared" si="5"/>
        <v>0</v>
      </c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>
        <f t="shared" si="6"/>
        <v>0</v>
      </c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</row>
    <row r="187" spans="1:33" x14ac:dyDescent="0.2">
      <c r="A187" s="2"/>
      <c r="E187" s="76"/>
      <c r="F187" s="76"/>
      <c r="G187" s="88"/>
      <c r="H187" s="76">
        <f t="shared" si="5"/>
        <v>0</v>
      </c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>
        <f t="shared" si="6"/>
        <v>0</v>
      </c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</row>
    <row r="188" spans="1:33" x14ac:dyDescent="0.2">
      <c r="A188" s="2"/>
      <c r="E188" s="76"/>
      <c r="F188" s="76"/>
      <c r="G188" s="88"/>
      <c r="H188" s="76">
        <f t="shared" si="5"/>
        <v>0</v>
      </c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>
        <f t="shared" si="6"/>
        <v>0</v>
      </c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</row>
    <row r="189" spans="1:33" x14ac:dyDescent="0.2">
      <c r="A189" s="2"/>
      <c r="E189" s="76"/>
      <c r="F189" s="76"/>
      <c r="G189" s="88"/>
      <c r="H189" s="76">
        <f t="shared" si="5"/>
        <v>0</v>
      </c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>
        <f t="shared" si="6"/>
        <v>0</v>
      </c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</row>
    <row r="190" spans="1:33" x14ac:dyDescent="0.2">
      <c r="A190" s="2"/>
      <c r="E190" s="76"/>
      <c r="F190" s="76"/>
      <c r="G190" s="88"/>
      <c r="H190" s="76">
        <f t="shared" si="5"/>
        <v>0</v>
      </c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>
        <f t="shared" si="6"/>
        <v>0</v>
      </c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</row>
    <row r="191" spans="1:33" x14ac:dyDescent="0.2">
      <c r="A191" s="2"/>
      <c r="E191" s="76"/>
      <c r="F191" s="76"/>
      <c r="G191" s="88"/>
      <c r="H191" s="76">
        <f t="shared" si="5"/>
        <v>0</v>
      </c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>
        <f t="shared" si="6"/>
        <v>0</v>
      </c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</row>
    <row r="192" spans="1:33" x14ac:dyDescent="0.2">
      <c r="A192" s="2"/>
      <c r="E192" s="76"/>
      <c r="F192" s="76"/>
      <c r="G192" s="88"/>
      <c r="H192" s="76">
        <f t="shared" si="5"/>
        <v>0</v>
      </c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>
        <f t="shared" si="6"/>
        <v>0</v>
      </c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</row>
    <row r="193" spans="1:33" x14ac:dyDescent="0.2">
      <c r="A193" s="2"/>
      <c r="E193" s="76"/>
      <c r="F193" s="76"/>
      <c r="G193" s="88"/>
      <c r="H193" s="76">
        <f t="shared" si="5"/>
        <v>0</v>
      </c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>
        <f t="shared" si="6"/>
        <v>0</v>
      </c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</row>
    <row r="194" spans="1:33" x14ac:dyDescent="0.2">
      <c r="A194" s="2"/>
      <c r="E194" s="76"/>
      <c r="F194" s="76"/>
      <c r="G194" s="88"/>
      <c r="H194" s="76">
        <f t="shared" si="5"/>
        <v>0</v>
      </c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>
        <f t="shared" si="6"/>
        <v>0</v>
      </c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</row>
    <row r="195" spans="1:33" x14ac:dyDescent="0.2">
      <c r="A195" s="2"/>
      <c r="E195" s="76"/>
      <c r="F195" s="76"/>
      <c r="G195" s="88"/>
      <c r="H195" s="76">
        <f t="shared" si="5"/>
        <v>0</v>
      </c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>
        <f t="shared" si="6"/>
        <v>0</v>
      </c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</row>
    <row r="196" spans="1:33" x14ac:dyDescent="0.2">
      <c r="A196" s="2"/>
      <c r="E196" s="76"/>
      <c r="F196" s="76"/>
      <c r="G196" s="88"/>
      <c r="H196" s="76">
        <f t="shared" si="5"/>
        <v>0</v>
      </c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>
        <f t="shared" si="6"/>
        <v>0</v>
      </c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</row>
    <row r="197" spans="1:33" x14ac:dyDescent="0.2">
      <c r="A197" s="2"/>
      <c r="E197" s="76"/>
      <c r="F197" s="76"/>
      <c r="G197" s="88"/>
      <c r="H197" s="76">
        <f t="shared" si="5"/>
        <v>0</v>
      </c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>
        <f t="shared" si="6"/>
        <v>0</v>
      </c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</row>
    <row r="198" spans="1:33" x14ac:dyDescent="0.2">
      <c r="A198" s="2"/>
      <c r="E198" s="76"/>
      <c r="F198" s="76"/>
      <c r="G198" s="88"/>
      <c r="H198" s="76">
        <f t="shared" ref="H198:H261" si="7">H197+E198-F198</f>
        <v>0</v>
      </c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>
        <f t="shared" si="6"/>
        <v>0</v>
      </c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</row>
    <row r="199" spans="1:33" x14ac:dyDescent="0.2">
      <c r="A199" s="2"/>
      <c r="E199" s="76"/>
      <c r="F199" s="76"/>
      <c r="G199" s="88"/>
      <c r="H199" s="76">
        <f t="shared" si="7"/>
        <v>0</v>
      </c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>
        <f t="shared" si="6"/>
        <v>0</v>
      </c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</row>
    <row r="200" spans="1:33" x14ac:dyDescent="0.2">
      <c r="A200" s="2"/>
      <c r="E200" s="76"/>
      <c r="F200" s="76"/>
      <c r="G200" s="88"/>
      <c r="H200" s="76">
        <f t="shared" si="7"/>
        <v>0</v>
      </c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>
        <f t="shared" si="6"/>
        <v>0</v>
      </c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</row>
    <row r="201" spans="1:33" x14ac:dyDescent="0.2">
      <c r="A201" s="2"/>
      <c r="E201" s="76"/>
      <c r="F201" s="76"/>
      <c r="G201" s="88"/>
      <c r="H201" s="76">
        <f t="shared" si="7"/>
        <v>0</v>
      </c>
      <c r="I201" s="76"/>
      <c r="J201" s="76"/>
      <c r="K201" s="76"/>
      <c r="L201" s="76"/>
      <c r="M201" s="76"/>
      <c r="N201" s="76"/>
      <c r="O201" s="76"/>
      <c r="P201" s="76"/>
      <c r="Q201" s="76"/>
      <c r="R201" s="76"/>
      <c r="S201" s="76"/>
      <c r="T201" s="76"/>
      <c r="U201" s="76"/>
      <c r="V201" s="76"/>
      <c r="W201" s="76">
        <f t="shared" si="6"/>
        <v>0</v>
      </c>
      <c r="X201" s="76"/>
      <c r="Y201" s="76"/>
      <c r="Z201" s="76"/>
      <c r="AA201" s="76"/>
      <c r="AB201" s="76"/>
      <c r="AC201" s="76"/>
      <c r="AD201" s="76"/>
      <c r="AE201" s="76"/>
      <c r="AF201" s="76"/>
      <c r="AG201" s="76"/>
    </row>
    <row r="202" spans="1:33" x14ac:dyDescent="0.2">
      <c r="A202" s="2"/>
      <c r="E202" s="76"/>
      <c r="F202" s="76"/>
      <c r="G202" s="88"/>
      <c r="H202" s="76">
        <f t="shared" si="7"/>
        <v>0</v>
      </c>
      <c r="I202" s="76"/>
      <c r="J202" s="76"/>
      <c r="K202" s="76"/>
      <c r="L202" s="76"/>
      <c r="M202" s="76"/>
      <c r="N202" s="76"/>
      <c r="O202" s="76"/>
      <c r="P202" s="76"/>
      <c r="Q202" s="76"/>
      <c r="R202" s="76"/>
      <c r="S202" s="76"/>
      <c r="T202" s="76"/>
      <c r="U202" s="76"/>
      <c r="V202" s="76"/>
      <c r="W202" s="76">
        <f t="shared" si="6"/>
        <v>0</v>
      </c>
      <c r="X202" s="76"/>
      <c r="Y202" s="76"/>
      <c r="Z202" s="76"/>
      <c r="AA202" s="76"/>
      <c r="AB202" s="76"/>
      <c r="AC202" s="76"/>
      <c r="AD202" s="76"/>
      <c r="AE202" s="76"/>
      <c r="AF202" s="76"/>
      <c r="AG202" s="76"/>
    </row>
    <row r="203" spans="1:33" x14ac:dyDescent="0.2">
      <c r="A203" s="2"/>
      <c r="E203" s="76"/>
      <c r="F203" s="76"/>
      <c r="G203" s="88"/>
      <c r="H203" s="76">
        <f t="shared" si="7"/>
        <v>0</v>
      </c>
      <c r="I203" s="76"/>
      <c r="J203" s="76"/>
      <c r="K203" s="76"/>
      <c r="L203" s="76"/>
      <c r="M203" s="76"/>
      <c r="N203" s="76"/>
      <c r="O203" s="76"/>
      <c r="P203" s="76"/>
      <c r="Q203" s="76"/>
      <c r="R203" s="76"/>
      <c r="S203" s="76"/>
      <c r="T203" s="76"/>
      <c r="U203" s="76"/>
      <c r="V203" s="76"/>
      <c r="W203" s="76">
        <f t="shared" si="6"/>
        <v>0</v>
      </c>
      <c r="X203" s="76"/>
      <c r="Y203" s="76"/>
      <c r="Z203" s="76"/>
      <c r="AA203" s="76"/>
      <c r="AB203" s="76"/>
      <c r="AC203" s="76"/>
      <c r="AD203" s="76"/>
      <c r="AE203" s="76"/>
      <c r="AF203" s="76"/>
      <c r="AG203" s="76"/>
    </row>
    <row r="204" spans="1:33" x14ac:dyDescent="0.2">
      <c r="A204" s="2"/>
      <c r="E204" s="76"/>
      <c r="F204" s="76"/>
      <c r="G204" s="88"/>
      <c r="H204" s="76">
        <f t="shared" si="7"/>
        <v>0</v>
      </c>
      <c r="I204" s="76"/>
      <c r="J204" s="76"/>
      <c r="K204" s="76"/>
      <c r="L204" s="76"/>
      <c r="M204" s="76"/>
      <c r="N204" s="76"/>
      <c r="O204" s="76"/>
      <c r="P204" s="76"/>
      <c r="Q204" s="76"/>
      <c r="R204" s="76"/>
      <c r="S204" s="76"/>
      <c r="T204" s="76"/>
      <c r="U204" s="76"/>
      <c r="V204" s="76"/>
      <c r="W204" s="76">
        <f t="shared" si="6"/>
        <v>0</v>
      </c>
      <c r="X204" s="76"/>
      <c r="Y204" s="76"/>
      <c r="Z204" s="76"/>
      <c r="AA204" s="76"/>
      <c r="AB204" s="76"/>
      <c r="AC204" s="76"/>
      <c r="AD204" s="76"/>
      <c r="AE204" s="76"/>
      <c r="AF204" s="76"/>
      <c r="AG204" s="76"/>
    </row>
    <row r="205" spans="1:33" x14ac:dyDescent="0.2">
      <c r="A205" s="2"/>
      <c r="E205" s="76"/>
      <c r="F205" s="76"/>
      <c r="G205" s="88"/>
      <c r="H205" s="76">
        <f t="shared" si="7"/>
        <v>0</v>
      </c>
      <c r="I205" s="76"/>
      <c r="J205" s="76"/>
      <c r="K205" s="76"/>
      <c r="L205" s="76"/>
      <c r="M205" s="76"/>
      <c r="N205" s="76"/>
      <c r="O205" s="76"/>
      <c r="P205" s="76"/>
      <c r="Q205" s="76"/>
      <c r="R205" s="76"/>
      <c r="S205" s="76"/>
      <c r="T205" s="76"/>
      <c r="U205" s="76"/>
      <c r="V205" s="76"/>
      <c r="W205" s="76">
        <f t="shared" si="6"/>
        <v>0</v>
      </c>
      <c r="X205" s="76"/>
      <c r="Y205" s="76"/>
      <c r="Z205" s="76"/>
      <c r="AA205" s="76"/>
      <c r="AB205" s="76"/>
      <c r="AC205" s="76"/>
      <c r="AD205" s="76"/>
      <c r="AE205" s="76"/>
      <c r="AF205" s="76"/>
      <c r="AG205" s="76"/>
    </row>
    <row r="206" spans="1:33" x14ac:dyDescent="0.2">
      <c r="A206" s="2"/>
      <c r="E206" s="76"/>
      <c r="F206" s="76"/>
      <c r="G206" s="88"/>
      <c r="H206" s="76">
        <f t="shared" si="7"/>
        <v>0</v>
      </c>
      <c r="I206" s="76"/>
      <c r="J206" s="76"/>
      <c r="K206" s="76"/>
      <c r="L206" s="76"/>
      <c r="M206" s="76"/>
      <c r="N206" s="76"/>
      <c r="O206" s="76"/>
      <c r="P206" s="76"/>
      <c r="Q206" s="76"/>
      <c r="R206" s="76"/>
      <c r="S206" s="76"/>
      <c r="T206" s="76"/>
      <c r="U206" s="76"/>
      <c r="V206" s="76"/>
      <c r="W206" s="76">
        <f t="shared" si="6"/>
        <v>0</v>
      </c>
      <c r="X206" s="76"/>
      <c r="Y206" s="76"/>
      <c r="Z206" s="76"/>
      <c r="AA206" s="76"/>
      <c r="AB206" s="76"/>
      <c r="AC206" s="76"/>
      <c r="AD206" s="76"/>
      <c r="AE206" s="76"/>
      <c r="AF206" s="76"/>
      <c r="AG206" s="76"/>
    </row>
    <row r="207" spans="1:33" x14ac:dyDescent="0.2">
      <c r="A207" s="2"/>
      <c r="E207" s="76"/>
      <c r="F207" s="76"/>
      <c r="G207" s="88"/>
      <c r="H207" s="76">
        <f t="shared" si="7"/>
        <v>0</v>
      </c>
      <c r="I207" s="76"/>
      <c r="J207" s="76"/>
      <c r="K207" s="76"/>
      <c r="L207" s="76"/>
      <c r="M207" s="76"/>
      <c r="N207" s="76"/>
      <c r="O207" s="76"/>
      <c r="P207" s="76"/>
      <c r="Q207" s="76"/>
      <c r="R207" s="76"/>
      <c r="S207" s="76"/>
      <c r="T207" s="76"/>
      <c r="U207" s="76"/>
      <c r="V207" s="76"/>
      <c r="W207" s="76">
        <f t="shared" si="6"/>
        <v>0</v>
      </c>
      <c r="X207" s="76"/>
      <c r="Y207" s="76"/>
      <c r="Z207" s="76"/>
      <c r="AA207" s="76"/>
      <c r="AB207" s="76"/>
      <c r="AC207" s="76"/>
      <c r="AD207" s="76"/>
      <c r="AE207" s="76"/>
      <c r="AF207" s="76"/>
      <c r="AG207" s="76"/>
    </row>
    <row r="208" spans="1:33" x14ac:dyDescent="0.2">
      <c r="A208" s="2"/>
      <c r="E208" s="76"/>
      <c r="F208" s="76"/>
      <c r="G208" s="88"/>
      <c r="H208" s="76">
        <f t="shared" si="7"/>
        <v>0</v>
      </c>
      <c r="I208" s="76"/>
      <c r="J208" s="76"/>
      <c r="K208" s="76"/>
      <c r="L208" s="76"/>
      <c r="M208" s="76"/>
      <c r="N208" s="76"/>
      <c r="O208" s="76"/>
      <c r="P208" s="76"/>
      <c r="Q208" s="76"/>
      <c r="R208" s="76"/>
      <c r="S208" s="76"/>
      <c r="T208" s="76"/>
      <c r="U208" s="76"/>
      <c r="V208" s="76"/>
      <c r="W208" s="76">
        <f t="shared" si="6"/>
        <v>0</v>
      </c>
      <c r="X208" s="76"/>
      <c r="Y208" s="76"/>
      <c r="Z208" s="76"/>
      <c r="AA208" s="76"/>
      <c r="AB208" s="76"/>
      <c r="AC208" s="76"/>
      <c r="AD208" s="76"/>
      <c r="AE208" s="76"/>
      <c r="AF208" s="76"/>
      <c r="AG208" s="76"/>
    </row>
    <row r="209" spans="1:33" x14ac:dyDescent="0.2">
      <c r="A209" s="2"/>
      <c r="E209" s="76"/>
      <c r="F209" s="76"/>
      <c r="G209" s="88"/>
      <c r="H209" s="76">
        <f t="shared" si="7"/>
        <v>0</v>
      </c>
      <c r="I209" s="76"/>
      <c r="J209" s="76"/>
      <c r="K209" s="76"/>
      <c r="L209" s="76"/>
      <c r="M209" s="76"/>
      <c r="N209" s="76"/>
      <c r="O209" s="76"/>
      <c r="P209" s="76"/>
      <c r="Q209" s="76"/>
      <c r="R209" s="76"/>
      <c r="S209" s="76"/>
      <c r="T209" s="76"/>
      <c r="U209" s="76"/>
      <c r="V209" s="76"/>
      <c r="W209" s="76">
        <f t="shared" si="6"/>
        <v>0</v>
      </c>
      <c r="X209" s="76"/>
      <c r="Y209" s="76"/>
      <c r="Z209" s="76"/>
      <c r="AA209" s="76"/>
      <c r="AB209" s="76"/>
      <c r="AC209" s="76"/>
      <c r="AD209" s="76"/>
      <c r="AE209" s="76"/>
      <c r="AF209" s="76"/>
      <c r="AG209" s="76"/>
    </row>
    <row r="210" spans="1:33" x14ac:dyDescent="0.2">
      <c r="A210" s="2"/>
      <c r="E210" s="76"/>
      <c r="F210" s="76"/>
      <c r="G210" s="88"/>
      <c r="H210" s="76">
        <f t="shared" si="7"/>
        <v>0</v>
      </c>
      <c r="I210" s="76"/>
      <c r="J210" s="76"/>
      <c r="K210" s="76"/>
      <c r="L210" s="76"/>
      <c r="M210" s="76"/>
      <c r="N210" s="76"/>
      <c r="O210" s="76"/>
      <c r="P210" s="76"/>
      <c r="Q210" s="76"/>
      <c r="R210" s="76"/>
      <c r="S210" s="76"/>
      <c r="T210" s="76"/>
      <c r="U210" s="76"/>
      <c r="V210" s="76"/>
      <c r="W210" s="76">
        <f t="shared" si="6"/>
        <v>0</v>
      </c>
      <c r="X210" s="76"/>
      <c r="Y210" s="76"/>
      <c r="Z210" s="76"/>
      <c r="AA210" s="76"/>
      <c r="AB210" s="76"/>
      <c r="AC210" s="76"/>
      <c r="AD210" s="76"/>
      <c r="AE210" s="76"/>
      <c r="AF210" s="76"/>
      <c r="AG210" s="76"/>
    </row>
    <row r="211" spans="1:33" x14ac:dyDescent="0.2">
      <c r="A211" s="2"/>
      <c r="E211" s="76"/>
      <c r="F211" s="76"/>
      <c r="G211" s="88"/>
      <c r="H211" s="76">
        <f t="shared" si="7"/>
        <v>0</v>
      </c>
      <c r="I211" s="76"/>
      <c r="J211" s="76"/>
      <c r="K211" s="76"/>
      <c r="L211" s="76"/>
      <c r="M211" s="76"/>
      <c r="N211" s="76"/>
      <c r="O211" s="76"/>
      <c r="P211" s="76"/>
      <c r="Q211" s="76"/>
      <c r="R211" s="76"/>
      <c r="S211" s="76"/>
      <c r="T211" s="76"/>
      <c r="U211" s="76"/>
      <c r="V211" s="76"/>
      <c r="W211" s="76">
        <f t="shared" si="6"/>
        <v>0</v>
      </c>
      <c r="X211" s="76"/>
      <c r="Y211" s="76"/>
      <c r="Z211" s="76"/>
      <c r="AA211" s="76"/>
      <c r="AB211" s="76"/>
      <c r="AC211" s="76"/>
      <c r="AD211" s="76"/>
      <c r="AE211" s="76"/>
      <c r="AF211" s="76"/>
      <c r="AG211" s="76"/>
    </row>
    <row r="212" spans="1:33" x14ac:dyDescent="0.2">
      <c r="A212" s="2"/>
      <c r="E212" s="76"/>
      <c r="F212" s="76"/>
      <c r="G212" s="88"/>
      <c r="H212" s="76">
        <f t="shared" si="7"/>
        <v>0</v>
      </c>
      <c r="I212" s="76"/>
      <c r="J212" s="76"/>
      <c r="K212" s="76"/>
      <c r="L212" s="76"/>
      <c r="M212" s="76"/>
      <c r="N212" s="76"/>
      <c r="O212" s="76"/>
      <c r="P212" s="76"/>
      <c r="Q212" s="76"/>
      <c r="R212" s="76"/>
      <c r="S212" s="76"/>
      <c r="T212" s="76"/>
      <c r="U212" s="76"/>
      <c r="V212" s="76"/>
      <c r="W212" s="76">
        <f t="shared" si="6"/>
        <v>0</v>
      </c>
      <c r="X212" s="76"/>
      <c r="Y212" s="76"/>
      <c r="Z212" s="76"/>
      <c r="AA212" s="76"/>
      <c r="AB212" s="76"/>
      <c r="AC212" s="76"/>
      <c r="AD212" s="76"/>
      <c r="AE212" s="76"/>
      <c r="AF212" s="76"/>
      <c r="AG212" s="76"/>
    </row>
    <row r="213" spans="1:33" x14ac:dyDescent="0.2">
      <c r="A213" s="2"/>
      <c r="E213" s="76"/>
      <c r="F213" s="76"/>
      <c r="G213" s="88"/>
      <c r="H213" s="76">
        <f t="shared" si="7"/>
        <v>0</v>
      </c>
      <c r="I213" s="76"/>
      <c r="J213" s="76"/>
      <c r="K213" s="76"/>
      <c r="L213" s="76"/>
      <c r="M213" s="76"/>
      <c r="N213" s="76"/>
      <c r="O213" s="76"/>
      <c r="P213" s="76"/>
      <c r="Q213" s="76"/>
      <c r="R213" s="76"/>
      <c r="S213" s="76"/>
      <c r="T213" s="76"/>
      <c r="U213" s="76"/>
      <c r="V213" s="76"/>
      <c r="W213" s="76">
        <f t="shared" si="6"/>
        <v>0</v>
      </c>
      <c r="X213" s="76"/>
      <c r="Y213" s="76"/>
      <c r="Z213" s="76"/>
      <c r="AA213" s="76"/>
      <c r="AB213" s="76"/>
      <c r="AC213" s="76"/>
      <c r="AD213" s="76"/>
      <c r="AE213" s="76"/>
      <c r="AF213" s="76"/>
      <c r="AG213" s="76"/>
    </row>
    <row r="214" spans="1:33" x14ac:dyDescent="0.2">
      <c r="A214" s="2"/>
      <c r="E214" s="76"/>
      <c r="F214" s="76"/>
      <c r="G214" s="88"/>
      <c r="H214" s="76">
        <f t="shared" si="7"/>
        <v>0</v>
      </c>
      <c r="I214" s="76"/>
      <c r="J214" s="76"/>
      <c r="K214" s="76"/>
      <c r="L214" s="76"/>
      <c r="M214" s="76"/>
      <c r="N214" s="76"/>
      <c r="O214" s="76"/>
      <c r="P214" s="76"/>
      <c r="Q214" s="76"/>
      <c r="R214" s="76"/>
      <c r="S214" s="76"/>
      <c r="T214" s="76"/>
      <c r="U214" s="76"/>
      <c r="V214" s="76"/>
      <c r="W214" s="76">
        <f t="shared" si="6"/>
        <v>0</v>
      </c>
      <c r="X214" s="76"/>
      <c r="Y214" s="76"/>
      <c r="Z214" s="76"/>
      <c r="AA214" s="76"/>
      <c r="AB214" s="76"/>
      <c r="AC214" s="76"/>
      <c r="AD214" s="76"/>
      <c r="AE214" s="76"/>
      <c r="AF214" s="76"/>
      <c r="AG214" s="76"/>
    </row>
    <row r="215" spans="1:33" x14ac:dyDescent="0.2">
      <c r="A215" s="2"/>
      <c r="E215" s="76"/>
      <c r="F215" s="76"/>
      <c r="G215" s="88"/>
      <c r="H215" s="76">
        <f t="shared" si="7"/>
        <v>0</v>
      </c>
      <c r="I215" s="76"/>
      <c r="J215" s="76"/>
      <c r="K215" s="76"/>
      <c r="L215" s="76"/>
      <c r="M215" s="76"/>
      <c r="N215" s="76"/>
      <c r="O215" s="76"/>
      <c r="P215" s="76"/>
      <c r="Q215" s="76"/>
      <c r="R215" s="76"/>
      <c r="S215" s="76"/>
      <c r="T215" s="76"/>
      <c r="U215" s="76"/>
      <c r="V215" s="76"/>
      <c r="W215" s="76">
        <f t="shared" si="6"/>
        <v>0</v>
      </c>
      <c r="X215" s="76"/>
      <c r="Y215" s="76"/>
      <c r="Z215" s="76"/>
      <c r="AA215" s="76"/>
      <c r="AB215" s="76"/>
      <c r="AC215" s="76"/>
      <c r="AD215" s="76"/>
      <c r="AE215" s="76"/>
      <c r="AF215" s="76"/>
      <c r="AG215" s="76"/>
    </row>
    <row r="216" spans="1:33" x14ac:dyDescent="0.2">
      <c r="A216" s="2"/>
      <c r="E216" s="76"/>
      <c r="F216" s="76"/>
      <c r="G216" s="88"/>
      <c r="H216" s="76">
        <f t="shared" si="7"/>
        <v>0</v>
      </c>
      <c r="I216" s="76"/>
      <c r="J216" s="76"/>
      <c r="K216" s="76"/>
      <c r="L216" s="76"/>
      <c r="M216" s="76"/>
      <c r="N216" s="76"/>
      <c r="O216" s="76"/>
      <c r="P216" s="76"/>
      <c r="Q216" s="76"/>
      <c r="R216" s="76"/>
      <c r="S216" s="76"/>
      <c r="T216" s="76"/>
      <c r="U216" s="76"/>
      <c r="V216" s="76"/>
      <c r="W216" s="76">
        <f t="shared" si="6"/>
        <v>0</v>
      </c>
      <c r="X216" s="76"/>
      <c r="Y216" s="76"/>
      <c r="Z216" s="76"/>
      <c r="AA216" s="76"/>
      <c r="AB216" s="76"/>
      <c r="AC216" s="76"/>
      <c r="AD216" s="76"/>
      <c r="AE216" s="76"/>
      <c r="AF216" s="76"/>
      <c r="AG216" s="76"/>
    </row>
    <row r="217" spans="1:33" x14ac:dyDescent="0.2">
      <c r="A217" s="2"/>
      <c r="E217" s="76"/>
      <c r="F217" s="76"/>
      <c r="G217" s="88"/>
      <c r="H217" s="76">
        <f t="shared" si="7"/>
        <v>0</v>
      </c>
      <c r="I217" s="76"/>
      <c r="J217" s="76"/>
      <c r="K217" s="76"/>
      <c r="L217" s="76"/>
      <c r="M217" s="76"/>
      <c r="N217" s="76"/>
      <c r="O217" s="76"/>
      <c r="P217" s="76"/>
      <c r="Q217" s="76"/>
      <c r="R217" s="76"/>
      <c r="S217" s="76"/>
      <c r="T217" s="76"/>
      <c r="U217" s="76"/>
      <c r="V217" s="76"/>
      <c r="W217" s="76">
        <f t="shared" si="6"/>
        <v>0</v>
      </c>
      <c r="X217" s="76"/>
      <c r="Y217" s="76"/>
      <c r="Z217" s="76"/>
      <c r="AA217" s="76"/>
      <c r="AB217" s="76"/>
      <c r="AC217" s="76"/>
      <c r="AD217" s="76"/>
      <c r="AE217" s="76"/>
      <c r="AF217" s="76"/>
      <c r="AG217" s="76"/>
    </row>
    <row r="218" spans="1:33" x14ac:dyDescent="0.2">
      <c r="A218" s="2"/>
      <c r="E218" s="76"/>
      <c r="F218" s="76"/>
      <c r="G218" s="88"/>
      <c r="H218" s="76">
        <f t="shared" si="7"/>
        <v>0</v>
      </c>
      <c r="I218" s="76"/>
      <c r="J218" s="76"/>
      <c r="K218" s="76"/>
      <c r="L218" s="76"/>
      <c r="M218" s="76"/>
      <c r="N218" s="76"/>
      <c r="O218" s="76"/>
      <c r="P218" s="76"/>
      <c r="Q218" s="76"/>
      <c r="R218" s="76"/>
      <c r="S218" s="76"/>
      <c r="T218" s="76"/>
      <c r="U218" s="76"/>
      <c r="V218" s="76"/>
      <c r="W218" s="76">
        <f t="shared" si="6"/>
        <v>0</v>
      </c>
      <c r="X218" s="76"/>
      <c r="Y218" s="76"/>
      <c r="Z218" s="76"/>
      <c r="AA218" s="76"/>
      <c r="AB218" s="76"/>
      <c r="AC218" s="76"/>
      <c r="AD218" s="76"/>
      <c r="AE218" s="76"/>
      <c r="AF218" s="76"/>
      <c r="AG218" s="76"/>
    </row>
    <row r="219" spans="1:33" x14ac:dyDescent="0.2">
      <c r="A219" s="2"/>
      <c r="E219" s="76"/>
      <c r="F219" s="76"/>
      <c r="G219" s="88"/>
      <c r="H219" s="76">
        <f t="shared" si="7"/>
        <v>0</v>
      </c>
      <c r="I219" s="76"/>
      <c r="J219" s="76"/>
      <c r="K219" s="76"/>
      <c r="L219" s="76"/>
      <c r="M219" s="76"/>
      <c r="N219" s="76"/>
      <c r="O219" s="76"/>
      <c r="P219" s="76"/>
      <c r="Q219" s="76"/>
      <c r="R219" s="76"/>
      <c r="S219" s="76"/>
      <c r="T219" s="76"/>
      <c r="U219" s="76"/>
      <c r="V219" s="76"/>
      <c r="W219" s="76">
        <f t="shared" si="6"/>
        <v>0</v>
      </c>
      <c r="X219" s="76"/>
      <c r="Y219" s="76"/>
      <c r="Z219" s="76"/>
      <c r="AA219" s="76"/>
      <c r="AB219" s="76"/>
      <c r="AC219" s="76"/>
      <c r="AD219" s="76"/>
      <c r="AE219" s="76"/>
      <c r="AF219" s="76"/>
      <c r="AG219" s="76"/>
    </row>
    <row r="220" spans="1:33" x14ac:dyDescent="0.2">
      <c r="A220" s="2"/>
      <c r="E220" s="76"/>
      <c r="F220" s="76"/>
      <c r="G220" s="88"/>
      <c r="H220" s="76">
        <f t="shared" si="7"/>
        <v>0</v>
      </c>
      <c r="I220" s="76"/>
      <c r="J220" s="76"/>
      <c r="K220" s="76"/>
      <c r="L220" s="76"/>
      <c r="M220" s="76"/>
      <c r="N220" s="76"/>
      <c r="O220" s="76"/>
      <c r="P220" s="76"/>
      <c r="Q220" s="76"/>
      <c r="R220" s="76"/>
      <c r="S220" s="76"/>
      <c r="T220" s="76"/>
      <c r="U220" s="76"/>
      <c r="V220" s="76"/>
      <c r="W220" s="76">
        <f t="shared" si="6"/>
        <v>0</v>
      </c>
      <c r="X220" s="76"/>
      <c r="Y220" s="76"/>
      <c r="Z220" s="76"/>
      <c r="AA220" s="76"/>
      <c r="AB220" s="76"/>
      <c r="AC220" s="76"/>
      <c r="AD220" s="76"/>
      <c r="AE220" s="76"/>
      <c r="AF220" s="76"/>
      <c r="AG220" s="76"/>
    </row>
    <row r="221" spans="1:33" x14ac:dyDescent="0.2">
      <c r="A221" s="2"/>
      <c r="E221" s="76"/>
      <c r="F221" s="76"/>
      <c r="G221" s="88"/>
      <c r="H221" s="76">
        <f t="shared" si="7"/>
        <v>0</v>
      </c>
      <c r="I221" s="76"/>
      <c r="J221" s="76"/>
      <c r="K221" s="76"/>
      <c r="L221" s="76"/>
      <c r="M221" s="76"/>
      <c r="N221" s="76"/>
      <c r="O221" s="76"/>
      <c r="P221" s="76"/>
      <c r="Q221" s="76"/>
      <c r="R221" s="76"/>
      <c r="S221" s="76"/>
      <c r="T221" s="76"/>
      <c r="U221" s="76"/>
      <c r="V221" s="76"/>
      <c r="W221" s="76">
        <f t="shared" si="6"/>
        <v>0</v>
      </c>
      <c r="X221" s="76"/>
      <c r="Y221" s="76"/>
      <c r="Z221" s="76"/>
      <c r="AA221" s="76"/>
      <c r="AB221" s="76"/>
      <c r="AC221" s="76"/>
      <c r="AD221" s="76"/>
      <c r="AE221" s="76"/>
      <c r="AF221" s="76"/>
      <c r="AG221" s="76"/>
    </row>
    <row r="222" spans="1:33" x14ac:dyDescent="0.2">
      <c r="A222" s="2"/>
      <c r="E222" s="76"/>
      <c r="F222" s="76"/>
      <c r="G222" s="88"/>
      <c r="H222" s="76">
        <f t="shared" si="7"/>
        <v>0</v>
      </c>
      <c r="I222" s="76"/>
      <c r="J222" s="76"/>
      <c r="K222" s="76"/>
      <c r="L222" s="76"/>
      <c r="M222" s="76"/>
      <c r="N222" s="76"/>
      <c r="O222" s="76"/>
      <c r="P222" s="76"/>
      <c r="Q222" s="76"/>
      <c r="R222" s="76"/>
      <c r="S222" s="76"/>
      <c r="T222" s="76"/>
      <c r="U222" s="76"/>
      <c r="V222" s="76"/>
      <c r="W222" s="76">
        <f t="shared" si="6"/>
        <v>0</v>
      </c>
      <c r="X222" s="76"/>
      <c r="Y222" s="76"/>
      <c r="Z222" s="76"/>
      <c r="AA222" s="76"/>
      <c r="AB222" s="76"/>
      <c r="AC222" s="76"/>
      <c r="AD222" s="76"/>
      <c r="AE222" s="76"/>
      <c r="AF222" s="76"/>
      <c r="AG222" s="76"/>
    </row>
    <row r="223" spans="1:33" x14ac:dyDescent="0.2">
      <c r="A223" s="2"/>
      <c r="E223" s="76"/>
      <c r="F223" s="76"/>
      <c r="G223" s="88"/>
      <c r="H223" s="76">
        <f t="shared" si="7"/>
        <v>0</v>
      </c>
      <c r="I223" s="76"/>
      <c r="J223" s="76"/>
      <c r="K223" s="76"/>
      <c r="L223" s="76"/>
      <c r="M223" s="76"/>
      <c r="N223" s="76"/>
      <c r="O223" s="76"/>
      <c r="P223" s="76"/>
      <c r="Q223" s="76"/>
      <c r="R223" s="76"/>
      <c r="S223" s="76"/>
      <c r="T223" s="76"/>
      <c r="U223" s="76"/>
      <c r="V223" s="76"/>
      <c r="W223" s="76">
        <f t="shared" si="6"/>
        <v>0</v>
      </c>
      <c r="X223" s="76"/>
      <c r="Y223" s="76"/>
      <c r="Z223" s="76"/>
      <c r="AA223" s="76"/>
      <c r="AB223" s="76"/>
      <c r="AC223" s="76"/>
      <c r="AD223" s="76"/>
      <c r="AE223" s="76"/>
      <c r="AF223" s="76"/>
      <c r="AG223" s="76"/>
    </row>
    <row r="224" spans="1:33" x14ac:dyDescent="0.2">
      <c r="A224" s="2"/>
      <c r="E224" s="76"/>
      <c r="F224" s="76"/>
      <c r="G224" s="88"/>
      <c r="H224" s="76">
        <f t="shared" si="7"/>
        <v>0</v>
      </c>
      <c r="I224" s="76"/>
      <c r="J224" s="76"/>
      <c r="K224" s="76"/>
      <c r="L224" s="76"/>
      <c r="M224" s="76"/>
      <c r="N224" s="76"/>
      <c r="O224" s="76"/>
      <c r="P224" s="76"/>
      <c r="Q224" s="76"/>
      <c r="R224" s="76"/>
      <c r="S224" s="76"/>
      <c r="T224" s="76"/>
      <c r="U224" s="76"/>
      <c r="V224" s="76"/>
      <c r="W224" s="76">
        <f t="shared" si="6"/>
        <v>0</v>
      </c>
      <c r="X224" s="76"/>
      <c r="Y224" s="76"/>
      <c r="Z224" s="76"/>
      <c r="AA224" s="76"/>
      <c r="AB224" s="76"/>
      <c r="AC224" s="76"/>
      <c r="AD224" s="76"/>
      <c r="AE224" s="76"/>
      <c r="AF224" s="76"/>
      <c r="AG224" s="76"/>
    </row>
    <row r="225" spans="1:33" x14ac:dyDescent="0.2">
      <c r="A225" s="2"/>
      <c r="E225" s="76"/>
      <c r="F225" s="76"/>
      <c r="G225" s="88"/>
      <c r="H225" s="76">
        <f t="shared" si="7"/>
        <v>0</v>
      </c>
      <c r="I225" s="76"/>
      <c r="J225" s="76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>
        <f t="shared" si="6"/>
        <v>0</v>
      </c>
      <c r="X225" s="76"/>
      <c r="Y225" s="76"/>
      <c r="Z225" s="76"/>
      <c r="AA225" s="76"/>
      <c r="AB225" s="76"/>
      <c r="AC225" s="76"/>
      <c r="AD225" s="76"/>
      <c r="AE225" s="76"/>
      <c r="AF225" s="76"/>
      <c r="AG225" s="76"/>
    </row>
    <row r="226" spans="1:33" x14ac:dyDescent="0.2">
      <c r="A226" s="2"/>
      <c r="E226" s="76"/>
      <c r="F226" s="76"/>
      <c r="G226" s="88"/>
      <c r="H226" s="76">
        <f t="shared" si="7"/>
        <v>0</v>
      </c>
      <c r="I226" s="76"/>
      <c r="J226" s="76"/>
      <c r="K226" s="76"/>
      <c r="L226" s="76"/>
      <c r="M226" s="76"/>
      <c r="N226" s="76"/>
      <c r="O226" s="76"/>
      <c r="P226" s="76"/>
      <c r="Q226" s="76"/>
      <c r="R226" s="76"/>
      <c r="S226" s="76"/>
      <c r="T226" s="76"/>
      <c r="U226" s="76"/>
      <c r="V226" s="76"/>
      <c r="W226" s="76">
        <f t="shared" si="6"/>
        <v>0</v>
      </c>
      <c r="X226" s="76"/>
      <c r="Y226" s="76"/>
      <c r="Z226" s="76"/>
      <c r="AA226" s="76"/>
      <c r="AB226" s="76"/>
      <c r="AC226" s="76"/>
      <c r="AD226" s="76"/>
      <c r="AE226" s="76"/>
      <c r="AF226" s="76"/>
      <c r="AG226" s="76"/>
    </row>
    <row r="227" spans="1:33" x14ac:dyDescent="0.2">
      <c r="A227" s="2"/>
      <c r="E227" s="76"/>
      <c r="F227" s="76"/>
      <c r="G227" s="88"/>
      <c r="H227" s="76">
        <f t="shared" si="7"/>
        <v>0</v>
      </c>
      <c r="I227" s="76"/>
      <c r="J227" s="76"/>
      <c r="K227" s="76"/>
      <c r="L227" s="76"/>
      <c r="M227" s="76"/>
      <c r="N227" s="76"/>
      <c r="O227" s="76"/>
      <c r="P227" s="76"/>
      <c r="Q227" s="76"/>
      <c r="R227" s="76"/>
      <c r="S227" s="76"/>
      <c r="T227" s="76"/>
      <c r="U227" s="76"/>
      <c r="V227" s="76"/>
      <c r="W227" s="76">
        <f t="shared" si="6"/>
        <v>0</v>
      </c>
      <c r="X227" s="76"/>
      <c r="Y227" s="76"/>
      <c r="Z227" s="76"/>
      <c r="AA227" s="76"/>
      <c r="AB227" s="76"/>
      <c r="AC227" s="76"/>
      <c r="AD227" s="76"/>
      <c r="AE227" s="76"/>
      <c r="AF227" s="76"/>
      <c r="AG227" s="76"/>
    </row>
    <row r="228" spans="1:33" x14ac:dyDescent="0.2">
      <c r="A228" s="2"/>
      <c r="E228" s="76"/>
      <c r="F228" s="76"/>
      <c r="G228" s="88"/>
      <c r="H228" s="76">
        <f t="shared" si="7"/>
        <v>0</v>
      </c>
      <c r="I228" s="76"/>
      <c r="J228" s="76"/>
      <c r="K228" s="76"/>
      <c r="L228" s="76"/>
      <c r="M228" s="76"/>
      <c r="N228" s="76"/>
      <c r="O228" s="76"/>
      <c r="P228" s="76"/>
      <c r="Q228" s="76"/>
      <c r="R228" s="76"/>
      <c r="S228" s="76"/>
      <c r="T228" s="76"/>
      <c r="U228" s="76"/>
      <c r="V228" s="76"/>
      <c r="W228" s="76">
        <f t="shared" si="6"/>
        <v>0</v>
      </c>
      <c r="X228" s="76"/>
      <c r="Y228" s="76"/>
      <c r="Z228" s="76"/>
      <c r="AA228" s="76"/>
      <c r="AB228" s="76"/>
      <c r="AC228" s="76"/>
      <c r="AD228" s="76"/>
      <c r="AE228" s="76"/>
      <c r="AF228" s="76"/>
      <c r="AG228" s="76"/>
    </row>
    <row r="229" spans="1:33" x14ac:dyDescent="0.2">
      <c r="A229" s="2"/>
      <c r="E229" s="76"/>
      <c r="F229" s="76"/>
      <c r="G229" s="88"/>
      <c r="H229" s="76">
        <f t="shared" si="7"/>
        <v>0</v>
      </c>
      <c r="I229" s="76"/>
      <c r="J229" s="76"/>
      <c r="K229" s="76"/>
      <c r="L229" s="76"/>
      <c r="M229" s="76"/>
      <c r="N229" s="76"/>
      <c r="O229" s="76"/>
      <c r="P229" s="76"/>
      <c r="Q229" s="76"/>
      <c r="R229" s="76"/>
      <c r="S229" s="76"/>
      <c r="T229" s="76"/>
      <c r="U229" s="76"/>
      <c r="V229" s="76"/>
      <c r="W229" s="76">
        <f t="shared" si="6"/>
        <v>0</v>
      </c>
      <c r="X229" s="76"/>
      <c r="Y229" s="76"/>
      <c r="Z229" s="76"/>
      <c r="AA229" s="76"/>
      <c r="AB229" s="76"/>
      <c r="AC229" s="76"/>
      <c r="AD229" s="76"/>
      <c r="AE229" s="76"/>
      <c r="AF229" s="76"/>
      <c r="AG229" s="76"/>
    </row>
    <row r="230" spans="1:33" x14ac:dyDescent="0.2">
      <c r="A230" s="2"/>
      <c r="E230" s="76"/>
      <c r="F230" s="76"/>
      <c r="G230" s="88"/>
      <c r="H230" s="76">
        <f t="shared" si="7"/>
        <v>0</v>
      </c>
      <c r="I230" s="76"/>
      <c r="J230" s="76"/>
      <c r="K230" s="76"/>
      <c r="L230" s="76"/>
      <c r="M230" s="76"/>
      <c r="N230" s="76"/>
      <c r="O230" s="76"/>
      <c r="P230" s="76"/>
      <c r="Q230" s="76"/>
      <c r="R230" s="76"/>
      <c r="S230" s="76"/>
      <c r="T230" s="76"/>
      <c r="U230" s="76"/>
      <c r="V230" s="76"/>
      <c r="W230" s="76">
        <f t="shared" si="6"/>
        <v>0</v>
      </c>
      <c r="X230" s="76"/>
      <c r="Y230" s="76"/>
      <c r="Z230" s="76"/>
      <c r="AA230" s="76"/>
      <c r="AB230" s="76"/>
      <c r="AC230" s="76"/>
      <c r="AD230" s="76"/>
      <c r="AE230" s="76"/>
      <c r="AF230" s="76"/>
      <c r="AG230" s="76"/>
    </row>
    <row r="231" spans="1:33" x14ac:dyDescent="0.2">
      <c r="A231" s="2"/>
      <c r="E231" s="76"/>
      <c r="F231" s="76"/>
      <c r="G231" s="88"/>
      <c r="H231" s="76">
        <f t="shared" si="7"/>
        <v>0</v>
      </c>
      <c r="I231" s="76"/>
      <c r="J231" s="76"/>
      <c r="K231" s="76"/>
      <c r="L231" s="76"/>
      <c r="M231" s="76"/>
      <c r="N231" s="76"/>
      <c r="O231" s="76"/>
      <c r="P231" s="76"/>
      <c r="Q231" s="76"/>
      <c r="R231" s="76"/>
      <c r="S231" s="76"/>
      <c r="T231" s="76"/>
      <c r="U231" s="76"/>
      <c r="V231" s="76"/>
      <c r="W231" s="76">
        <f t="shared" si="6"/>
        <v>0</v>
      </c>
      <c r="X231" s="76"/>
      <c r="Y231" s="76"/>
      <c r="Z231" s="76"/>
      <c r="AA231" s="76"/>
      <c r="AB231" s="76"/>
      <c r="AC231" s="76"/>
      <c r="AD231" s="76"/>
      <c r="AE231" s="76"/>
      <c r="AF231" s="76"/>
      <c r="AG231" s="76"/>
    </row>
    <row r="232" spans="1:33" x14ac:dyDescent="0.2">
      <c r="A232" s="2"/>
      <c r="E232" s="76"/>
      <c r="F232" s="76"/>
      <c r="G232" s="88"/>
      <c r="H232" s="76">
        <f t="shared" si="7"/>
        <v>0</v>
      </c>
      <c r="I232" s="76"/>
      <c r="J232" s="76"/>
      <c r="K232" s="76"/>
      <c r="L232" s="76"/>
      <c r="M232" s="76"/>
      <c r="N232" s="76"/>
      <c r="O232" s="76"/>
      <c r="P232" s="76"/>
      <c r="Q232" s="76"/>
      <c r="R232" s="76"/>
      <c r="S232" s="76"/>
      <c r="T232" s="76"/>
      <c r="U232" s="76"/>
      <c r="V232" s="76"/>
      <c r="W232" s="76">
        <f t="shared" si="6"/>
        <v>0</v>
      </c>
      <c r="X232" s="76"/>
      <c r="Y232" s="76"/>
      <c r="Z232" s="76"/>
      <c r="AA232" s="76"/>
      <c r="AB232" s="76"/>
      <c r="AC232" s="76"/>
      <c r="AD232" s="76"/>
      <c r="AE232" s="76"/>
      <c r="AF232" s="76"/>
      <c r="AG232" s="76"/>
    </row>
    <row r="233" spans="1:33" x14ac:dyDescent="0.2">
      <c r="A233" s="2"/>
      <c r="E233" s="76"/>
      <c r="F233" s="76"/>
      <c r="G233" s="88"/>
      <c r="H233" s="76">
        <f t="shared" si="7"/>
        <v>0</v>
      </c>
      <c r="I233" s="76"/>
      <c r="J233" s="76"/>
      <c r="K233" s="76"/>
      <c r="L233" s="76"/>
      <c r="M233" s="76"/>
      <c r="N233" s="76"/>
      <c r="O233" s="76"/>
      <c r="P233" s="76"/>
      <c r="Q233" s="76"/>
      <c r="R233" s="76"/>
      <c r="S233" s="76"/>
      <c r="T233" s="76"/>
      <c r="U233" s="76"/>
      <c r="V233" s="76"/>
      <c r="W233" s="76">
        <f t="shared" si="6"/>
        <v>0</v>
      </c>
      <c r="X233" s="76"/>
      <c r="Y233" s="76"/>
      <c r="Z233" s="76"/>
      <c r="AA233" s="76"/>
      <c r="AB233" s="76"/>
      <c r="AC233" s="76"/>
      <c r="AD233" s="76"/>
      <c r="AE233" s="76"/>
      <c r="AF233" s="76"/>
      <c r="AG233" s="76"/>
    </row>
    <row r="234" spans="1:33" x14ac:dyDescent="0.2">
      <c r="A234" s="2"/>
      <c r="E234" s="76"/>
      <c r="F234" s="76"/>
      <c r="G234" s="88"/>
      <c r="H234" s="76">
        <f t="shared" si="7"/>
        <v>0</v>
      </c>
      <c r="I234" s="76"/>
      <c r="J234" s="76"/>
      <c r="K234" s="76"/>
      <c r="L234" s="76"/>
      <c r="M234" s="76"/>
      <c r="N234" s="76"/>
      <c r="O234" s="76"/>
      <c r="P234" s="76"/>
      <c r="Q234" s="76"/>
      <c r="R234" s="76"/>
      <c r="S234" s="76"/>
      <c r="T234" s="76"/>
      <c r="U234" s="76"/>
      <c r="V234" s="76"/>
      <c r="W234" s="76">
        <f t="shared" si="6"/>
        <v>0</v>
      </c>
      <c r="X234" s="76"/>
      <c r="Y234" s="76"/>
      <c r="Z234" s="76"/>
      <c r="AA234" s="76"/>
      <c r="AB234" s="76"/>
      <c r="AC234" s="76"/>
      <c r="AD234" s="76"/>
      <c r="AE234" s="76"/>
      <c r="AF234" s="76"/>
      <c r="AG234" s="76"/>
    </row>
    <row r="235" spans="1:33" x14ac:dyDescent="0.2">
      <c r="A235" s="2"/>
      <c r="E235" s="76"/>
      <c r="F235" s="76"/>
      <c r="G235" s="88"/>
      <c r="H235" s="76">
        <f t="shared" si="7"/>
        <v>0</v>
      </c>
      <c r="I235" s="76"/>
      <c r="J235" s="76"/>
      <c r="K235" s="76"/>
      <c r="L235" s="76"/>
      <c r="M235" s="76"/>
      <c r="N235" s="76"/>
      <c r="O235" s="76"/>
      <c r="P235" s="76"/>
      <c r="Q235" s="76"/>
      <c r="R235" s="76"/>
      <c r="S235" s="76"/>
      <c r="T235" s="76"/>
      <c r="U235" s="76"/>
      <c r="V235" s="76"/>
      <c r="W235" s="76">
        <f t="shared" si="6"/>
        <v>0</v>
      </c>
      <c r="X235" s="76"/>
      <c r="Y235" s="76"/>
      <c r="Z235" s="76"/>
      <c r="AA235" s="76"/>
      <c r="AB235" s="76"/>
      <c r="AC235" s="76"/>
      <c r="AD235" s="76"/>
      <c r="AE235" s="76"/>
      <c r="AF235" s="76"/>
      <c r="AG235" s="76"/>
    </row>
    <row r="236" spans="1:33" x14ac:dyDescent="0.2">
      <c r="A236" s="2"/>
      <c r="E236" s="76"/>
      <c r="F236" s="76"/>
      <c r="G236" s="88"/>
      <c r="H236" s="76">
        <f t="shared" si="7"/>
        <v>0</v>
      </c>
      <c r="I236" s="76"/>
      <c r="J236" s="76"/>
      <c r="K236" s="76"/>
      <c r="L236" s="76"/>
      <c r="M236" s="76"/>
      <c r="N236" s="76"/>
      <c r="O236" s="76"/>
      <c r="P236" s="76"/>
      <c r="Q236" s="76"/>
      <c r="R236" s="76"/>
      <c r="S236" s="76"/>
      <c r="T236" s="76"/>
      <c r="U236" s="76"/>
      <c r="V236" s="76"/>
      <c r="W236" s="76">
        <f t="shared" si="6"/>
        <v>0</v>
      </c>
      <c r="X236" s="76"/>
      <c r="Y236" s="76"/>
      <c r="Z236" s="76"/>
      <c r="AA236" s="76"/>
      <c r="AB236" s="76"/>
      <c r="AC236" s="76"/>
      <c r="AD236" s="76"/>
      <c r="AE236" s="76"/>
      <c r="AF236" s="76"/>
      <c r="AG236" s="76"/>
    </row>
    <row r="237" spans="1:33" x14ac:dyDescent="0.2">
      <c r="A237" s="2"/>
      <c r="E237" s="76"/>
      <c r="F237" s="76"/>
      <c r="G237" s="88"/>
      <c r="H237" s="76">
        <f t="shared" si="7"/>
        <v>0</v>
      </c>
      <c r="I237" s="76"/>
      <c r="J237" s="76"/>
      <c r="K237" s="76"/>
      <c r="L237" s="76"/>
      <c r="M237" s="76"/>
      <c r="N237" s="76"/>
      <c r="O237" s="76"/>
      <c r="P237" s="76"/>
      <c r="Q237" s="76"/>
      <c r="R237" s="76"/>
      <c r="S237" s="76"/>
      <c r="T237" s="76"/>
      <c r="U237" s="76"/>
      <c r="V237" s="76"/>
      <c r="W237" s="76">
        <f t="shared" si="6"/>
        <v>0</v>
      </c>
      <c r="X237" s="76"/>
      <c r="Y237" s="76"/>
      <c r="Z237" s="76"/>
      <c r="AA237" s="76"/>
      <c r="AB237" s="76"/>
      <c r="AC237" s="76"/>
      <c r="AD237" s="76"/>
      <c r="AE237" s="76"/>
      <c r="AF237" s="76"/>
      <c r="AG237" s="76"/>
    </row>
    <row r="238" spans="1:33" x14ac:dyDescent="0.2">
      <c r="A238" s="2"/>
      <c r="E238" s="76"/>
      <c r="F238" s="76"/>
      <c r="G238" s="88"/>
      <c r="H238" s="76">
        <f t="shared" si="7"/>
        <v>0</v>
      </c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>
        <f t="shared" si="6"/>
        <v>0</v>
      </c>
      <c r="X238" s="76"/>
      <c r="Y238" s="76"/>
      <c r="Z238" s="76"/>
      <c r="AA238" s="76"/>
      <c r="AB238" s="76"/>
      <c r="AC238" s="76"/>
      <c r="AD238" s="76"/>
      <c r="AE238" s="76"/>
      <c r="AF238" s="76"/>
      <c r="AG238" s="76"/>
    </row>
    <row r="239" spans="1:33" x14ac:dyDescent="0.2">
      <c r="A239" s="2"/>
      <c r="E239" s="76"/>
      <c r="F239" s="76"/>
      <c r="G239" s="88"/>
      <c r="H239" s="76">
        <f t="shared" si="7"/>
        <v>0</v>
      </c>
      <c r="I239" s="76"/>
      <c r="J239" s="76"/>
      <c r="K239" s="76"/>
      <c r="L239" s="76"/>
      <c r="M239" s="76"/>
      <c r="N239" s="76"/>
      <c r="O239" s="76"/>
      <c r="P239" s="76"/>
      <c r="Q239" s="76"/>
      <c r="R239" s="76"/>
      <c r="S239" s="76"/>
      <c r="T239" s="76"/>
      <c r="U239" s="76"/>
      <c r="V239" s="76"/>
      <c r="W239" s="76">
        <f t="shared" si="6"/>
        <v>0</v>
      </c>
      <c r="X239" s="76"/>
      <c r="Y239" s="76"/>
      <c r="Z239" s="76"/>
      <c r="AA239" s="76"/>
      <c r="AB239" s="76"/>
      <c r="AC239" s="76"/>
      <c r="AD239" s="76"/>
      <c r="AE239" s="76"/>
      <c r="AF239" s="76"/>
      <c r="AG239" s="76"/>
    </row>
    <row r="240" spans="1:33" x14ac:dyDescent="0.2">
      <c r="A240" s="2"/>
      <c r="E240" s="76"/>
      <c r="F240" s="76"/>
      <c r="G240" s="88"/>
      <c r="H240" s="76">
        <f t="shared" si="7"/>
        <v>0</v>
      </c>
      <c r="I240" s="76"/>
      <c r="J240" s="76"/>
      <c r="K240" s="76"/>
      <c r="L240" s="76"/>
      <c r="M240" s="76"/>
      <c r="N240" s="76"/>
      <c r="O240" s="76"/>
      <c r="P240" s="76"/>
      <c r="Q240" s="76"/>
      <c r="R240" s="76"/>
      <c r="S240" s="76"/>
      <c r="T240" s="76"/>
      <c r="U240" s="76"/>
      <c r="V240" s="76"/>
      <c r="W240" s="76">
        <f t="shared" si="6"/>
        <v>0</v>
      </c>
      <c r="X240" s="76"/>
      <c r="Y240" s="76"/>
      <c r="Z240" s="76"/>
      <c r="AA240" s="76"/>
      <c r="AB240" s="76"/>
      <c r="AC240" s="76"/>
      <c r="AD240" s="76"/>
      <c r="AE240" s="76"/>
      <c r="AF240" s="76"/>
      <c r="AG240" s="76"/>
    </row>
    <row r="241" spans="1:33" x14ac:dyDescent="0.2">
      <c r="A241" s="2"/>
      <c r="E241" s="76"/>
      <c r="F241" s="76"/>
      <c r="G241" s="88"/>
      <c r="H241" s="76">
        <f t="shared" si="7"/>
        <v>0</v>
      </c>
      <c r="I241" s="76"/>
      <c r="J241" s="76"/>
      <c r="K241" s="76"/>
      <c r="L241" s="76"/>
      <c r="M241" s="76"/>
      <c r="N241" s="76"/>
      <c r="O241" s="76"/>
      <c r="P241" s="76"/>
      <c r="Q241" s="76"/>
      <c r="R241" s="76"/>
      <c r="S241" s="76"/>
      <c r="T241" s="76"/>
      <c r="U241" s="76"/>
      <c r="V241" s="76"/>
      <c r="W241" s="76">
        <f t="shared" si="6"/>
        <v>0</v>
      </c>
      <c r="X241" s="76"/>
      <c r="Y241" s="76"/>
      <c r="Z241" s="76"/>
      <c r="AA241" s="76"/>
      <c r="AB241" s="76"/>
      <c r="AC241" s="76"/>
      <c r="AD241" s="76"/>
      <c r="AE241" s="76"/>
      <c r="AF241" s="76"/>
      <c r="AG241" s="76"/>
    </row>
    <row r="242" spans="1:33" x14ac:dyDescent="0.2">
      <c r="A242" s="2"/>
      <c r="E242" s="76"/>
      <c r="F242" s="76"/>
      <c r="G242" s="88"/>
      <c r="H242" s="76">
        <f t="shared" si="7"/>
        <v>0</v>
      </c>
      <c r="I242" s="76"/>
      <c r="J242" s="76"/>
      <c r="K242" s="76"/>
      <c r="L242" s="76"/>
      <c r="M242" s="76"/>
      <c r="N242" s="76"/>
      <c r="O242" s="76"/>
      <c r="P242" s="76"/>
      <c r="Q242" s="76"/>
      <c r="R242" s="76"/>
      <c r="S242" s="76"/>
      <c r="T242" s="76"/>
      <c r="U242" s="76"/>
      <c r="V242" s="76"/>
      <c r="W242" s="76">
        <f t="shared" si="6"/>
        <v>0</v>
      </c>
      <c r="X242" s="76"/>
      <c r="Y242" s="76"/>
      <c r="Z242" s="76"/>
      <c r="AA242" s="76"/>
      <c r="AB242" s="76"/>
      <c r="AC242" s="76"/>
      <c r="AD242" s="76"/>
      <c r="AE242" s="76"/>
      <c r="AF242" s="76"/>
      <c r="AG242" s="76"/>
    </row>
    <row r="243" spans="1:33" x14ac:dyDescent="0.2">
      <c r="A243" s="2"/>
      <c r="E243" s="76"/>
      <c r="F243" s="76"/>
      <c r="G243" s="88"/>
      <c r="H243" s="76">
        <f t="shared" si="7"/>
        <v>0</v>
      </c>
      <c r="I243" s="76"/>
      <c r="J243" s="76"/>
      <c r="K243" s="76"/>
      <c r="L243" s="76"/>
      <c r="M243" s="76"/>
      <c r="N243" s="76"/>
      <c r="O243" s="76"/>
      <c r="P243" s="76"/>
      <c r="Q243" s="76"/>
      <c r="R243" s="76"/>
      <c r="S243" s="76"/>
      <c r="T243" s="76"/>
      <c r="U243" s="76"/>
      <c r="V243" s="76"/>
      <c r="W243" s="76">
        <f t="shared" si="6"/>
        <v>0</v>
      </c>
      <c r="X243" s="76"/>
      <c r="Y243" s="76"/>
      <c r="Z243" s="76"/>
      <c r="AA243" s="76"/>
      <c r="AB243" s="76"/>
      <c r="AC243" s="76"/>
      <c r="AD243" s="76"/>
      <c r="AE243" s="76"/>
      <c r="AF243" s="76"/>
      <c r="AG243" s="76"/>
    </row>
    <row r="244" spans="1:33" x14ac:dyDescent="0.2">
      <c r="A244" s="2"/>
      <c r="E244" s="76"/>
      <c r="F244" s="76"/>
      <c r="G244" s="88"/>
      <c r="H244" s="81">
        <f t="shared" si="7"/>
        <v>0</v>
      </c>
      <c r="I244" s="76"/>
      <c r="J244" s="76"/>
      <c r="K244" s="76"/>
      <c r="L244" s="76"/>
      <c r="M244" s="76"/>
      <c r="N244" s="76"/>
      <c r="O244" s="76"/>
      <c r="P244" s="76"/>
      <c r="Q244" s="76"/>
      <c r="R244" s="76"/>
      <c r="S244" s="76"/>
      <c r="T244" s="76"/>
      <c r="U244" s="76"/>
      <c r="V244" s="76"/>
      <c r="W244" s="76">
        <f t="shared" si="6"/>
        <v>0</v>
      </c>
      <c r="X244" s="76"/>
      <c r="Y244" s="76"/>
      <c r="Z244" s="76"/>
      <c r="AA244" s="76"/>
      <c r="AB244" s="76"/>
      <c r="AC244" s="76"/>
      <c r="AD244" s="76"/>
      <c r="AE244" s="76"/>
      <c r="AF244" s="76"/>
      <c r="AG244" s="76"/>
    </row>
    <row r="245" spans="1:33" x14ac:dyDescent="0.2">
      <c r="A245" s="2"/>
      <c r="E245" s="76"/>
      <c r="F245" s="76"/>
      <c r="G245" s="88"/>
      <c r="H245" s="76">
        <f t="shared" si="7"/>
        <v>0</v>
      </c>
      <c r="I245" s="76"/>
      <c r="J245" s="76"/>
      <c r="K245" s="76"/>
      <c r="L245" s="76"/>
      <c r="M245" s="76"/>
      <c r="N245" s="76"/>
      <c r="O245" s="76"/>
      <c r="P245" s="76"/>
      <c r="Q245" s="76"/>
      <c r="R245" s="76"/>
      <c r="S245" s="76"/>
      <c r="T245" s="76"/>
      <c r="U245" s="76"/>
      <c r="V245" s="76"/>
      <c r="W245" s="76">
        <f t="shared" si="6"/>
        <v>0</v>
      </c>
      <c r="X245" s="76"/>
      <c r="Y245" s="76"/>
      <c r="Z245" s="76"/>
      <c r="AA245" s="76"/>
      <c r="AB245" s="76"/>
      <c r="AC245" s="76"/>
      <c r="AD245" s="76"/>
      <c r="AE245" s="76"/>
      <c r="AF245" s="76"/>
      <c r="AG245" s="76"/>
    </row>
    <row r="246" spans="1:33" x14ac:dyDescent="0.2">
      <c r="A246" s="2"/>
      <c r="E246" s="76"/>
      <c r="F246" s="76"/>
      <c r="G246" s="88"/>
      <c r="H246" s="76">
        <f t="shared" si="7"/>
        <v>0</v>
      </c>
      <c r="I246" s="76"/>
      <c r="J246" s="76"/>
      <c r="K246" s="76"/>
      <c r="L246" s="76"/>
      <c r="M246" s="76"/>
      <c r="N246" s="76"/>
      <c r="O246" s="76"/>
      <c r="P246" s="76"/>
      <c r="Q246" s="76"/>
      <c r="R246" s="76"/>
      <c r="S246" s="76"/>
      <c r="T246" s="76"/>
      <c r="U246" s="76"/>
      <c r="V246" s="76"/>
      <c r="W246" s="76">
        <f t="shared" si="6"/>
        <v>0</v>
      </c>
      <c r="X246" s="76"/>
      <c r="Y246" s="76"/>
      <c r="Z246" s="76"/>
      <c r="AA246" s="76"/>
      <c r="AB246" s="76"/>
      <c r="AC246" s="76"/>
      <c r="AD246" s="76"/>
      <c r="AE246" s="76"/>
      <c r="AF246" s="76"/>
      <c r="AG246" s="76"/>
    </row>
    <row r="247" spans="1:33" x14ac:dyDescent="0.2">
      <c r="A247" s="2"/>
      <c r="E247" s="76"/>
      <c r="F247" s="76"/>
      <c r="G247" s="88"/>
      <c r="H247" s="76">
        <f t="shared" si="7"/>
        <v>0</v>
      </c>
      <c r="I247" s="76"/>
      <c r="J247" s="76"/>
      <c r="K247" s="76"/>
      <c r="L247" s="76"/>
      <c r="M247" s="76"/>
      <c r="N247" s="76"/>
      <c r="O247" s="76"/>
      <c r="P247" s="76"/>
      <c r="Q247" s="76"/>
      <c r="R247" s="76"/>
      <c r="S247" s="76"/>
      <c r="T247" s="76"/>
      <c r="U247" s="76"/>
      <c r="V247" s="76"/>
      <c r="W247" s="76">
        <f t="shared" si="6"/>
        <v>0</v>
      </c>
      <c r="X247" s="76"/>
      <c r="Y247" s="76"/>
      <c r="Z247" s="76"/>
      <c r="AA247" s="76"/>
      <c r="AB247" s="76"/>
      <c r="AC247" s="76"/>
      <c r="AD247" s="76"/>
      <c r="AE247" s="76"/>
      <c r="AF247" s="76"/>
      <c r="AG247" s="76"/>
    </row>
    <row r="248" spans="1:33" x14ac:dyDescent="0.2">
      <c r="A248" s="2"/>
      <c r="E248" s="76"/>
      <c r="F248" s="76"/>
      <c r="G248" s="88"/>
      <c r="H248" s="76">
        <f t="shared" si="7"/>
        <v>0</v>
      </c>
      <c r="I248" s="76"/>
      <c r="J248" s="76"/>
      <c r="K248" s="76"/>
      <c r="L248" s="76"/>
      <c r="M248" s="76"/>
      <c r="N248" s="76"/>
      <c r="O248" s="76"/>
      <c r="P248" s="76"/>
      <c r="Q248" s="76"/>
      <c r="R248" s="76"/>
      <c r="S248" s="76"/>
      <c r="T248" s="76"/>
      <c r="U248" s="76"/>
      <c r="V248" s="76"/>
      <c r="W248" s="76">
        <f t="shared" si="6"/>
        <v>0</v>
      </c>
      <c r="X248" s="76"/>
      <c r="Y248" s="76"/>
      <c r="Z248" s="76"/>
      <c r="AA248" s="76"/>
      <c r="AB248" s="76"/>
      <c r="AC248" s="76"/>
      <c r="AD248" s="76"/>
      <c r="AE248" s="76"/>
      <c r="AF248" s="76"/>
      <c r="AG248" s="76"/>
    </row>
    <row r="249" spans="1:33" x14ac:dyDescent="0.2">
      <c r="A249" s="2"/>
      <c r="E249" s="76"/>
      <c r="F249" s="76"/>
      <c r="G249" s="88"/>
      <c r="H249" s="76">
        <f t="shared" si="7"/>
        <v>0</v>
      </c>
      <c r="I249" s="76"/>
      <c r="J249" s="76"/>
      <c r="K249" s="76"/>
      <c r="L249" s="76"/>
      <c r="M249" s="76"/>
      <c r="N249" s="76"/>
      <c r="O249" s="76"/>
      <c r="P249" s="76"/>
      <c r="Q249" s="76"/>
      <c r="R249" s="76"/>
      <c r="S249" s="76"/>
      <c r="T249" s="76"/>
      <c r="U249" s="76"/>
      <c r="V249" s="76"/>
      <c r="W249" s="76">
        <f t="shared" si="6"/>
        <v>0</v>
      </c>
      <c r="X249" s="76"/>
      <c r="Y249" s="76"/>
      <c r="Z249" s="76"/>
      <c r="AA249" s="76"/>
      <c r="AB249" s="76"/>
      <c r="AC249" s="76"/>
      <c r="AD249" s="76"/>
      <c r="AE249" s="76"/>
      <c r="AF249" s="76"/>
      <c r="AG249" s="76"/>
    </row>
    <row r="250" spans="1:33" x14ac:dyDescent="0.2">
      <c r="A250" s="2"/>
      <c r="E250" s="76"/>
      <c r="F250" s="76"/>
      <c r="G250" s="88"/>
      <c r="H250" s="76">
        <f t="shared" si="7"/>
        <v>0</v>
      </c>
      <c r="I250" s="76"/>
      <c r="J250" s="76"/>
      <c r="K250" s="76"/>
      <c r="L250" s="76"/>
      <c r="M250" s="76"/>
      <c r="N250" s="76"/>
      <c r="O250" s="76"/>
      <c r="P250" s="76"/>
      <c r="Q250" s="76"/>
      <c r="R250" s="76"/>
      <c r="S250" s="76"/>
      <c r="T250" s="76"/>
      <c r="U250" s="76"/>
      <c r="V250" s="76"/>
      <c r="W250" s="76">
        <f t="shared" si="6"/>
        <v>0</v>
      </c>
      <c r="X250" s="76"/>
      <c r="Y250" s="76"/>
      <c r="Z250" s="76"/>
      <c r="AA250" s="76"/>
      <c r="AB250" s="76"/>
      <c r="AC250" s="76"/>
      <c r="AD250" s="76"/>
      <c r="AE250" s="76"/>
      <c r="AF250" s="76"/>
      <c r="AG250" s="76"/>
    </row>
    <row r="251" spans="1:33" x14ac:dyDescent="0.2">
      <c r="A251" s="2"/>
      <c r="E251" s="76"/>
      <c r="F251" s="76"/>
      <c r="G251" s="88"/>
      <c r="H251" s="76">
        <f t="shared" si="7"/>
        <v>0</v>
      </c>
      <c r="I251" s="76"/>
      <c r="J251" s="76"/>
      <c r="K251" s="76"/>
      <c r="L251" s="76"/>
      <c r="M251" s="76"/>
      <c r="N251" s="76"/>
      <c r="O251" s="76"/>
      <c r="P251" s="76"/>
      <c r="Q251" s="76"/>
      <c r="R251" s="76"/>
      <c r="S251" s="76"/>
      <c r="T251" s="76"/>
      <c r="U251" s="76"/>
      <c r="V251" s="76"/>
      <c r="W251" s="76">
        <f t="shared" si="6"/>
        <v>0</v>
      </c>
      <c r="X251" s="76"/>
      <c r="Y251" s="76"/>
      <c r="Z251" s="76"/>
      <c r="AA251" s="76"/>
      <c r="AB251" s="76"/>
      <c r="AC251" s="76"/>
      <c r="AD251" s="76"/>
      <c r="AE251" s="76"/>
      <c r="AF251" s="76"/>
      <c r="AG251" s="76"/>
    </row>
    <row r="252" spans="1:33" x14ac:dyDescent="0.2">
      <c r="A252" s="2"/>
      <c r="E252" s="76"/>
      <c r="F252" s="76"/>
      <c r="G252" s="88"/>
      <c r="H252" s="76">
        <f t="shared" si="7"/>
        <v>0</v>
      </c>
      <c r="I252" s="76"/>
      <c r="J252" s="76"/>
      <c r="K252" s="76"/>
      <c r="L252" s="76"/>
      <c r="M252" s="76"/>
      <c r="N252" s="76"/>
      <c r="O252" s="76"/>
      <c r="P252" s="76"/>
      <c r="Q252" s="76"/>
      <c r="R252" s="76"/>
      <c r="S252" s="76"/>
      <c r="T252" s="76"/>
      <c r="U252" s="76"/>
      <c r="V252" s="76"/>
      <c r="W252" s="76">
        <f t="shared" si="6"/>
        <v>0</v>
      </c>
      <c r="X252" s="76"/>
      <c r="Y252" s="76"/>
      <c r="Z252" s="76"/>
      <c r="AA252" s="76"/>
      <c r="AB252" s="76"/>
      <c r="AC252" s="76"/>
      <c r="AD252" s="76"/>
      <c r="AE252" s="76"/>
      <c r="AF252" s="76"/>
      <c r="AG252" s="76"/>
    </row>
    <row r="253" spans="1:33" x14ac:dyDescent="0.2">
      <c r="A253" s="2"/>
      <c r="E253" s="76"/>
      <c r="F253" s="76"/>
      <c r="G253" s="88"/>
      <c r="H253" s="76">
        <f t="shared" si="7"/>
        <v>0</v>
      </c>
      <c r="I253" s="76"/>
      <c r="J253" s="76"/>
      <c r="K253" s="76"/>
      <c r="L253" s="76"/>
      <c r="M253" s="76"/>
      <c r="N253" s="76"/>
      <c r="O253" s="76"/>
      <c r="P253" s="76"/>
      <c r="Q253" s="76"/>
      <c r="R253" s="76"/>
      <c r="S253" s="76"/>
      <c r="T253" s="76"/>
      <c r="U253" s="76"/>
      <c r="V253" s="76"/>
      <c r="W253" s="76">
        <f t="shared" si="6"/>
        <v>0</v>
      </c>
      <c r="X253" s="76"/>
      <c r="Y253" s="76"/>
      <c r="Z253" s="76"/>
      <c r="AA253" s="76"/>
      <c r="AB253" s="76"/>
      <c r="AC253" s="76"/>
      <c r="AD253" s="76"/>
      <c r="AE253" s="76"/>
      <c r="AF253" s="76"/>
      <c r="AG253" s="76"/>
    </row>
    <row r="254" spans="1:33" x14ac:dyDescent="0.2">
      <c r="A254" s="2"/>
      <c r="E254" s="76"/>
      <c r="F254" s="76"/>
      <c r="G254" s="88"/>
      <c r="H254" s="76">
        <f t="shared" si="7"/>
        <v>0</v>
      </c>
      <c r="I254" s="76"/>
      <c r="J254" s="76"/>
      <c r="K254" s="76"/>
      <c r="L254" s="76"/>
      <c r="M254" s="76"/>
      <c r="N254" s="76"/>
      <c r="O254" s="76"/>
      <c r="P254" s="76"/>
      <c r="Q254" s="76"/>
      <c r="R254" s="76"/>
      <c r="S254" s="76"/>
      <c r="T254" s="76"/>
      <c r="U254" s="76"/>
      <c r="V254" s="76"/>
      <c r="W254" s="76">
        <f t="shared" si="6"/>
        <v>0</v>
      </c>
      <c r="X254" s="76"/>
      <c r="Y254" s="76"/>
      <c r="Z254" s="76"/>
      <c r="AA254" s="76"/>
      <c r="AB254" s="76"/>
      <c r="AC254" s="76"/>
      <c r="AD254" s="76"/>
      <c r="AE254" s="76"/>
      <c r="AF254" s="76"/>
      <c r="AG254" s="76"/>
    </row>
    <row r="255" spans="1:33" x14ac:dyDescent="0.2">
      <c r="A255" s="2"/>
      <c r="E255" s="76"/>
      <c r="F255" s="76"/>
      <c r="G255" s="88"/>
      <c r="H255" s="76">
        <f t="shared" si="7"/>
        <v>0</v>
      </c>
      <c r="I255" s="76"/>
      <c r="J255" s="76"/>
      <c r="K255" s="76"/>
      <c r="L255" s="76"/>
      <c r="M255" s="76"/>
      <c r="N255" s="76"/>
      <c r="O255" s="76"/>
      <c r="P255" s="76"/>
      <c r="Q255" s="76"/>
      <c r="R255" s="76"/>
      <c r="S255" s="76"/>
      <c r="T255" s="76"/>
      <c r="U255" s="76"/>
      <c r="V255" s="76"/>
      <c r="W255" s="76">
        <f t="shared" si="6"/>
        <v>0</v>
      </c>
      <c r="X255" s="76"/>
      <c r="Y255" s="76"/>
      <c r="Z255" s="76"/>
      <c r="AA255" s="76"/>
      <c r="AB255" s="76"/>
      <c r="AC255" s="76"/>
      <c r="AD255" s="76"/>
      <c r="AE255" s="76"/>
      <c r="AF255" s="76"/>
      <c r="AG255" s="76"/>
    </row>
    <row r="256" spans="1:33" x14ac:dyDescent="0.2">
      <c r="A256" s="2"/>
      <c r="E256" s="76"/>
      <c r="F256" s="76"/>
      <c r="G256" s="76"/>
      <c r="H256" s="76">
        <f t="shared" si="7"/>
        <v>0</v>
      </c>
      <c r="I256" s="76"/>
      <c r="J256" s="76"/>
      <c r="K256" s="76"/>
      <c r="L256" s="76"/>
      <c r="M256" s="76"/>
      <c r="N256" s="76"/>
      <c r="O256" s="76"/>
      <c r="P256" s="76"/>
      <c r="Q256" s="76"/>
      <c r="R256" s="76"/>
      <c r="S256" s="76"/>
      <c r="T256" s="76"/>
      <c r="U256" s="76"/>
      <c r="V256" s="76"/>
      <c r="W256" s="76">
        <f t="shared" si="6"/>
        <v>0</v>
      </c>
      <c r="X256" s="76"/>
      <c r="Y256" s="76"/>
      <c r="Z256" s="76"/>
      <c r="AA256" s="76"/>
      <c r="AB256" s="76"/>
      <c r="AC256" s="76"/>
      <c r="AD256" s="76"/>
      <c r="AE256" s="76"/>
      <c r="AF256" s="76"/>
      <c r="AG256" s="76"/>
    </row>
    <row r="257" spans="1:33" x14ac:dyDescent="0.2">
      <c r="A257" s="2"/>
      <c r="E257" s="76"/>
      <c r="F257" s="76"/>
      <c r="G257" s="76"/>
      <c r="H257" s="76">
        <f t="shared" si="7"/>
        <v>0</v>
      </c>
      <c r="I257" s="76"/>
      <c r="J257" s="76"/>
      <c r="K257" s="76"/>
      <c r="L257" s="76"/>
      <c r="M257" s="76"/>
      <c r="N257" s="76"/>
      <c r="O257" s="76"/>
      <c r="P257" s="76"/>
      <c r="Q257" s="76"/>
      <c r="R257" s="76"/>
      <c r="S257" s="76"/>
      <c r="T257" s="76"/>
      <c r="U257" s="76"/>
      <c r="V257" s="76"/>
      <c r="W257" s="76">
        <f t="shared" si="6"/>
        <v>0</v>
      </c>
      <c r="X257" s="76"/>
      <c r="Y257" s="76"/>
      <c r="Z257" s="76"/>
      <c r="AA257" s="76"/>
      <c r="AB257" s="76"/>
      <c r="AC257" s="76"/>
      <c r="AD257" s="76"/>
      <c r="AE257" s="76"/>
      <c r="AF257" s="76"/>
      <c r="AG257" s="76"/>
    </row>
    <row r="258" spans="1:33" x14ac:dyDescent="0.2">
      <c r="A258" s="2"/>
      <c r="E258" s="76"/>
      <c r="F258" s="76"/>
      <c r="G258" s="76"/>
      <c r="H258" s="76">
        <f t="shared" si="7"/>
        <v>0</v>
      </c>
      <c r="I258" s="76"/>
      <c r="J258" s="76"/>
      <c r="K258" s="76"/>
      <c r="L258" s="76"/>
      <c r="M258" s="76"/>
      <c r="N258" s="76"/>
      <c r="O258" s="76"/>
      <c r="P258" s="76"/>
      <c r="Q258" s="76"/>
      <c r="R258" s="76"/>
      <c r="S258" s="76"/>
      <c r="T258" s="76"/>
      <c r="U258" s="76"/>
      <c r="V258" s="76"/>
      <c r="W258" s="76">
        <f t="shared" si="6"/>
        <v>0</v>
      </c>
      <c r="X258" s="76"/>
      <c r="Y258" s="76"/>
      <c r="Z258" s="76"/>
      <c r="AA258" s="76"/>
      <c r="AB258" s="76"/>
      <c r="AC258" s="76"/>
      <c r="AD258" s="76"/>
      <c r="AE258" s="76"/>
      <c r="AF258" s="76"/>
      <c r="AG258" s="76"/>
    </row>
    <row r="259" spans="1:33" x14ac:dyDescent="0.2">
      <c r="E259" s="76"/>
      <c r="F259" s="76"/>
      <c r="G259" s="76"/>
      <c r="H259" s="76">
        <f t="shared" si="7"/>
        <v>0</v>
      </c>
      <c r="I259" s="76"/>
      <c r="J259" s="76"/>
      <c r="K259" s="76"/>
      <c r="L259" s="76"/>
      <c r="M259" s="76"/>
      <c r="N259" s="76"/>
      <c r="O259" s="76"/>
      <c r="P259" s="76"/>
      <c r="Q259" s="76"/>
      <c r="R259" s="76"/>
      <c r="S259" s="76"/>
      <c r="T259" s="76"/>
      <c r="U259" s="76"/>
      <c r="V259" s="76"/>
      <c r="W259" s="76">
        <f t="shared" si="6"/>
        <v>0</v>
      </c>
      <c r="X259" s="76"/>
      <c r="Y259" s="76"/>
      <c r="Z259" s="76"/>
      <c r="AA259" s="76"/>
      <c r="AB259" s="76"/>
      <c r="AC259" s="76"/>
      <c r="AD259" s="76"/>
      <c r="AE259" s="76"/>
      <c r="AF259" s="76"/>
      <c r="AG259" s="76"/>
    </row>
    <row r="260" spans="1:33" x14ac:dyDescent="0.2">
      <c r="E260" s="76"/>
      <c r="F260" s="76"/>
      <c r="G260" s="76"/>
      <c r="H260" s="76">
        <f t="shared" si="7"/>
        <v>0</v>
      </c>
      <c r="I260" s="76"/>
      <c r="J260" s="76"/>
      <c r="K260" s="76"/>
      <c r="L260" s="76"/>
      <c r="M260" s="76"/>
      <c r="N260" s="76"/>
      <c r="O260" s="76"/>
      <c r="P260" s="76"/>
      <c r="Q260" s="76"/>
      <c r="R260" s="76"/>
      <c r="S260" s="76"/>
      <c r="T260" s="76"/>
      <c r="U260" s="76"/>
      <c r="V260" s="76"/>
      <c r="W260" s="76">
        <f t="shared" si="6"/>
        <v>0</v>
      </c>
      <c r="X260" s="76"/>
      <c r="Y260" s="76"/>
      <c r="Z260" s="76"/>
      <c r="AA260" s="76"/>
      <c r="AB260" s="76"/>
      <c r="AC260" s="76"/>
      <c r="AD260" s="76"/>
      <c r="AE260" s="76"/>
      <c r="AF260" s="76"/>
      <c r="AG260" s="76"/>
    </row>
    <row r="261" spans="1:33" x14ac:dyDescent="0.2">
      <c r="E261" s="76"/>
      <c r="F261" s="76"/>
      <c r="G261" s="76"/>
      <c r="H261" s="76">
        <f t="shared" si="7"/>
        <v>0</v>
      </c>
      <c r="I261" s="76"/>
      <c r="J261" s="76"/>
      <c r="K261" s="76"/>
      <c r="L261" s="76"/>
      <c r="M261" s="76"/>
      <c r="N261" s="76"/>
      <c r="O261" s="76"/>
      <c r="P261" s="76"/>
      <c r="Q261" s="76"/>
      <c r="R261" s="76"/>
      <c r="S261" s="76"/>
      <c r="T261" s="76"/>
      <c r="U261" s="76"/>
      <c r="V261" s="76"/>
      <c r="W261" s="76">
        <f t="shared" si="6"/>
        <v>0</v>
      </c>
      <c r="X261" s="76"/>
      <c r="Y261" s="76"/>
      <c r="Z261" s="76"/>
      <c r="AA261" s="76"/>
      <c r="AB261" s="76"/>
      <c r="AC261" s="76"/>
      <c r="AD261" s="76"/>
      <c r="AE261" s="76"/>
      <c r="AF261" s="76"/>
      <c r="AG261" s="76"/>
    </row>
    <row r="262" spans="1:33" x14ac:dyDescent="0.2">
      <c r="E262" s="76"/>
      <c r="F262" s="76"/>
      <c r="G262" s="76"/>
      <c r="H262" s="76">
        <f t="shared" ref="H262:H479" si="8">H261+E262-F262</f>
        <v>0</v>
      </c>
      <c r="I262" s="76"/>
      <c r="J262" s="76"/>
      <c r="K262" s="76"/>
      <c r="L262" s="76"/>
      <c r="M262" s="76"/>
      <c r="N262" s="76"/>
      <c r="O262" s="76"/>
      <c r="P262" s="76"/>
      <c r="Q262" s="76"/>
      <c r="R262" s="76"/>
      <c r="S262" s="76"/>
      <c r="T262" s="76"/>
      <c r="U262" s="76"/>
      <c r="V262" s="76"/>
      <c r="W262" s="76">
        <f t="shared" si="6"/>
        <v>0</v>
      </c>
      <c r="X262" s="76"/>
      <c r="Y262" s="76"/>
      <c r="Z262" s="76"/>
      <c r="AA262" s="76"/>
      <c r="AB262" s="76"/>
      <c r="AC262" s="76"/>
      <c r="AD262" s="76"/>
      <c r="AE262" s="76"/>
      <c r="AF262" s="76"/>
      <c r="AG262" s="76"/>
    </row>
    <row r="263" spans="1:33" x14ac:dyDescent="0.2">
      <c r="E263" s="76"/>
      <c r="F263" s="76"/>
      <c r="G263" s="76"/>
      <c r="H263" s="76">
        <f t="shared" si="8"/>
        <v>0</v>
      </c>
      <c r="I263" s="76"/>
      <c r="J263" s="76"/>
      <c r="K263" s="76"/>
      <c r="L263" s="76"/>
      <c r="M263" s="76"/>
      <c r="N263" s="76"/>
      <c r="O263" s="76"/>
      <c r="P263" s="76"/>
      <c r="Q263" s="76"/>
      <c r="R263" s="76"/>
      <c r="S263" s="76"/>
      <c r="T263" s="76"/>
      <c r="U263" s="76"/>
      <c r="V263" s="76"/>
      <c r="W263" s="76">
        <f t="shared" si="6"/>
        <v>0</v>
      </c>
      <c r="X263" s="76"/>
      <c r="Y263" s="76"/>
      <c r="Z263" s="76"/>
      <c r="AA263" s="76"/>
      <c r="AB263" s="76"/>
      <c r="AC263" s="76"/>
      <c r="AD263" s="76"/>
      <c r="AE263" s="76"/>
      <c r="AF263" s="76"/>
      <c r="AG263" s="76"/>
    </row>
    <row r="264" spans="1:33" x14ac:dyDescent="0.2">
      <c r="E264" s="76"/>
      <c r="F264" s="76"/>
      <c r="G264" s="76"/>
      <c r="H264" s="76">
        <f t="shared" si="8"/>
        <v>0</v>
      </c>
      <c r="I264" s="76"/>
      <c r="J264" s="76"/>
      <c r="K264" s="76"/>
      <c r="L264" s="76"/>
      <c r="M264" s="76"/>
      <c r="N264" s="76"/>
      <c r="O264" s="76"/>
      <c r="P264" s="76"/>
      <c r="Q264" s="76"/>
      <c r="R264" s="76"/>
      <c r="S264" s="76"/>
      <c r="T264" s="76"/>
      <c r="U264" s="76"/>
      <c r="V264" s="76"/>
      <c r="W264" s="76">
        <f t="shared" si="6"/>
        <v>0</v>
      </c>
      <c r="X264" s="76"/>
      <c r="Y264" s="76"/>
      <c r="Z264" s="76"/>
      <c r="AA264" s="76"/>
      <c r="AB264" s="76"/>
      <c r="AC264" s="76"/>
      <c r="AD264" s="76"/>
      <c r="AE264" s="76"/>
      <c r="AF264" s="76"/>
      <c r="AG264" s="76"/>
    </row>
    <row r="265" spans="1:33" x14ac:dyDescent="0.2">
      <c r="E265" s="76"/>
      <c r="F265" s="76"/>
      <c r="G265" s="76"/>
      <c r="H265" s="76">
        <f t="shared" si="8"/>
        <v>0</v>
      </c>
      <c r="I265" s="76"/>
      <c r="J265" s="76"/>
      <c r="K265" s="76"/>
      <c r="L265" s="76"/>
      <c r="M265" s="76"/>
      <c r="N265" s="76"/>
      <c r="O265" s="76"/>
      <c r="P265" s="76"/>
      <c r="Q265" s="76"/>
      <c r="R265" s="76"/>
      <c r="S265" s="76"/>
      <c r="T265" s="76"/>
      <c r="U265" s="76"/>
      <c r="V265" s="76"/>
      <c r="W265" s="76">
        <f t="shared" si="6"/>
        <v>0</v>
      </c>
      <c r="X265" s="76"/>
      <c r="Y265" s="76"/>
      <c r="Z265" s="76"/>
      <c r="AA265" s="76"/>
      <c r="AB265" s="76"/>
      <c r="AC265" s="76"/>
      <c r="AD265" s="76"/>
      <c r="AE265" s="76"/>
      <c r="AF265" s="76"/>
      <c r="AG265" s="76"/>
    </row>
    <row r="266" spans="1:33" x14ac:dyDescent="0.2">
      <c r="E266" s="76"/>
      <c r="F266" s="76"/>
      <c r="G266" s="76"/>
      <c r="H266" s="76">
        <f t="shared" si="8"/>
        <v>0</v>
      </c>
      <c r="I266" s="76"/>
      <c r="J266" s="76"/>
      <c r="K266" s="76"/>
      <c r="L266" s="76"/>
      <c r="M266" s="76"/>
      <c r="N266" s="76"/>
      <c r="O266" s="76"/>
      <c r="P266" s="76"/>
      <c r="Q266" s="76"/>
      <c r="R266" s="76"/>
      <c r="S266" s="76"/>
      <c r="T266" s="76"/>
      <c r="U266" s="76"/>
      <c r="V266" s="76"/>
      <c r="W266" s="76">
        <f t="shared" si="6"/>
        <v>0</v>
      </c>
      <c r="X266" s="76"/>
      <c r="Y266" s="76"/>
      <c r="Z266" s="76"/>
      <c r="AA266" s="76"/>
      <c r="AB266" s="76"/>
      <c r="AC266" s="76"/>
      <c r="AD266" s="76"/>
      <c r="AE266" s="76"/>
      <c r="AF266" s="76"/>
      <c r="AG266" s="76"/>
    </row>
    <row r="267" spans="1:33" x14ac:dyDescent="0.2">
      <c r="E267" s="76"/>
      <c r="F267" s="76"/>
      <c r="G267" s="76"/>
      <c r="H267" s="76">
        <f t="shared" si="8"/>
        <v>0</v>
      </c>
      <c r="I267" s="76"/>
      <c r="J267" s="76"/>
      <c r="K267" s="76"/>
      <c r="L267" s="76"/>
      <c r="M267" s="76"/>
      <c r="N267" s="76"/>
      <c r="O267" s="76"/>
      <c r="P267" s="76"/>
      <c r="Q267" s="76"/>
      <c r="R267" s="76"/>
      <c r="S267" s="76"/>
      <c r="T267" s="76"/>
      <c r="U267" s="76"/>
      <c r="V267" s="76"/>
      <c r="W267" s="76">
        <f t="shared" si="6"/>
        <v>0</v>
      </c>
      <c r="X267" s="76"/>
      <c r="Y267" s="76"/>
      <c r="Z267" s="76"/>
      <c r="AA267" s="76"/>
      <c r="AB267" s="76"/>
      <c r="AC267" s="76"/>
      <c r="AD267" s="76"/>
      <c r="AE267" s="76"/>
      <c r="AF267" s="76"/>
      <c r="AG267" s="76"/>
    </row>
    <row r="268" spans="1:33" x14ac:dyDescent="0.2">
      <c r="E268" s="76"/>
      <c r="F268" s="76"/>
      <c r="G268" s="76"/>
      <c r="H268" s="76">
        <f t="shared" si="8"/>
        <v>0</v>
      </c>
      <c r="I268" s="76"/>
      <c r="J268" s="76"/>
      <c r="K268" s="76"/>
      <c r="L268" s="76"/>
      <c r="M268" s="76"/>
      <c r="N268" s="76"/>
      <c r="O268" s="76"/>
      <c r="P268" s="76"/>
      <c r="Q268" s="76"/>
      <c r="R268" s="76"/>
      <c r="S268" s="76"/>
      <c r="T268" s="76"/>
      <c r="U268" s="76"/>
      <c r="V268" s="76"/>
      <c r="W268" s="76">
        <f t="shared" si="6"/>
        <v>0</v>
      </c>
      <c r="X268" s="76"/>
      <c r="Y268" s="76"/>
      <c r="Z268" s="76"/>
      <c r="AA268" s="76"/>
      <c r="AB268" s="76"/>
      <c r="AC268" s="76"/>
      <c r="AD268" s="76"/>
      <c r="AE268" s="76"/>
      <c r="AF268" s="76"/>
      <c r="AG268" s="76"/>
    </row>
    <row r="269" spans="1:33" x14ac:dyDescent="0.2">
      <c r="E269" s="76"/>
      <c r="F269" s="76"/>
      <c r="G269" s="76"/>
      <c r="H269" s="76">
        <f t="shared" si="8"/>
        <v>0</v>
      </c>
      <c r="I269" s="76"/>
      <c r="J269" s="76"/>
      <c r="K269" s="76"/>
      <c r="L269" s="76"/>
      <c r="M269" s="76"/>
      <c r="N269" s="76"/>
      <c r="O269" s="76"/>
      <c r="P269" s="76"/>
      <c r="Q269" s="76"/>
      <c r="R269" s="76"/>
      <c r="S269" s="76"/>
      <c r="T269" s="76"/>
      <c r="U269" s="76"/>
      <c r="V269" s="76"/>
      <c r="W269" s="76">
        <f t="shared" si="6"/>
        <v>0</v>
      </c>
      <c r="X269" s="76"/>
      <c r="Y269" s="76"/>
      <c r="Z269" s="76"/>
      <c r="AA269" s="76"/>
      <c r="AB269" s="76"/>
      <c r="AC269" s="76"/>
      <c r="AD269" s="76"/>
      <c r="AE269" s="76"/>
      <c r="AF269" s="76"/>
      <c r="AG269" s="76"/>
    </row>
    <row r="270" spans="1:33" x14ac:dyDescent="0.2">
      <c r="E270" s="76"/>
      <c r="F270" s="76"/>
      <c r="G270" s="76"/>
      <c r="H270" s="76">
        <f t="shared" si="8"/>
        <v>0</v>
      </c>
      <c r="I270" s="76"/>
      <c r="J270" s="76"/>
      <c r="K270" s="76"/>
      <c r="L270" s="76"/>
      <c r="M270" s="76"/>
      <c r="N270" s="76"/>
      <c r="O270" s="76"/>
      <c r="P270" s="76"/>
      <c r="Q270" s="76"/>
      <c r="R270" s="76"/>
      <c r="S270" s="76"/>
      <c r="T270" s="76"/>
      <c r="U270" s="76"/>
      <c r="V270" s="76"/>
      <c r="W270" s="76">
        <f t="shared" si="6"/>
        <v>0</v>
      </c>
      <c r="X270" s="76"/>
      <c r="Y270" s="76"/>
      <c r="Z270" s="76"/>
      <c r="AA270" s="76"/>
      <c r="AB270" s="76"/>
      <c r="AC270" s="76"/>
      <c r="AD270" s="76"/>
      <c r="AE270" s="76"/>
      <c r="AF270" s="76"/>
      <c r="AG270" s="76"/>
    </row>
    <row r="271" spans="1:33" x14ac:dyDescent="0.2">
      <c r="E271" s="76"/>
      <c r="F271" s="76"/>
      <c r="G271" s="76"/>
      <c r="H271" s="76">
        <f t="shared" si="8"/>
        <v>0</v>
      </c>
      <c r="I271" s="76"/>
      <c r="J271" s="76"/>
      <c r="K271" s="76"/>
      <c r="L271" s="76"/>
      <c r="M271" s="76"/>
      <c r="N271" s="76"/>
      <c r="O271" s="76"/>
      <c r="P271" s="76"/>
      <c r="Q271" s="76"/>
      <c r="R271" s="76"/>
      <c r="S271" s="76"/>
      <c r="T271" s="76"/>
      <c r="U271" s="76"/>
      <c r="V271" s="76"/>
      <c r="W271" s="76">
        <f t="shared" si="6"/>
        <v>0</v>
      </c>
      <c r="X271" s="76"/>
      <c r="Y271" s="76"/>
      <c r="Z271" s="76"/>
      <c r="AA271" s="76"/>
      <c r="AB271" s="76"/>
      <c r="AC271" s="76"/>
      <c r="AD271" s="76"/>
      <c r="AE271" s="76"/>
      <c r="AF271" s="76"/>
      <c r="AG271" s="76"/>
    </row>
    <row r="272" spans="1:33" x14ac:dyDescent="0.2">
      <c r="E272" s="76"/>
      <c r="F272" s="76"/>
      <c r="G272" s="76"/>
      <c r="H272" s="76">
        <f t="shared" si="8"/>
        <v>0</v>
      </c>
      <c r="I272" s="76"/>
      <c r="J272" s="76"/>
      <c r="K272" s="76"/>
      <c r="L272" s="76"/>
      <c r="M272" s="76"/>
      <c r="N272" s="76"/>
      <c r="O272" s="76"/>
      <c r="P272" s="76"/>
      <c r="Q272" s="76"/>
      <c r="R272" s="76"/>
      <c r="S272" s="76"/>
      <c r="T272" s="76"/>
      <c r="U272" s="76"/>
      <c r="V272" s="76"/>
      <c r="W272" s="76">
        <f t="shared" si="6"/>
        <v>0</v>
      </c>
      <c r="X272" s="76"/>
      <c r="Y272" s="76"/>
      <c r="Z272" s="76"/>
      <c r="AA272" s="76"/>
      <c r="AB272" s="76"/>
      <c r="AC272" s="76"/>
      <c r="AD272" s="76"/>
      <c r="AE272" s="76"/>
      <c r="AF272" s="76"/>
      <c r="AG272" s="76"/>
    </row>
    <row r="273" spans="5:33" x14ac:dyDescent="0.2">
      <c r="E273" s="76"/>
      <c r="F273" s="76"/>
      <c r="G273" s="76"/>
      <c r="H273" s="76">
        <f t="shared" si="8"/>
        <v>0</v>
      </c>
      <c r="I273" s="76"/>
      <c r="J273" s="76"/>
      <c r="K273" s="76"/>
      <c r="L273" s="76"/>
      <c r="M273" s="76"/>
      <c r="N273" s="76"/>
      <c r="O273" s="76"/>
      <c r="P273" s="76"/>
      <c r="Q273" s="76"/>
      <c r="R273" s="76"/>
      <c r="S273" s="76"/>
      <c r="T273" s="76"/>
      <c r="U273" s="76"/>
      <c r="V273" s="76"/>
      <c r="W273" s="76">
        <f t="shared" si="6"/>
        <v>0</v>
      </c>
      <c r="X273" s="76"/>
      <c r="Y273" s="76"/>
      <c r="Z273" s="76"/>
      <c r="AA273" s="76"/>
      <c r="AB273" s="76"/>
      <c r="AC273" s="76"/>
      <c r="AD273" s="76"/>
      <c r="AE273" s="76"/>
      <c r="AF273" s="76"/>
      <c r="AG273" s="76"/>
    </row>
    <row r="274" spans="5:33" x14ac:dyDescent="0.2">
      <c r="E274" s="76"/>
      <c r="F274" s="76"/>
      <c r="G274" s="76"/>
      <c r="H274" s="76">
        <f t="shared" si="8"/>
        <v>0</v>
      </c>
      <c r="I274" s="76"/>
      <c r="J274" s="76"/>
      <c r="K274" s="76"/>
      <c r="L274" s="76"/>
      <c r="M274" s="76"/>
      <c r="N274" s="76"/>
      <c r="O274" s="76"/>
      <c r="P274" s="76"/>
      <c r="Q274" s="76"/>
      <c r="R274" s="76"/>
      <c r="S274" s="76"/>
      <c r="T274" s="76"/>
      <c r="U274" s="76"/>
      <c r="V274" s="76"/>
      <c r="W274" s="76">
        <f t="shared" si="6"/>
        <v>0</v>
      </c>
      <c r="X274" s="76"/>
      <c r="Y274" s="76"/>
      <c r="Z274" s="76"/>
      <c r="AA274" s="76"/>
      <c r="AB274" s="76"/>
      <c r="AC274" s="76"/>
      <c r="AD274" s="76"/>
      <c r="AE274" s="76"/>
      <c r="AF274" s="76"/>
      <c r="AG274" s="76"/>
    </row>
    <row r="275" spans="5:33" x14ac:dyDescent="0.2">
      <c r="E275" s="76"/>
      <c r="F275" s="76"/>
      <c r="G275" s="76"/>
      <c r="H275" s="76">
        <f t="shared" si="8"/>
        <v>0</v>
      </c>
      <c r="I275" s="76"/>
      <c r="J275" s="76"/>
      <c r="K275" s="76"/>
      <c r="L275" s="76"/>
      <c r="M275" s="76"/>
      <c r="N275" s="76"/>
      <c r="O275" s="76"/>
      <c r="P275" s="76"/>
      <c r="Q275" s="76"/>
      <c r="R275" s="76"/>
      <c r="S275" s="76"/>
      <c r="T275" s="76"/>
      <c r="U275" s="76"/>
      <c r="V275" s="76"/>
      <c r="W275" s="76">
        <f t="shared" si="6"/>
        <v>0</v>
      </c>
      <c r="X275" s="76"/>
      <c r="Y275" s="76"/>
      <c r="Z275" s="76"/>
      <c r="AA275" s="76"/>
      <c r="AB275" s="76"/>
      <c r="AC275" s="76"/>
      <c r="AD275" s="76"/>
      <c r="AE275" s="76"/>
      <c r="AF275" s="76"/>
      <c r="AG275" s="76"/>
    </row>
    <row r="276" spans="5:33" x14ac:dyDescent="0.2">
      <c r="E276" s="76"/>
      <c r="F276" s="76"/>
      <c r="G276" s="76"/>
      <c r="H276" s="76">
        <f t="shared" si="8"/>
        <v>0</v>
      </c>
      <c r="I276" s="76"/>
      <c r="J276" s="76"/>
      <c r="K276" s="76"/>
      <c r="L276" s="76"/>
      <c r="M276" s="76"/>
      <c r="N276" s="76"/>
      <c r="O276" s="76"/>
      <c r="P276" s="76"/>
      <c r="Q276" s="76"/>
      <c r="R276" s="76"/>
      <c r="S276" s="76"/>
      <c r="T276" s="76"/>
      <c r="U276" s="76"/>
      <c r="V276" s="76"/>
      <c r="W276" s="76">
        <f t="shared" si="6"/>
        <v>0</v>
      </c>
      <c r="X276" s="76"/>
      <c r="Y276" s="76"/>
      <c r="Z276" s="76"/>
      <c r="AA276" s="76"/>
      <c r="AB276" s="76"/>
      <c r="AC276" s="76"/>
      <c r="AD276" s="76"/>
      <c r="AE276" s="76"/>
      <c r="AF276" s="76"/>
      <c r="AG276" s="76"/>
    </row>
    <row r="277" spans="5:33" x14ac:dyDescent="0.2">
      <c r="E277" s="76"/>
      <c r="F277" s="76"/>
      <c r="G277" s="76"/>
      <c r="H277" s="76">
        <f t="shared" si="8"/>
        <v>0</v>
      </c>
      <c r="I277" s="76"/>
      <c r="J277" s="76"/>
      <c r="K277" s="76"/>
      <c r="L277" s="76"/>
      <c r="M277" s="76"/>
      <c r="N277" s="76"/>
      <c r="O277" s="76"/>
      <c r="P277" s="76"/>
      <c r="Q277" s="76"/>
      <c r="R277" s="76"/>
      <c r="S277" s="76"/>
      <c r="T277" s="76"/>
      <c r="U277" s="76"/>
      <c r="V277" s="76"/>
      <c r="W277" s="76">
        <f t="shared" si="6"/>
        <v>0</v>
      </c>
      <c r="X277" s="76"/>
      <c r="Y277" s="76"/>
      <c r="Z277" s="76"/>
      <c r="AA277" s="76"/>
      <c r="AB277" s="76"/>
      <c r="AC277" s="76"/>
      <c r="AD277" s="76"/>
      <c r="AE277" s="76"/>
      <c r="AF277" s="76"/>
      <c r="AG277" s="76"/>
    </row>
    <row r="278" spans="5:33" x14ac:dyDescent="0.2">
      <c r="E278" s="76"/>
      <c r="F278" s="76"/>
      <c r="G278" s="76"/>
      <c r="H278" s="76">
        <f t="shared" si="8"/>
        <v>0</v>
      </c>
      <c r="I278" s="76"/>
      <c r="J278" s="76"/>
      <c r="K278" s="76"/>
      <c r="L278" s="76"/>
      <c r="M278" s="76"/>
      <c r="N278" s="76"/>
      <c r="O278" s="76"/>
      <c r="P278" s="76"/>
      <c r="Q278" s="76"/>
      <c r="R278" s="76"/>
      <c r="S278" s="76"/>
      <c r="T278" s="76"/>
      <c r="U278" s="76"/>
      <c r="V278" s="76"/>
      <c r="W278" s="76">
        <f t="shared" si="6"/>
        <v>0</v>
      </c>
      <c r="X278" s="76"/>
      <c r="Y278" s="76"/>
      <c r="Z278" s="76"/>
      <c r="AA278" s="76"/>
      <c r="AB278" s="76"/>
      <c r="AC278" s="76"/>
      <c r="AD278" s="76"/>
      <c r="AE278" s="76"/>
      <c r="AF278" s="76"/>
      <c r="AG278" s="76"/>
    </row>
    <row r="279" spans="5:33" x14ac:dyDescent="0.2">
      <c r="E279" s="76"/>
      <c r="F279" s="76"/>
      <c r="G279" s="76"/>
      <c r="H279" s="76">
        <f t="shared" si="8"/>
        <v>0</v>
      </c>
      <c r="I279" s="76"/>
      <c r="J279" s="76"/>
      <c r="K279" s="76"/>
      <c r="L279" s="76"/>
      <c r="M279" s="76"/>
      <c r="N279" s="76"/>
      <c r="O279" s="76"/>
      <c r="P279" s="76"/>
      <c r="Q279" s="76"/>
      <c r="R279" s="76"/>
      <c r="S279" s="76"/>
      <c r="T279" s="76"/>
      <c r="U279" s="76"/>
      <c r="V279" s="76"/>
      <c r="W279" s="76">
        <f t="shared" si="6"/>
        <v>0</v>
      </c>
      <c r="X279" s="76"/>
      <c r="Y279" s="76"/>
      <c r="Z279" s="76"/>
      <c r="AA279" s="76"/>
      <c r="AB279" s="76"/>
      <c r="AC279" s="76"/>
      <c r="AD279" s="76"/>
      <c r="AE279" s="76"/>
      <c r="AF279" s="76"/>
      <c r="AG279" s="76"/>
    </row>
    <row r="280" spans="5:33" x14ac:dyDescent="0.2">
      <c r="E280" s="76"/>
      <c r="F280" s="76"/>
      <c r="G280" s="76"/>
      <c r="H280" s="76">
        <f t="shared" si="8"/>
        <v>0</v>
      </c>
      <c r="I280" s="76"/>
      <c r="J280" s="76"/>
      <c r="K280" s="76"/>
      <c r="L280" s="76"/>
      <c r="M280" s="76"/>
      <c r="N280" s="76"/>
      <c r="O280" s="76"/>
      <c r="P280" s="76"/>
      <c r="Q280" s="76"/>
      <c r="R280" s="76"/>
      <c r="S280" s="76"/>
      <c r="T280" s="76"/>
      <c r="U280" s="76"/>
      <c r="V280" s="76"/>
      <c r="W280" s="76">
        <f t="shared" si="6"/>
        <v>0</v>
      </c>
      <c r="X280" s="76"/>
      <c r="Y280" s="76"/>
      <c r="Z280" s="76"/>
      <c r="AA280" s="76"/>
      <c r="AB280" s="76"/>
      <c r="AC280" s="76"/>
      <c r="AD280" s="76"/>
      <c r="AE280" s="76"/>
      <c r="AF280" s="76"/>
      <c r="AG280" s="76"/>
    </row>
    <row r="281" spans="5:33" x14ac:dyDescent="0.2">
      <c r="E281" s="76"/>
      <c r="F281" s="76"/>
      <c r="G281" s="76"/>
      <c r="H281" s="76">
        <f t="shared" si="8"/>
        <v>0</v>
      </c>
      <c r="I281" s="76"/>
      <c r="J281" s="76"/>
      <c r="K281" s="76"/>
      <c r="L281" s="76"/>
      <c r="M281" s="76"/>
      <c r="N281" s="76"/>
      <c r="O281" s="76"/>
      <c r="P281" s="76"/>
      <c r="Q281" s="76"/>
      <c r="R281" s="76"/>
      <c r="S281" s="76"/>
      <c r="T281" s="76"/>
      <c r="U281" s="76"/>
      <c r="V281" s="76"/>
      <c r="W281" s="76">
        <f t="shared" si="6"/>
        <v>0</v>
      </c>
      <c r="X281" s="76"/>
      <c r="Y281" s="76"/>
      <c r="Z281" s="76"/>
      <c r="AA281" s="76"/>
      <c r="AB281" s="76"/>
      <c r="AC281" s="76"/>
      <c r="AD281" s="76"/>
      <c r="AE281" s="76"/>
      <c r="AF281" s="76"/>
      <c r="AG281" s="76"/>
    </row>
    <row r="282" spans="5:33" x14ac:dyDescent="0.2">
      <c r="E282" s="76"/>
      <c r="F282" s="76"/>
      <c r="G282" s="76"/>
      <c r="H282" s="76">
        <f t="shared" si="8"/>
        <v>0</v>
      </c>
      <c r="I282" s="76"/>
      <c r="J282" s="76"/>
      <c r="K282" s="76"/>
      <c r="L282" s="76"/>
      <c r="M282" s="76"/>
      <c r="N282" s="76"/>
      <c r="O282" s="76"/>
      <c r="P282" s="76"/>
      <c r="Q282" s="76"/>
      <c r="R282" s="76"/>
      <c r="S282" s="76"/>
      <c r="T282" s="76"/>
      <c r="U282" s="76"/>
      <c r="V282" s="76"/>
      <c r="W282" s="76">
        <f t="shared" si="6"/>
        <v>0</v>
      </c>
      <c r="X282" s="76"/>
      <c r="Y282" s="76"/>
      <c r="Z282" s="76"/>
      <c r="AA282" s="76"/>
      <c r="AB282" s="76"/>
      <c r="AC282" s="76"/>
      <c r="AD282" s="76"/>
      <c r="AE282" s="76"/>
      <c r="AF282" s="76"/>
      <c r="AG282" s="76"/>
    </row>
    <row r="283" spans="5:33" x14ac:dyDescent="0.2">
      <c r="E283" s="76"/>
      <c r="F283" s="76"/>
      <c r="G283" s="76"/>
      <c r="H283" s="76">
        <f t="shared" si="8"/>
        <v>0</v>
      </c>
      <c r="I283" s="76"/>
      <c r="J283" s="76"/>
      <c r="K283" s="76"/>
      <c r="L283" s="76"/>
      <c r="M283" s="76"/>
      <c r="N283" s="76"/>
      <c r="O283" s="76"/>
      <c r="P283" s="76"/>
      <c r="Q283" s="76"/>
      <c r="R283" s="76"/>
      <c r="S283" s="76"/>
      <c r="T283" s="76"/>
      <c r="U283" s="76"/>
      <c r="V283" s="76"/>
      <c r="W283" s="76">
        <f t="shared" si="6"/>
        <v>0</v>
      </c>
      <c r="X283" s="76"/>
      <c r="Y283" s="76"/>
      <c r="Z283" s="76"/>
      <c r="AA283" s="76"/>
      <c r="AB283" s="76"/>
      <c r="AC283" s="76"/>
      <c r="AD283" s="76"/>
      <c r="AE283" s="76"/>
      <c r="AF283" s="76"/>
      <c r="AG283" s="76"/>
    </row>
    <row r="284" spans="5:33" x14ac:dyDescent="0.2">
      <c r="E284" s="76"/>
      <c r="F284" s="76"/>
      <c r="G284" s="76"/>
      <c r="H284" s="76">
        <f t="shared" si="8"/>
        <v>0</v>
      </c>
      <c r="I284" s="76"/>
      <c r="J284" s="76"/>
      <c r="K284" s="76"/>
      <c r="L284" s="76"/>
      <c r="M284" s="76"/>
      <c r="N284" s="76"/>
      <c r="O284" s="76"/>
      <c r="P284" s="76"/>
      <c r="Q284" s="76"/>
      <c r="R284" s="76"/>
      <c r="S284" s="76"/>
      <c r="T284" s="76"/>
      <c r="U284" s="76"/>
      <c r="V284" s="76"/>
      <c r="W284" s="76">
        <f t="shared" si="6"/>
        <v>0</v>
      </c>
      <c r="X284" s="76"/>
      <c r="Y284" s="76"/>
      <c r="Z284" s="76"/>
      <c r="AA284" s="76"/>
      <c r="AB284" s="76"/>
      <c r="AC284" s="76"/>
      <c r="AD284" s="76"/>
      <c r="AE284" s="76"/>
      <c r="AF284" s="76"/>
      <c r="AG284" s="76"/>
    </row>
    <row r="285" spans="5:33" x14ac:dyDescent="0.2">
      <c r="E285" s="76"/>
      <c r="F285" s="76"/>
      <c r="G285" s="76"/>
      <c r="H285" s="76">
        <f t="shared" si="8"/>
        <v>0</v>
      </c>
      <c r="I285" s="76"/>
      <c r="J285" s="76"/>
      <c r="K285" s="76"/>
      <c r="L285" s="76"/>
      <c r="M285" s="76"/>
      <c r="N285" s="76"/>
      <c r="O285" s="76"/>
      <c r="P285" s="76"/>
      <c r="Q285" s="76"/>
      <c r="R285" s="76"/>
      <c r="S285" s="76"/>
      <c r="T285" s="76"/>
      <c r="U285" s="76"/>
      <c r="V285" s="76"/>
      <c r="W285" s="76">
        <f t="shared" si="6"/>
        <v>0</v>
      </c>
      <c r="X285" s="76"/>
      <c r="Y285" s="76"/>
      <c r="Z285" s="76"/>
      <c r="AA285" s="76"/>
      <c r="AB285" s="76"/>
      <c r="AC285" s="76"/>
      <c r="AD285" s="76"/>
      <c r="AE285" s="76"/>
      <c r="AF285" s="76"/>
      <c r="AG285" s="76"/>
    </row>
    <row r="286" spans="5:33" x14ac:dyDescent="0.2">
      <c r="E286" s="76"/>
      <c r="F286" s="76"/>
      <c r="G286" s="76"/>
      <c r="H286" s="76">
        <f t="shared" si="8"/>
        <v>0</v>
      </c>
      <c r="I286" s="76"/>
      <c r="J286" s="76"/>
      <c r="K286" s="76"/>
      <c r="L286" s="76"/>
      <c r="M286" s="76"/>
      <c r="N286" s="76"/>
      <c r="O286" s="76"/>
      <c r="P286" s="76"/>
      <c r="Q286" s="76"/>
      <c r="R286" s="76"/>
      <c r="S286" s="76"/>
      <c r="T286" s="76"/>
      <c r="U286" s="76"/>
      <c r="V286" s="76"/>
      <c r="W286" s="76">
        <f t="shared" si="6"/>
        <v>0</v>
      </c>
      <c r="X286" s="76"/>
      <c r="Y286" s="76"/>
      <c r="Z286" s="76"/>
      <c r="AA286" s="76"/>
      <c r="AB286" s="76"/>
      <c r="AC286" s="76"/>
      <c r="AD286" s="76"/>
      <c r="AE286" s="76"/>
      <c r="AF286" s="76"/>
      <c r="AG286" s="76"/>
    </row>
    <row r="287" spans="5:33" x14ac:dyDescent="0.2">
      <c r="E287" s="76"/>
      <c r="F287" s="76"/>
      <c r="G287" s="76"/>
      <c r="H287" s="76">
        <f t="shared" si="8"/>
        <v>0</v>
      </c>
      <c r="I287" s="76"/>
      <c r="J287" s="76"/>
      <c r="K287" s="76"/>
      <c r="L287" s="76"/>
      <c r="M287" s="76"/>
      <c r="N287" s="76"/>
      <c r="O287" s="76"/>
      <c r="P287" s="76"/>
      <c r="Q287" s="76"/>
      <c r="R287" s="76"/>
      <c r="S287" s="76"/>
      <c r="T287" s="76"/>
      <c r="U287" s="76"/>
      <c r="V287" s="76"/>
      <c r="W287" s="76">
        <f t="shared" si="6"/>
        <v>0</v>
      </c>
      <c r="X287" s="76"/>
      <c r="Y287" s="76"/>
      <c r="Z287" s="76"/>
      <c r="AA287" s="76"/>
      <c r="AB287" s="76"/>
      <c r="AC287" s="76"/>
      <c r="AD287" s="76"/>
      <c r="AE287" s="76"/>
      <c r="AF287" s="76"/>
      <c r="AG287" s="76"/>
    </row>
    <row r="288" spans="5:33" x14ac:dyDescent="0.2">
      <c r="E288" s="76"/>
      <c r="F288" s="76"/>
      <c r="G288" s="76"/>
      <c r="H288" s="76">
        <f t="shared" si="8"/>
        <v>0</v>
      </c>
      <c r="I288" s="76"/>
      <c r="J288" s="76"/>
      <c r="K288" s="76"/>
      <c r="L288" s="76"/>
      <c r="M288" s="76"/>
      <c r="N288" s="76"/>
      <c r="O288" s="76"/>
      <c r="P288" s="76"/>
      <c r="Q288" s="76"/>
      <c r="R288" s="76"/>
      <c r="S288" s="76"/>
      <c r="T288" s="76"/>
      <c r="U288" s="76"/>
      <c r="V288" s="76"/>
      <c r="W288" s="76">
        <f t="shared" si="6"/>
        <v>0</v>
      </c>
      <c r="X288" s="76"/>
      <c r="Y288" s="76"/>
      <c r="Z288" s="76"/>
      <c r="AA288" s="76"/>
      <c r="AB288" s="76"/>
      <c r="AC288" s="76"/>
      <c r="AD288" s="76"/>
      <c r="AE288" s="76"/>
      <c r="AF288" s="76"/>
      <c r="AG288" s="76"/>
    </row>
    <row r="289" spans="5:33" x14ac:dyDescent="0.2">
      <c r="E289" s="76"/>
      <c r="F289" s="76"/>
      <c r="G289" s="76"/>
      <c r="H289" s="76">
        <f t="shared" si="8"/>
        <v>0</v>
      </c>
      <c r="I289" s="76"/>
      <c r="J289" s="76"/>
      <c r="K289" s="76"/>
      <c r="L289" s="76"/>
      <c r="M289" s="76"/>
      <c r="N289" s="76"/>
      <c r="O289" s="76"/>
      <c r="P289" s="76"/>
      <c r="Q289" s="76"/>
      <c r="R289" s="76"/>
      <c r="S289" s="76"/>
      <c r="T289" s="76"/>
      <c r="U289" s="76"/>
      <c r="V289" s="76"/>
      <c r="W289" s="76">
        <f t="shared" si="6"/>
        <v>0</v>
      </c>
      <c r="X289" s="76"/>
      <c r="Y289" s="76"/>
      <c r="Z289" s="76"/>
      <c r="AA289" s="76"/>
      <c r="AB289" s="76"/>
      <c r="AC289" s="76"/>
      <c r="AD289" s="76"/>
      <c r="AE289" s="76"/>
      <c r="AF289" s="76"/>
      <c r="AG289" s="76"/>
    </row>
    <row r="290" spans="5:33" x14ac:dyDescent="0.2">
      <c r="E290" s="76"/>
      <c r="F290" s="76"/>
      <c r="G290" s="76"/>
      <c r="H290" s="76">
        <f t="shared" si="8"/>
        <v>0</v>
      </c>
      <c r="I290" s="76"/>
      <c r="J290" s="76"/>
      <c r="K290" s="76"/>
      <c r="L290" s="76"/>
      <c r="M290" s="76"/>
      <c r="N290" s="76"/>
      <c r="O290" s="76"/>
      <c r="P290" s="76"/>
      <c r="Q290" s="76"/>
      <c r="R290" s="76"/>
      <c r="S290" s="76"/>
      <c r="T290" s="76"/>
      <c r="U290" s="76"/>
      <c r="V290" s="76"/>
      <c r="W290" s="76">
        <f t="shared" si="6"/>
        <v>0</v>
      </c>
      <c r="X290" s="76"/>
      <c r="Y290" s="76"/>
      <c r="Z290" s="76"/>
      <c r="AA290" s="76"/>
      <c r="AB290" s="76"/>
      <c r="AC290" s="76"/>
      <c r="AD290" s="76"/>
      <c r="AE290" s="76"/>
      <c r="AF290" s="76"/>
      <c r="AG290" s="76"/>
    </row>
    <row r="291" spans="5:33" x14ac:dyDescent="0.2">
      <c r="E291" s="76"/>
      <c r="F291" s="76"/>
      <c r="G291" s="76"/>
      <c r="H291" s="76">
        <f t="shared" si="8"/>
        <v>0</v>
      </c>
      <c r="I291" s="76"/>
      <c r="J291" s="76"/>
      <c r="K291" s="76"/>
      <c r="L291" s="76"/>
      <c r="M291" s="76"/>
      <c r="N291" s="76"/>
      <c r="O291" s="76"/>
      <c r="P291" s="76"/>
      <c r="Q291" s="76"/>
      <c r="R291" s="76"/>
      <c r="S291" s="76"/>
      <c r="T291" s="76"/>
      <c r="U291" s="76"/>
      <c r="V291" s="76"/>
      <c r="W291" s="76">
        <f t="shared" si="6"/>
        <v>0</v>
      </c>
      <c r="X291" s="76"/>
      <c r="Y291" s="76"/>
      <c r="Z291" s="76"/>
      <c r="AA291" s="76"/>
      <c r="AB291" s="76"/>
      <c r="AC291" s="76"/>
      <c r="AD291" s="76"/>
      <c r="AE291" s="76"/>
      <c r="AF291" s="76"/>
      <c r="AG291" s="76"/>
    </row>
    <row r="292" spans="5:33" x14ac:dyDescent="0.2">
      <c r="E292" s="76"/>
      <c r="F292" s="76"/>
      <c r="G292" s="76"/>
      <c r="H292" s="76">
        <f t="shared" si="8"/>
        <v>0</v>
      </c>
      <c r="I292" s="76"/>
      <c r="J292" s="76"/>
      <c r="K292" s="76"/>
      <c r="L292" s="76"/>
      <c r="M292" s="76"/>
      <c r="N292" s="76"/>
      <c r="O292" s="76"/>
      <c r="P292" s="76"/>
      <c r="Q292" s="76"/>
      <c r="R292" s="76"/>
      <c r="S292" s="76"/>
      <c r="T292" s="76"/>
      <c r="U292" s="76"/>
      <c r="V292" s="76"/>
      <c r="W292" s="76">
        <f t="shared" si="6"/>
        <v>0</v>
      </c>
      <c r="X292" s="76"/>
      <c r="Y292" s="76"/>
      <c r="Z292" s="76"/>
      <c r="AA292" s="76"/>
      <c r="AB292" s="76"/>
      <c r="AC292" s="76"/>
      <c r="AD292" s="76"/>
      <c r="AE292" s="76"/>
      <c r="AF292" s="76"/>
      <c r="AG292" s="76"/>
    </row>
    <row r="293" spans="5:33" x14ac:dyDescent="0.2">
      <c r="E293" s="76"/>
      <c r="F293" s="76"/>
      <c r="G293" s="76"/>
      <c r="H293" s="76">
        <f t="shared" si="8"/>
        <v>0</v>
      </c>
      <c r="I293" s="76"/>
      <c r="J293" s="76"/>
      <c r="K293" s="76"/>
      <c r="L293" s="76"/>
      <c r="M293" s="76"/>
      <c r="N293" s="76"/>
      <c r="O293" s="76"/>
      <c r="P293" s="76"/>
      <c r="Q293" s="76"/>
      <c r="R293" s="76"/>
      <c r="S293" s="76"/>
      <c r="T293" s="76"/>
      <c r="U293" s="76"/>
      <c r="V293" s="76"/>
      <c r="W293" s="76">
        <f t="shared" si="6"/>
        <v>0</v>
      </c>
      <c r="X293" s="76"/>
      <c r="Y293" s="76"/>
      <c r="Z293" s="76"/>
      <c r="AA293" s="76"/>
      <c r="AB293" s="76"/>
      <c r="AC293" s="76"/>
      <c r="AD293" s="76"/>
      <c r="AE293" s="76"/>
      <c r="AF293" s="76"/>
      <c r="AG293" s="76"/>
    </row>
    <row r="294" spans="5:33" x14ac:dyDescent="0.2">
      <c r="E294" s="76"/>
      <c r="F294" s="76"/>
      <c r="G294" s="76"/>
      <c r="H294" s="76">
        <f t="shared" si="8"/>
        <v>0</v>
      </c>
      <c r="I294" s="76"/>
      <c r="J294" s="76"/>
      <c r="K294" s="76"/>
      <c r="L294" s="76"/>
      <c r="M294" s="76"/>
      <c r="N294" s="76"/>
      <c r="O294" s="76"/>
      <c r="P294" s="76"/>
      <c r="Q294" s="76"/>
      <c r="R294" s="76"/>
      <c r="S294" s="76"/>
      <c r="T294" s="76"/>
      <c r="U294" s="76"/>
      <c r="V294" s="76"/>
      <c r="W294" s="76">
        <f t="shared" si="6"/>
        <v>0</v>
      </c>
      <c r="X294" s="76"/>
      <c r="Y294" s="76"/>
      <c r="Z294" s="76"/>
      <c r="AA294" s="76"/>
      <c r="AB294" s="76"/>
      <c r="AC294" s="76"/>
      <c r="AD294" s="76"/>
      <c r="AE294" s="76"/>
      <c r="AF294" s="76"/>
      <c r="AG294" s="76"/>
    </row>
    <row r="295" spans="5:33" x14ac:dyDescent="0.2">
      <c r="E295" s="76"/>
      <c r="F295" s="76"/>
      <c r="G295" s="76"/>
      <c r="H295" s="76">
        <f t="shared" si="8"/>
        <v>0</v>
      </c>
      <c r="I295" s="76"/>
      <c r="J295" s="76"/>
      <c r="K295" s="76"/>
      <c r="L295" s="76"/>
      <c r="M295" s="76"/>
      <c r="N295" s="76"/>
      <c r="O295" s="76"/>
      <c r="P295" s="76"/>
      <c r="Q295" s="76"/>
      <c r="R295" s="76"/>
      <c r="S295" s="76"/>
      <c r="T295" s="76"/>
      <c r="U295" s="76"/>
      <c r="V295" s="76"/>
      <c r="W295" s="76">
        <f t="shared" si="6"/>
        <v>0</v>
      </c>
      <c r="X295" s="76"/>
      <c r="Y295" s="76"/>
      <c r="Z295" s="76"/>
      <c r="AA295" s="76"/>
      <c r="AB295" s="76"/>
      <c r="AC295" s="76"/>
      <c r="AD295" s="76"/>
      <c r="AE295" s="76"/>
      <c r="AF295" s="76"/>
      <c r="AG295" s="76"/>
    </row>
    <row r="296" spans="5:33" x14ac:dyDescent="0.2">
      <c r="E296" s="76"/>
      <c r="F296" s="76"/>
      <c r="G296" s="76"/>
      <c r="H296" s="76">
        <f t="shared" si="8"/>
        <v>0</v>
      </c>
      <c r="I296" s="76"/>
      <c r="J296" s="76"/>
      <c r="K296" s="76"/>
      <c r="L296" s="76"/>
      <c r="M296" s="76"/>
      <c r="N296" s="76"/>
      <c r="O296" s="76"/>
      <c r="P296" s="76"/>
      <c r="Q296" s="76"/>
      <c r="R296" s="76"/>
      <c r="S296" s="76"/>
      <c r="T296" s="76"/>
      <c r="U296" s="76"/>
      <c r="V296" s="76"/>
      <c r="W296" s="76">
        <f t="shared" si="6"/>
        <v>0</v>
      </c>
      <c r="X296" s="76"/>
      <c r="Y296" s="76"/>
      <c r="Z296" s="76"/>
      <c r="AA296" s="76"/>
      <c r="AB296" s="76"/>
      <c r="AC296" s="76"/>
      <c r="AD296" s="76"/>
      <c r="AE296" s="76"/>
      <c r="AF296" s="76"/>
      <c r="AG296" s="76"/>
    </row>
    <row r="297" spans="5:33" x14ac:dyDescent="0.2">
      <c r="E297" s="76"/>
      <c r="F297" s="76"/>
      <c r="G297" s="76"/>
      <c r="H297" s="76">
        <f t="shared" ref="H297:H360" si="9">H296+E297-F297</f>
        <v>0</v>
      </c>
      <c r="I297" s="76"/>
      <c r="J297" s="76"/>
      <c r="K297" s="76"/>
      <c r="L297" s="76"/>
      <c r="M297" s="76"/>
      <c r="N297" s="76"/>
      <c r="O297" s="76"/>
      <c r="P297" s="76"/>
      <c r="Q297" s="76"/>
      <c r="R297" s="76"/>
      <c r="S297" s="76"/>
      <c r="T297" s="76"/>
      <c r="U297" s="76"/>
      <c r="V297" s="76"/>
      <c r="W297" s="76">
        <f t="shared" ref="W297:W360" si="10">E297-F297+SUM(I297:V297)</f>
        <v>0</v>
      </c>
      <c r="X297" s="76"/>
      <c r="Y297" s="76"/>
      <c r="Z297" s="76"/>
      <c r="AA297" s="76"/>
      <c r="AB297" s="76"/>
      <c r="AC297" s="76"/>
      <c r="AD297" s="76"/>
      <c r="AE297" s="76"/>
      <c r="AF297" s="76"/>
      <c r="AG297" s="76"/>
    </row>
    <row r="298" spans="5:33" x14ac:dyDescent="0.2">
      <c r="E298" s="76"/>
      <c r="F298" s="76"/>
      <c r="G298" s="76"/>
      <c r="H298" s="76">
        <f t="shared" si="9"/>
        <v>0</v>
      </c>
      <c r="I298" s="76"/>
      <c r="J298" s="76"/>
      <c r="K298" s="76"/>
      <c r="L298" s="76"/>
      <c r="M298" s="76"/>
      <c r="N298" s="76"/>
      <c r="O298" s="76"/>
      <c r="P298" s="76"/>
      <c r="Q298" s="76"/>
      <c r="R298" s="76"/>
      <c r="S298" s="76"/>
      <c r="T298" s="76"/>
      <c r="U298" s="76"/>
      <c r="V298" s="76"/>
      <c r="W298" s="76">
        <f t="shared" si="10"/>
        <v>0</v>
      </c>
      <c r="X298" s="76"/>
      <c r="Y298" s="76"/>
      <c r="Z298" s="76"/>
      <c r="AA298" s="76"/>
      <c r="AB298" s="76"/>
      <c r="AC298" s="76"/>
      <c r="AD298" s="76"/>
      <c r="AE298" s="76"/>
      <c r="AF298" s="76"/>
      <c r="AG298" s="76"/>
    </row>
    <row r="299" spans="5:33" x14ac:dyDescent="0.2">
      <c r="E299" s="76"/>
      <c r="F299" s="76"/>
      <c r="G299" s="76"/>
      <c r="H299" s="76">
        <f t="shared" si="9"/>
        <v>0</v>
      </c>
      <c r="I299" s="76"/>
      <c r="J299" s="76"/>
      <c r="K299" s="76"/>
      <c r="L299" s="76"/>
      <c r="M299" s="76"/>
      <c r="N299" s="76"/>
      <c r="O299" s="76"/>
      <c r="P299" s="76"/>
      <c r="Q299" s="76"/>
      <c r="R299" s="76"/>
      <c r="S299" s="76"/>
      <c r="T299" s="76"/>
      <c r="U299" s="76"/>
      <c r="V299" s="76"/>
      <c r="W299" s="76">
        <f t="shared" si="10"/>
        <v>0</v>
      </c>
      <c r="X299" s="76"/>
      <c r="Y299" s="76"/>
      <c r="Z299" s="76"/>
      <c r="AA299" s="76"/>
      <c r="AB299" s="76"/>
      <c r="AC299" s="76"/>
      <c r="AD299" s="76"/>
      <c r="AE299" s="76"/>
      <c r="AF299" s="76"/>
      <c r="AG299" s="76"/>
    </row>
    <row r="300" spans="5:33" x14ac:dyDescent="0.2">
      <c r="E300" s="76"/>
      <c r="F300" s="76"/>
      <c r="G300" s="76"/>
      <c r="H300" s="76">
        <f t="shared" si="9"/>
        <v>0</v>
      </c>
      <c r="I300" s="76"/>
      <c r="J300" s="76"/>
      <c r="K300" s="76"/>
      <c r="L300" s="76"/>
      <c r="M300" s="76"/>
      <c r="N300" s="76"/>
      <c r="O300" s="76"/>
      <c r="P300" s="76"/>
      <c r="Q300" s="76"/>
      <c r="R300" s="76"/>
      <c r="S300" s="76"/>
      <c r="T300" s="76"/>
      <c r="U300" s="76"/>
      <c r="V300" s="76"/>
      <c r="W300" s="76">
        <f t="shared" si="10"/>
        <v>0</v>
      </c>
      <c r="X300" s="76"/>
      <c r="Y300" s="76"/>
      <c r="Z300" s="76"/>
      <c r="AA300" s="76"/>
      <c r="AB300" s="76"/>
      <c r="AC300" s="76"/>
      <c r="AD300" s="76"/>
      <c r="AE300" s="76"/>
      <c r="AF300" s="76"/>
      <c r="AG300" s="76"/>
    </row>
    <row r="301" spans="5:33" x14ac:dyDescent="0.2">
      <c r="E301" s="76"/>
      <c r="F301" s="76"/>
      <c r="G301" s="76"/>
      <c r="H301" s="76">
        <f t="shared" si="9"/>
        <v>0</v>
      </c>
      <c r="I301" s="76"/>
      <c r="J301" s="76"/>
      <c r="K301" s="76"/>
      <c r="L301" s="76"/>
      <c r="M301" s="76"/>
      <c r="N301" s="76"/>
      <c r="O301" s="76"/>
      <c r="P301" s="76"/>
      <c r="Q301" s="76"/>
      <c r="R301" s="76"/>
      <c r="S301" s="76"/>
      <c r="T301" s="76"/>
      <c r="U301" s="76"/>
      <c r="V301" s="76"/>
      <c r="W301" s="76">
        <f t="shared" si="10"/>
        <v>0</v>
      </c>
      <c r="X301" s="76"/>
      <c r="Y301" s="76"/>
      <c r="Z301" s="76"/>
      <c r="AA301" s="76"/>
      <c r="AB301" s="76"/>
      <c r="AC301" s="76"/>
      <c r="AD301" s="76"/>
      <c r="AE301" s="76"/>
      <c r="AF301" s="76"/>
      <c r="AG301" s="76"/>
    </row>
    <row r="302" spans="5:33" x14ac:dyDescent="0.2">
      <c r="E302" s="76"/>
      <c r="F302" s="76"/>
      <c r="G302" s="76"/>
      <c r="H302" s="76">
        <f t="shared" si="9"/>
        <v>0</v>
      </c>
      <c r="I302" s="76"/>
      <c r="J302" s="76"/>
      <c r="K302" s="76"/>
      <c r="L302" s="76"/>
      <c r="M302" s="76"/>
      <c r="N302" s="76"/>
      <c r="O302" s="76"/>
      <c r="P302" s="76"/>
      <c r="Q302" s="76"/>
      <c r="R302" s="76"/>
      <c r="S302" s="76"/>
      <c r="T302" s="76"/>
      <c r="U302" s="76"/>
      <c r="V302" s="76"/>
      <c r="W302" s="76">
        <f t="shared" si="10"/>
        <v>0</v>
      </c>
      <c r="X302" s="76"/>
      <c r="Y302" s="76"/>
      <c r="Z302" s="76"/>
      <c r="AA302" s="76"/>
      <c r="AB302" s="76"/>
      <c r="AC302" s="76"/>
      <c r="AD302" s="76"/>
      <c r="AE302" s="76"/>
      <c r="AF302" s="76"/>
      <c r="AG302" s="76"/>
    </row>
    <row r="303" spans="5:33" x14ac:dyDescent="0.2">
      <c r="E303" s="76"/>
      <c r="F303" s="76"/>
      <c r="G303" s="76"/>
      <c r="H303" s="76">
        <f t="shared" si="9"/>
        <v>0</v>
      </c>
      <c r="I303" s="76"/>
      <c r="J303" s="76"/>
      <c r="K303" s="76"/>
      <c r="L303" s="76"/>
      <c r="M303" s="76"/>
      <c r="N303" s="76"/>
      <c r="O303" s="76"/>
      <c r="P303" s="76"/>
      <c r="Q303" s="76"/>
      <c r="R303" s="76"/>
      <c r="S303" s="76"/>
      <c r="T303" s="76"/>
      <c r="U303" s="76"/>
      <c r="V303" s="76"/>
      <c r="W303" s="76">
        <f t="shared" si="10"/>
        <v>0</v>
      </c>
      <c r="X303" s="76"/>
      <c r="Y303" s="76"/>
      <c r="Z303" s="76"/>
      <c r="AA303" s="76"/>
      <c r="AB303" s="76"/>
      <c r="AC303" s="76"/>
      <c r="AD303" s="76"/>
      <c r="AE303" s="76"/>
      <c r="AF303" s="76"/>
      <c r="AG303" s="76"/>
    </row>
    <row r="304" spans="5:33" x14ac:dyDescent="0.2">
      <c r="E304" s="76"/>
      <c r="F304" s="76"/>
      <c r="G304" s="76"/>
      <c r="H304" s="76">
        <f t="shared" si="9"/>
        <v>0</v>
      </c>
      <c r="I304" s="76"/>
      <c r="J304" s="76"/>
      <c r="K304" s="76"/>
      <c r="L304" s="76"/>
      <c r="M304" s="76"/>
      <c r="N304" s="76"/>
      <c r="O304" s="76"/>
      <c r="P304" s="76"/>
      <c r="Q304" s="76"/>
      <c r="R304" s="76"/>
      <c r="S304" s="76"/>
      <c r="T304" s="76"/>
      <c r="U304" s="76"/>
      <c r="V304" s="76"/>
      <c r="W304" s="76">
        <f t="shared" si="10"/>
        <v>0</v>
      </c>
      <c r="X304" s="76"/>
      <c r="Y304" s="76"/>
      <c r="Z304" s="76"/>
      <c r="AA304" s="76"/>
      <c r="AB304" s="76"/>
      <c r="AC304" s="76"/>
      <c r="AD304" s="76"/>
      <c r="AE304" s="76"/>
      <c r="AF304" s="76"/>
      <c r="AG304" s="76"/>
    </row>
    <row r="305" spans="5:33" x14ac:dyDescent="0.2">
      <c r="E305" s="76"/>
      <c r="F305" s="76"/>
      <c r="G305" s="76"/>
      <c r="H305" s="76">
        <f t="shared" si="9"/>
        <v>0</v>
      </c>
      <c r="I305" s="76"/>
      <c r="J305" s="76"/>
      <c r="K305" s="76"/>
      <c r="L305" s="76"/>
      <c r="M305" s="76"/>
      <c r="N305" s="76"/>
      <c r="O305" s="76"/>
      <c r="P305" s="76"/>
      <c r="Q305" s="76"/>
      <c r="R305" s="76"/>
      <c r="S305" s="76"/>
      <c r="T305" s="76"/>
      <c r="U305" s="76"/>
      <c r="V305" s="76"/>
      <c r="W305" s="76">
        <f t="shared" si="10"/>
        <v>0</v>
      </c>
      <c r="X305" s="76"/>
      <c r="Y305" s="76"/>
      <c r="Z305" s="76"/>
      <c r="AA305" s="76"/>
      <c r="AB305" s="76"/>
      <c r="AC305" s="76"/>
      <c r="AD305" s="76"/>
      <c r="AE305" s="76"/>
      <c r="AF305" s="76"/>
      <c r="AG305" s="76"/>
    </row>
    <row r="306" spans="5:33" x14ac:dyDescent="0.2">
      <c r="E306" s="76"/>
      <c r="F306" s="76"/>
      <c r="G306" s="76"/>
      <c r="H306" s="76">
        <f t="shared" si="9"/>
        <v>0</v>
      </c>
      <c r="I306" s="76"/>
      <c r="J306" s="76"/>
      <c r="K306" s="76"/>
      <c r="L306" s="76"/>
      <c r="M306" s="76"/>
      <c r="N306" s="76"/>
      <c r="O306" s="76"/>
      <c r="P306" s="76"/>
      <c r="Q306" s="76"/>
      <c r="R306" s="76"/>
      <c r="S306" s="76"/>
      <c r="T306" s="76"/>
      <c r="U306" s="76"/>
      <c r="V306" s="76"/>
      <c r="W306" s="76">
        <f t="shared" si="10"/>
        <v>0</v>
      </c>
      <c r="X306" s="76"/>
      <c r="Y306" s="76"/>
      <c r="Z306" s="76"/>
      <c r="AA306" s="76"/>
      <c r="AB306" s="76"/>
      <c r="AC306" s="76"/>
      <c r="AD306" s="76"/>
      <c r="AE306" s="76"/>
      <c r="AF306" s="76"/>
      <c r="AG306" s="76"/>
    </row>
    <row r="307" spans="5:33" x14ac:dyDescent="0.2">
      <c r="E307" s="76"/>
      <c r="F307" s="76"/>
      <c r="G307" s="76"/>
      <c r="H307" s="76">
        <f t="shared" si="9"/>
        <v>0</v>
      </c>
      <c r="I307" s="76"/>
      <c r="J307" s="76"/>
      <c r="K307" s="76"/>
      <c r="L307" s="76"/>
      <c r="M307" s="76"/>
      <c r="N307" s="76"/>
      <c r="O307" s="76"/>
      <c r="P307" s="76"/>
      <c r="Q307" s="76"/>
      <c r="R307" s="76"/>
      <c r="S307" s="76"/>
      <c r="T307" s="76"/>
      <c r="U307" s="76"/>
      <c r="V307" s="76"/>
      <c r="W307" s="76">
        <f t="shared" si="10"/>
        <v>0</v>
      </c>
      <c r="X307" s="76"/>
      <c r="Y307" s="76"/>
      <c r="Z307" s="76"/>
      <c r="AA307" s="76"/>
      <c r="AB307" s="76"/>
      <c r="AC307" s="76"/>
      <c r="AD307" s="76"/>
      <c r="AE307" s="76"/>
      <c r="AF307" s="76"/>
      <c r="AG307" s="76"/>
    </row>
    <row r="308" spans="5:33" x14ac:dyDescent="0.2">
      <c r="E308" s="76"/>
      <c r="F308" s="76"/>
      <c r="G308" s="76"/>
      <c r="H308" s="76">
        <f t="shared" si="9"/>
        <v>0</v>
      </c>
      <c r="I308" s="76"/>
      <c r="J308" s="76"/>
      <c r="K308" s="76"/>
      <c r="L308" s="76"/>
      <c r="M308" s="76"/>
      <c r="N308" s="76"/>
      <c r="O308" s="76"/>
      <c r="P308" s="76"/>
      <c r="Q308" s="76"/>
      <c r="R308" s="76"/>
      <c r="S308" s="76"/>
      <c r="T308" s="76"/>
      <c r="U308" s="76"/>
      <c r="V308" s="76"/>
      <c r="W308" s="76">
        <f t="shared" si="10"/>
        <v>0</v>
      </c>
      <c r="X308" s="76"/>
      <c r="Y308" s="76"/>
      <c r="Z308" s="76"/>
      <c r="AA308" s="76"/>
      <c r="AB308" s="76"/>
      <c r="AC308" s="76"/>
      <c r="AD308" s="76"/>
      <c r="AE308" s="76"/>
      <c r="AF308" s="76"/>
      <c r="AG308" s="76"/>
    </row>
    <row r="309" spans="5:33" x14ac:dyDescent="0.2">
      <c r="E309" s="76"/>
      <c r="F309" s="76"/>
      <c r="G309" s="76"/>
      <c r="H309" s="76">
        <f t="shared" si="9"/>
        <v>0</v>
      </c>
      <c r="I309" s="76"/>
      <c r="J309" s="76"/>
      <c r="K309" s="76"/>
      <c r="L309" s="76"/>
      <c r="M309" s="76"/>
      <c r="N309" s="76"/>
      <c r="O309" s="76"/>
      <c r="P309" s="76"/>
      <c r="Q309" s="76"/>
      <c r="R309" s="76"/>
      <c r="S309" s="76"/>
      <c r="T309" s="76"/>
      <c r="U309" s="76"/>
      <c r="V309" s="76"/>
      <c r="W309" s="76">
        <f t="shared" si="10"/>
        <v>0</v>
      </c>
      <c r="X309" s="76"/>
      <c r="Y309" s="76"/>
      <c r="Z309" s="76"/>
      <c r="AA309" s="76"/>
      <c r="AB309" s="76"/>
      <c r="AC309" s="76"/>
      <c r="AD309" s="76"/>
      <c r="AE309" s="76"/>
      <c r="AF309" s="76"/>
      <c r="AG309" s="76"/>
    </row>
    <row r="310" spans="5:33" x14ac:dyDescent="0.2">
      <c r="E310" s="76"/>
      <c r="F310" s="76"/>
      <c r="G310" s="76"/>
      <c r="H310" s="76">
        <f t="shared" si="9"/>
        <v>0</v>
      </c>
      <c r="I310" s="76"/>
      <c r="J310" s="76"/>
      <c r="K310" s="76"/>
      <c r="L310" s="76"/>
      <c r="M310" s="76"/>
      <c r="N310" s="76"/>
      <c r="O310" s="76"/>
      <c r="P310" s="76"/>
      <c r="Q310" s="76"/>
      <c r="R310" s="76"/>
      <c r="S310" s="76"/>
      <c r="T310" s="76"/>
      <c r="U310" s="76"/>
      <c r="V310" s="76"/>
      <c r="W310" s="76">
        <f t="shared" si="10"/>
        <v>0</v>
      </c>
      <c r="X310" s="76"/>
      <c r="Y310" s="76"/>
      <c r="Z310" s="76"/>
      <c r="AA310" s="76"/>
      <c r="AB310" s="76"/>
      <c r="AC310" s="76"/>
      <c r="AD310" s="76"/>
      <c r="AE310" s="76"/>
      <c r="AF310" s="76"/>
      <c r="AG310" s="76"/>
    </row>
    <row r="311" spans="5:33" x14ac:dyDescent="0.2">
      <c r="E311" s="76"/>
      <c r="F311" s="76"/>
      <c r="G311" s="76"/>
      <c r="H311" s="76">
        <f t="shared" si="9"/>
        <v>0</v>
      </c>
      <c r="I311" s="76"/>
      <c r="J311" s="76"/>
      <c r="K311" s="76"/>
      <c r="L311" s="76"/>
      <c r="M311" s="76"/>
      <c r="N311" s="76"/>
      <c r="O311" s="76"/>
      <c r="P311" s="76"/>
      <c r="Q311" s="76"/>
      <c r="R311" s="76"/>
      <c r="S311" s="76"/>
      <c r="T311" s="76"/>
      <c r="U311" s="76"/>
      <c r="V311" s="76"/>
      <c r="W311" s="76">
        <f t="shared" si="10"/>
        <v>0</v>
      </c>
      <c r="X311" s="76"/>
      <c r="Y311" s="76"/>
      <c r="Z311" s="76"/>
      <c r="AA311" s="76"/>
      <c r="AB311" s="76"/>
      <c r="AC311" s="76"/>
      <c r="AD311" s="76"/>
      <c r="AE311" s="76"/>
      <c r="AF311" s="76"/>
      <c r="AG311" s="76"/>
    </row>
    <row r="312" spans="5:33" x14ac:dyDescent="0.2">
      <c r="E312" s="76"/>
      <c r="F312" s="76"/>
      <c r="G312" s="76"/>
      <c r="H312" s="76">
        <f t="shared" si="9"/>
        <v>0</v>
      </c>
      <c r="I312" s="76"/>
      <c r="J312" s="76"/>
      <c r="K312" s="76"/>
      <c r="L312" s="76"/>
      <c r="M312" s="76"/>
      <c r="N312" s="76"/>
      <c r="O312" s="76"/>
      <c r="P312" s="76"/>
      <c r="Q312" s="76"/>
      <c r="R312" s="76"/>
      <c r="S312" s="76"/>
      <c r="T312" s="76"/>
      <c r="U312" s="76"/>
      <c r="V312" s="76"/>
      <c r="W312" s="76">
        <f t="shared" si="10"/>
        <v>0</v>
      </c>
      <c r="X312" s="76"/>
      <c r="Y312" s="76"/>
      <c r="Z312" s="76"/>
      <c r="AA312" s="76"/>
      <c r="AB312" s="76"/>
      <c r="AC312" s="76"/>
      <c r="AD312" s="76"/>
      <c r="AE312" s="76"/>
      <c r="AF312" s="76"/>
      <c r="AG312" s="76"/>
    </row>
    <row r="313" spans="5:33" x14ac:dyDescent="0.2">
      <c r="E313" s="76"/>
      <c r="F313" s="76"/>
      <c r="G313" s="76"/>
      <c r="H313" s="76">
        <f t="shared" si="9"/>
        <v>0</v>
      </c>
      <c r="I313" s="76"/>
      <c r="J313" s="76"/>
      <c r="K313" s="76"/>
      <c r="L313" s="76"/>
      <c r="M313" s="76"/>
      <c r="N313" s="76"/>
      <c r="O313" s="76"/>
      <c r="P313" s="76"/>
      <c r="Q313" s="76"/>
      <c r="R313" s="76"/>
      <c r="S313" s="76"/>
      <c r="T313" s="76"/>
      <c r="U313" s="76"/>
      <c r="V313" s="76"/>
      <c r="W313" s="76">
        <f t="shared" si="10"/>
        <v>0</v>
      </c>
      <c r="X313" s="76"/>
      <c r="Y313" s="76"/>
      <c r="Z313" s="76"/>
      <c r="AA313" s="76"/>
      <c r="AB313" s="76"/>
      <c r="AC313" s="76"/>
      <c r="AD313" s="76"/>
      <c r="AE313" s="76"/>
      <c r="AF313" s="76"/>
      <c r="AG313" s="76"/>
    </row>
    <row r="314" spans="5:33" x14ac:dyDescent="0.2">
      <c r="E314" s="76"/>
      <c r="F314" s="76"/>
      <c r="G314" s="76"/>
      <c r="H314" s="76">
        <f t="shared" si="9"/>
        <v>0</v>
      </c>
      <c r="I314" s="76"/>
      <c r="J314" s="76"/>
      <c r="K314" s="76"/>
      <c r="L314" s="76"/>
      <c r="M314" s="76"/>
      <c r="N314" s="76"/>
      <c r="O314" s="76"/>
      <c r="P314" s="76"/>
      <c r="Q314" s="76"/>
      <c r="R314" s="76"/>
      <c r="S314" s="76"/>
      <c r="T314" s="76"/>
      <c r="U314" s="76"/>
      <c r="V314" s="76"/>
      <c r="W314" s="76">
        <f t="shared" si="10"/>
        <v>0</v>
      </c>
      <c r="X314" s="76"/>
      <c r="Y314" s="76"/>
      <c r="Z314" s="76"/>
      <c r="AA314" s="76"/>
      <c r="AB314" s="76"/>
      <c r="AC314" s="76"/>
      <c r="AD314" s="76"/>
      <c r="AE314" s="76"/>
      <c r="AF314" s="76"/>
      <c r="AG314" s="76"/>
    </row>
    <row r="315" spans="5:33" x14ac:dyDescent="0.2">
      <c r="E315" s="76"/>
      <c r="F315" s="76"/>
      <c r="G315" s="76"/>
      <c r="H315" s="76">
        <f t="shared" si="9"/>
        <v>0</v>
      </c>
      <c r="I315" s="76"/>
      <c r="J315" s="76"/>
      <c r="K315" s="76"/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>
        <f t="shared" si="10"/>
        <v>0</v>
      </c>
      <c r="X315" s="76"/>
      <c r="Y315" s="76"/>
      <c r="Z315" s="76"/>
      <c r="AA315" s="76"/>
      <c r="AB315" s="76"/>
      <c r="AC315" s="76"/>
      <c r="AD315" s="76"/>
      <c r="AE315" s="76"/>
      <c r="AF315" s="76"/>
      <c r="AG315" s="76"/>
    </row>
    <row r="316" spans="5:33" x14ac:dyDescent="0.2">
      <c r="E316" s="76"/>
      <c r="F316" s="76"/>
      <c r="G316" s="76"/>
      <c r="H316" s="76">
        <f t="shared" si="9"/>
        <v>0</v>
      </c>
      <c r="I316" s="76"/>
      <c r="J316" s="76"/>
      <c r="K316" s="76"/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>
        <f t="shared" si="10"/>
        <v>0</v>
      </c>
      <c r="X316" s="76"/>
      <c r="Y316" s="76"/>
      <c r="Z316" s="76"/>
      <c r="AA316" s="76"/>
      <c r="AB316" s="76"/>
      <c r="AC316" s="76"/>
      <c r="AD316" s="76"/>
      <c r="AE316" s="76"/>
      <c r="AF316" s="76"/>
      <c r="AG316" s="76"/>
    </row>
    <row r="317" spans="5:33" x14ac:dyDescent="0.2">
      <c r="E317" s="76"/>
      <c r="F317" s="76"/>
      <c r="G317" s="76"/>
      <c r="H317" s="76">
        <f t="shared" si="9"/>
        <v>0</v>
      </c>
      <c r="I317" s="76"/>
      <c r="J317" s="76"/>
      <c r="K317" s="76"/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>
        <f t="shared" si="10"/>
        <v>0</v>
      </c>
      <c r="X317" s="76"/>
      <c r="Y317" s="76"/>
      <c r="Z317" s="76"/>
      <c r="AA317" s="76"/>
      <c r="AB317" s="76"/>
      <c r="AC317" s="76"/>
      <c r="AD317" s="76"/>
      <c r="AE317" s="76"/>
      <c r="AF317" s="76"/>
      <c r="AG317" s="76"/>
    </row>
    <row r="318" spans="5:33" x14ac:dyDescent="0.2">
      <c r="E318" s="76"/>
      <c r="F318" s="76"/>
      <c r="G318" s="76"/>
      <c r="H318" s="76">
        <f t="shared" si="9"/>
        <v>0</v>
      </c>
      <c r="I318" s="76"/>
      <c r="J318" s="76"/>
      <c r="K318" s="76"/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>
        <f t="shared" si="10"/>
        <v>0</v>
      </c>
      <c r="X318" s="76"/>
      <c r="Y318" s="76"/>
      <c r="Z318" s="76"/>
      <c r="AA318" s="76"/>
      <c r="AB318" s="76"/>
      <c r="AC318" s="76"/>
      <c r="AD318" s="76"/>
      <c r="AE318" s="76"/>
      <c r="AF318" s="76"/>
      <c r="AG318" s="76"/>
    </row>
    <row r="319" spans="5:33" x14ac:dyDescent="0.2">
      <c r="E319" s="76"/>
      <c r="F319" s="76"/>
      <c r="G319" s="76"/>
      <c r="H319" s="76">
        <f t="shared" si="9"/>
        <v>0</v>
      </c>
      <c r="I319" s="76"/>
      <c r="J319" s="76"/>
      <c r="K319" s="76"/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>
        <f t="shared" si="10"/>
        <v>0</v>
      </c>
      <c r="X319" s="76"/>
      <c r="Y319" s="76"/>
      <c r="Z319" s="76"/>
      <c r="AA319" s="76"/>
      <c r="AB319" s="76"/>
      <c r="AC319" s="76"/>
      <c r="AD319" s="76"/>
      <c r="AE319" s="76"/>
      <c r="AF319" s="76"/>
      <c r="AG319" s="76"/>
    </row>
    <row r="320" spans="5:33" x14ac:dyDescent="0.2">
      <c r="E320" s="76"/>
      <c r="F320" s="76"/>
      <c r="G320" s="76"/>
      <c r="H320" s="76">
        <f t="shared" si="9"/>
        <v>0</v>
      </c>
      <c r="I320" s="76"/>
      <c r="J320" s="76"/>
      <c r="K320" s="76"/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>
        <f t="shared" si="10"/>
        <v>0</v>
      </c>
      <c r="X320" s="76"/>
      <c r="Y320" s="76"/>
      <c r="Z320" s="76"/>
      <c r="AA320" s="76"/>
      <c r="AB320" s="76"/>
      <c r="AC320" s="76"/>
      <c r="AD320" s="76"/>
      <c r="AE320" s="76"/>
      <c r="AF320" s="76"/>
      <c r="AG320" s="76"/>
    </row>
    <row r="321" spans="5:33" x14ac:dyDescent="0.2">
      <c r="E321" s="76"/>
      <c r="F321" s="76"/>
      <c r="G321" s="76"/>
      <c r="H321" s="76">
        <f t="shared" si="9"/>
        <v>0</v>
      </c>
      <c r="I321" s="76"/>
      <c r="J321" s="76"/>
      <c r="K321" s="76"/>
      <c r="L321" s="76"/>
      <c r="M321" s="76"/>
      <c r="N321" s="76"/>
      <c r="O321" s="76"/>
      <c r="P321" s="76"/>
      <c r="Q321" s="76"/>
      <c r="R321" s="76"/>
      <c r="S321" s="76"/>
      <c r="T321" s="76"/>
      <c r="U321" s="76"/>
      <c r="V321" s="76"/>
      <c r="W321" s="76">
        <f t="shared" si="10"/>
        <v>0</v>
      </c>
      <c r="X321" s="76"/>
      <c r="Y321" s="76"/>
      <c r="Z321" s="76"/>
      <c r="AA321" s="76"/>
      <c r="AB321" s="76"/>
      <c r="AC321" s="76"/>
      <c r="AD321" s="76"/>
      <c r="AE321" s="76"/>
      <c r="AF321" s="76"/>
      <c r="AG321" s="76"/>
    </row>
    <row r="322" spans="5:33" x14ac:dyDescent="0.2">
      <c r="E322" s="76"/>
      <c r="F322" s="76"/>
      <c r="G322" s="76"/>
      <c r="H322" s="76">
        <f t="shared" si="9"/>
        <v>0</v>
      </c>
      <c r="I322" s="76"/>
      <c r="J322" s="76"/>
      <c r="K322" s="76"/>
      <c r="L322" s="76"/>
      <c r="M322" s="76"/>
      <c r="N322" s="76"/>
      <c r="O322" s="76"/>
      <c r="P322" s="76"/>
      <c r="Q322" s="76"/>
      <c r="R322" s="76"/>
      <c r="S322" s="76"/>
      <c r="T322" s="76"/>
      <c r="U322" s="76"/>
      <c r="V322" s="76"/>
      <c r="W322" s="76">
        <f t="shared" si="10"/>
        <v>0</v>
      </c>
      <c r="X322" s="76"/>
      <c r="Y322" s="76"/>
      <c r="Z322" s="76"/>
      <c r="AA322" s="76"/>
      <c r="AB322" s="76"/>
      <c r="AC322" s="76"/>
      <c r="AD322" s="76"/>
      <c r="AE322" s="76"/>
      <c r="AF322" s="76"/>
      <c r="AG322" s="76"/>
    </row>
    <row r="323" spans="5:33" x14ac:dyDescent="0.2">
      <c r="E323" s="76"/>
      <c r="F323" s="76"/>
      <c r="G323" s="76"/>
      <c r="H323" s="76">
        <f t="shared" si="9"/>
        <v>0</v>
      </c>
      <c r="I323" s="76"/>
      <c r="J323" s="76"/>
      <c r="K323" s="76"/>
      <c r="L323" s="76"/>
      <c r="M323" s="76"/>
      <c r="N323" s="76"/>
      <c r="O323" s="76"/>
      <c r="P323" s="76"/>
      <c r="Q323" s="76"/>
      <c r="R323" s="76"/>
      <c r="S323" s="76"/>
      <c r="T323" s="76"/>
      <c r="U323" s="76"/>
      <c r="V323" s="76"/>
      <c r="W323" s="76">
        <f t="shared" si="10"/>
        <v>0</v>
      </c>
      <c r="X323" s="76"/>
      <c r="Y323" s="76"/>
      <c r="Z323" s="76"/>
      <c r="AA323" s="76"/>
      <c r="AB323" s="76"/>
      <c r="AC323" s="76"/>
      <c r="AD323" s="76"/>
      <c r="AE323" s="76"/>
      <c r="AF323" s="76"/>
      <c r="AG323" s="76"/>
    </row>
    <row r="324" spans="5:33" x14ac:dyDescent="0.2">
      <c r="E324" s="76"/>
      <c r="F324" s="76"/>
      <c r="G324" s="76"/>
      <c r="H324" s="76">
        <f t="shared" si="9"/>
        <v>0</v>
      </c>
      <c r="I324" s="76"/>
      <c r="J324" s="76"/>
      <c r="K324" s="76"/>
      <c r="L324" s="76"/>
      <c r="M324" s="76"/>
      <c r="N324" s="76"/>
      <c r="O324" s="76"/>
      <c r="P324" s="76"/>
      <c r="Q324" s="76"/>
      <c r="R324" s="76"/>
      <c r="S324" s="76"/>
      <c r="T324" s="76"/>
      <c r="U324" s="76"/>
      <c r="V324" s="76"/>
      <c r="W324" s="76">
        <f t="shared" si="10"/>
        <v>0</v>
      </c>
      <c r="X324" s="76"/>
      <c r="Y324" s="76"/>
      <c r="Z324" s="76"/>
      <c r="AA324" s="76"/>
      <c r="AB324" s="76"/>
      <c r="AC324" s="76"/>
      <c r="AD324" s="76"/>
      <c r="AE324" s="76"/>
      <c r="AF324" s="76"/>
      <c r="AG324" s="76"/>
    </row>
    <row r="325" spans="5:33" x14ac:dyDescent="0.2">
      <c r="E325" s="76"/>
      <c r="F325" s="76"/>
      <c r="G325" s="76"/>
      <c r="H325" s="76">
        <f t="shared" si="9"/>
        <v>0</v>
      </c>
      <c r="I325" s="76"/>
      <c r="J325" s="76"/>
      <c r="K325" s="76"/>
      <c r="L325" s="76"/>
      <c r="M325" s="76"/>
      <c r="N325" s="76"/>
      <c r="O325" s="76"/>
      <c r="P325" s="76"/>
      <c r="Q325" s="76"/>
      <c r="R325" s="76"/>
      <c r="S325" s="76"/>
      <c r="T325" s="76"/>
      <c r="U325" s="76"/>
      <c r="V325" s="76"/>
      <c r="W325" s="76">
        <f t="shared" si="10"/>
        <v>0</v>
      </c>
      <c r="X325" s="76"/>
      <c r="Y325" s="76"/>
      <c r="Z325" s="76"/>
      <c r="AA325" s="76"/>
      <c r="AB325" s="76"/>
      <c r="AC325" s="76"/>
      <c r="AD325" s="76"/>
      <c r="AE325" s="76"/>
      <c r="AF325" s="76"/>
      <c r="AG325" s="76"/>
    </row>
    <row r="326" spans="5:33" x14ac:dyDescent="0.2">
      <c r="E326" s="76"/>
      <c r="F326" s="76"/>
      <c r="G326" s="76"/>
      <c r="H326" s="76">
        <f t="shared" si="9"/>
        <v>0</v>
      </c>
      <c r="I326" s="76"/>
      <c r="J326" s="76"/>
      <c r="K326" s="76"/>
      <c r="L326" s="76"/>
      <c r="M326" s="76"/>
      <c r="N326" s="76"/>
      <c r="O326" s="76"/>
      <c r="P326" s="76"/>
      <c r="Q326" s="76"/>
      <c r="R326" s="76"/>
      <c r="S326" s="76"/>
      <c r="T326" s="76"/>
      <c r="U326" s="76"/>
      <c r="V326" s="76"/>
      <c r="W326" s="76">
        <f t="shared" si="10"/>
        <v>0</v>
      </c>
      <c r="X326" s="76"/>
      <c r="Y326" s="76"/>
      <c r="Z326" s="76"/>
      <c r="AA326" s="76"/>
      <c r="AB326" s="76"/>
      <c r="AC326" s="76"/>
      <c r="AD326" s="76"/>
      <c r="AE326" s="76"/>
      <c r="AF326" s="76"/>
      <c r="AG326" s="76"/>
    </row>
    <row r="327" spans="5:33" x14ac:dyDescent="0.2">
      <c r="E327" s="76"/>
      <c r="F327" s="76"/>
      <c r="G327" s="76"/>
      <c r="H327" s="76">
        <f t="shared" si="9"/>
        <v>0</v>
      </c>
      <c r="I327" s="76"/>
      <c r="J327" s="76"/>
      <c r="K327" s="76"/>
      <c r="L327" s="76"/>
      <c r="M327" s="76"/>
      <c r="N327" s="76"/>
      <c r="O327" s="76"/>
      <c r="P327" s="76"/>
      <c r="Q327" s="76"/>
      <c r="R327" s="76"/>
      <c r="S327" s="76"/>
      <c r="T327" s="76"/>
      <c r="U327" s="76"/>
      <c r="V327" s="76"/>
      <c r="W327" s="76">
        <f t="shared" si="10"/>
        <v>0</v>
      </c>
      <c r="X327" s="76"/>
      <c r="Y327" s="76"/>
      <c r="Z327" s="76"/>
      <c r="AA327" s="76"/>
      <c r="AB327" s="76"/>
      <c r="AC327" s="76"/>
      <c r="AD327" s="76"/>
      <c r="AE327" s="76"/>
      <c r="AF327" s="76"/>
      <c r="AG327" s="76"/>
    </row>
    <row r="328" spans="5:33" x14ac:dyDescent="0.2">
      <c r="E328" s="76"/>
      <c r="F328" s="76"/>
      <c r="G328" s="76"/>
      <c r="H328" s="76">
        <f t="shared" si="9"/>
        <v>0</v>
      </c>
      <c r="I328" s="76"/>
      <c r="J328" s="76"/>
      <c r="K328" s="76"/>
      <c r="L328" s="76"/>
      <c r="M328" s="76"/>
      <c r="N328" s="76"/>
      <c r="O328" s="76"/>
      <c r="P328" s="76"/>
      <c r="Q328" s="76"/>
      <c r="R328" s="76"/>
      <c r="S328" s="76"/>
      <c r="T328" s="76"/>
      <c r="U328" s="76"/>
      <c r="V328" s="76"/>
      <c r="W328" s="76">
        <f t="shared" si="10"/>
        <v>0</v>
      </c>
      <c r="X328" s="76"/>
      <c r="Y328" s="76"/>
      <c r="Z328" s="76"/>
      <c r="AA328" s="76"/>
      <c r="AB328" s="76"/>
      <c r="AC328" s="76"/>
      <c r="AD328" s="76"/>
      <c r="AE328" s="76"/>
      <c r="AF328" s="76"/>
      <c r="AG328" s="76"/>
    </row>
    <row r="329" spans="5:33" x14ac:dyDescent="0.2">
      <c r="E329" s="76"/>
      <c r="F329" s="76"/>
      <c r="G329" s="76"/>
      <c r="H329" s="76">
        <f t="shared" si="9"/>
        <v>0</v>
      </c>
      <c r="I329" s="76"/>
      <c r="J329" s="76"/>
      <c r="K329" s="76"/>
      <c r="L329" s="76"/>
      <c r="M329" s="76"/>
      <c r="N329" s="76"/>
      <c r="O329" s="76"/>
      <c r="P329" s="76"/>
      <c r="Q329" s="76"/>
      <c r="R329" s="76"/>
      <c r="S329" s="76"/>
      <c r="T329" s="76"/>
      <c r="U329" s="76"/>
      <c r="V329" s="76"/>
      <c r="W329" s="76">
        <f t="shared" si="10"/>
        <v>0</v>
      </c>
      <c r="X329" s="76"/>
      <c r="Y329" s="76"/>
      <c r="Z329" s="76"/>
      <c r="AA329" s="76"/>
      <c r="AB329" s="76"/>
      <c r="AC329" s="76"/>
      <c r="AD329" s="76"/>
      <c r="AE329" s="76"/>
      <c r="AF329" s="76"/>
      <c r="AG329" s="76"/>
    </row>
    <row r="330" spans="5:33" x14ac:dyDescent="0.2">
      <c r="E330" s="76"/>
      <c r="F330" s="76"/>
      <c r="G330" s="76"/>
      <c r="H330" s="76">
        <f t="shared" si="9"/>
        <v>0</v>
      </c>
      <c r="I330" s="76"/>
      <c r="J330" s="76"/>
      <c r="K330" s="76"/>
      <c r="L330" s="76"/>
      <c r="M330" s="76"/>
      <c r="N330" s="76"/>
      <c r="O330" s="76"/>
      <c r="P330" s="76"/>
      <c r="Q330" s="76"/>
      <c r="R330" s="76"/>
      <c r="S330" s="76"/>
      <c r="T330" s="76"/>
      <c r="U330" s="76"/>
      <c r="V330" s="76"/>
      <c r="W330" s="76">
        <f t="shared" si="10"/>
        <v>0</v>
      </c>
      <c r="X330" s="76"/>
      <c r="Y330" s="76"/>
      <c r="Z330" s="76"/>
      <c r="AA330" s="76"/>
      <c r="AB330" s="76"/>
      <c r="AC330" s="76"/>
      <c r="AD330" s="76"/>
      <c r="AE330" s="76"/>
      <c r="AF330" s="76"/>
      <c r="AG330" s="76"/>
    </row>
    <row r="331" spans="5:33" x14ac:dyDescent="0.2">
      <c r="E331" s="76"/>
      <c r="F331" s="76"/>
      <c r="G331" s="76"/>
      <c r="H331" s="76">
        <f t="shared" si="9"/>
        <v>0</v>
      </c>
      <c r="I331" s="76"/>
      <c r="J331" s="76"/>
      <c r="K331" s="76"/>
      <c r="L331" s="76"/>
      <c r="M331" s="76"/>
      <c r="N331" s="76"/>
      <c r="O331" s="76"/>
      <c r="P331" s="76"/>
      <c r="Q331" s="76"/>
      <c r="R331" s="76"/>
      <c r="S331" s="76"/>
      <c r="T331" s="76"/>
      <c r="U331" s="76"/>
      <c r="V331" s="76"/>
      <c r="W331" s="76">
        <f t="shared" si="10"/>
        <v>0</v>
      </c>
      <c r="X331" s="76"/>
      <c r="Y331" s="76"/>
      <c r="Z331" s="76"/>
      <c r="AA331" s="76"/>
      <c r="AB331" s="76"/>
      <c r="AC331" s="76"/>
      <c r="AD331" s="76"/>
      <c r="AE331" s="76"/>
      <c r="AF331" s="76"/>
      <c r="AG331" s="76"/>
    </row>
    <row r="332" spans="5:33" x14ac:dyDescent="0.2">
      <c r="E332" s="76"/>
      <c r="F332" s="76"/>
      <c r="G332" s="76"/>
      <c r="H332" s="76">
        <f t="shared" si="9"/>
        <v>0</v>
      </c>
      <c r="I332" s="76"/>
      <c r="J332" s="76"/>
      <c r="K332" s="76"/>
      <c r="L332" s="76"/>
      <c r="M332" s="76"/>
      <c r="N332" s="76"/>
      <c r="O332" s="76"/>
      <c r="P332" s="76"/>
      <c r="Q332" s="76"/>
      <c r="R332" s="76"/>
      <c r="S332" s="76"/>
      <c r="T332" s="76"/>
      <c r="U332" s="76"/>
      <c r="V332" s="76"/>
      <c r="W332" s="76">
        <f t="shared" si="10"/>
        <v>0</v>
      </c>
      <c r="X332" s="76"/>
      <c r="Y332" s="76"/>
      <c r="Z332" s="76"/>
      <c r="AA332" s="76"/>
      <c r="AB332" s="76"/>
      <c r="AC332" s="76"/>
      <c r="AD332" s="76"/>
      <c r="AE332" s="76"/>
      <c r="AF332" s="76"/>
      <c r="AG332" s="76"/>
    </row>
    <row r="333" spans="5:33" x14ac:dyDescent="0.2">
      <c r="E333" s="76"/>
      <c r="F333" s="76"/>
      <c r="G333" s="76"/>
      <c r="H333" s="76">
        <f t="shared" si="9"/>
        <v>0</v>
      </c>
      <c r="I333" s="76"/>
      <c r="J333" s="76"/>
      <c r="K333" s="76"/>
      <c r="L333" s="76"/>
      <c r="M333" s="76"/>
      <c r="N333" s="76"/>
      <c r="O333" s="76"/>
      <c r="P333" s="76"/>
      <c r="Q333" s="76"/>
      <c r="R333" s="76"/>
      <c r="S333" s="76"/>
      <c r="T333" s="76"/>
      <c r="U333" s="76"/>
      <c r="V333" s="76"/>
      <c r="W333" s="76">
        <f t="shared" si="10"/>
        <v>0</v>
      </c>
      <c r="X333" s="76"/>
      <c r="Y333" s="76"/>
      <c r="Z333" s="76"/>
      <c r="AA333" s="76"/>
      <c r="AB333" s="76"/>
      <c r="AC333" s="76"/>
      <c r="AD333" s="76"/>
      <c r="AE333" s="76"/>
      <c r="AF333" s="76"/>
      <c r="AG333" s="76"/>
    </row>
    <row r="334" spans="5:33" x14ac:dyDescent="0.2">
      <c r="E334" s="76"/>
      <c r="F334" s="76"/>
      <c r="G334" s="76"/>
      <c r="H334" s="76">
        <f t="shared" si="9"/>
        <v>0</v>
      </c>
      <c r="I334" s="76"/>
      <c r="J334" s="76"/>
      <c r="K334" s="76"/>
      <c r="L334" s="76"/>
      <c r="M334" s="76"/>
      <c r="N334" s="76"/>
      <c r="O334" s="76"/>
      <c r="P334" s="76"/>
      <c r="Q334" s="76"/>
      <c r="R334" s="76"/>
      <c r="S334" s="76"/>
      <c r="T334" s="76"/>
      <c r="U334" s="76"/>
      <c r="V334" s="76"/>
      <c r="W334" s="76">
        <f t="shared" si="10"/>
        <v>0</v>
      </c>
      <c r="X334" s="76"/>
      <c r="Y334" s="76"/>
      <c r="Z334" s="76"/>
      <c r="AA334" s="76"/>
      <c r="AB334" s="76"/>
      <c r="AC334" s="76"/>
      <c r="AD334" s="76"/>
      <c r="AE334" s="76"/>
      <c r="AF334" s="76"/>
      <c r="AG334" s="76"/>
    </row>
    <row r="335" spans="5:33" x14ac:dyDescent="0.2">
      <c r="E335" s="76"/>
      <c r="F335" s="76"/>
      <c r="G335" s="76"/>
      <c r="H335" s="76">
        <f t="shared" si="9"/>
        <v>0</v>
      </c>
      <c r="I335" s="76"/>
      <c r="J335" s="76"/>
      <c r="K335" s="76"/>
      <c r="L335" s="76"/>
      <c r="M335" s="76"/>
      <c r="N335" s="76"/>
      <c r="O335" s="76"/>
      <c r="P335" s="76"/>
      <c r="Q335" s="76"/>
      <c r="R335" s="76"/>
      <c r="S335" s="76"/>
      <c r="T335" s="76"/>
      <c r="U335" s="76"/>
      <c r="V335" s="76"/>
      <c r="W335" s="76">
        <f t="shared" si="10"/>
        <v>0</v>
      </c>
      <c r="X335" s="76"/>
      <c r="Y335" s="76"/>
      <c r="Z335" s="76"/>
      <c r="AA335" s="76"/>
      <c r="AB335" s="76"/>
      <c r="AC335" s="76"/>
      <c r="AD335" s="76"/>
      <c r="AE335" s="76"/>
      <c r="AF335" s="76"/>
      <c r="AG335" s="76"/>
    </row>
    <row r="336" spans="5:33" x14ac:dyDescent="0.2">
      <c r="E336" s="76"/>
      <c r="F336" s="76"/>
      <c r="G336" s="76"/>
      <c r="H336" s="76">
        <f t="shared" si="9"/>
        <v>0</v>
      </c>
      <c r="I336" s="76"/>
      <c r="J336" s="76"/>
      <c r="K336" s="76"/>
      <c r="L336" s="76"/>
      <c r="M336" s="76"/>
      <c r="N336" s="76"/>
      <c r="O336" s="76"/>
      <c r="P336" s="76"/>
      <c r="Q336" s="76"/>
      <c r="R336" s="76"/>
      <c r="S336" s="76"/>
      <c r="T336" s="76"/>
      <c r="U336" s="76"/>
      <c r="V336" s="76"/>
      <c r="W336" s="76">
        <f t="shared" si="10"/>
        <v>0</v>
      </c>
      <c r="X336" s="76"/>
      <c r="Y336" s="76"/>
      <c r="Z336" s="76"/>
      <c r="AA336" s="76"/>
      <c r="AB336" s="76"/>
      <c r="AC336" s="76"/>
      <c r="AD336" s="76"/>
      <c r="AE336" s="76"/>
      <c r="AF336" s="76"/>
      <c r="AG336" s="76"/>
    </row>
    <row r="337" spans="5:33" x14ac:dyDescent="0.2">
      <c r="E337" s="76"/>
      <c r="F337" s="76"/>
      <c r="G337" s="76"/>
      <c r="H337" s="76">
        <f t="shared" si="9"/>
        <v>0</v>
      </c>
      <c r="I337" s="76"/>
      <c r="J337" s="76"/>
      <c r="K337" s="76"/>
      <c r="L337" s="76"/>
      <c r="M337" s="76"/>
      <c r="N337" s="76"/>
      <c r="O337" s="76"/>
      <c r="P337" s="76"/>
      <c r="Q337" s="76"/>
      <c r="R337" s="76"/>
      <c r="S337" s="76"/>
      <c r="T337" s="76"/>
      <c r="U337" s="76"/>
      <c r="V337" s="76"/>
      <c r="W337" s="76">
        <f t="shared" si="10"/>
        <v>0</v>
      </c>
      <c r="X337" s="76"/>
      <c r="Y337" s="76"/>
      <c r="Z337" s="76"/>
      <c r="AA337" s="76"/>
      <c r="AB337" s="76"/>
      <c r="AC337" s="76"/>
      <c r="AD337" s="76"/>
      <c r="AE337" s="76"/>
      <c r="AF337" s="76"/>
      <c r="AG337" s="76"/>
    </row>
    <row r="338" spans="5:33" x14ac:dyDescent="0.2">
      <c r="E338" s="76"/>
      <c r="F338" s="76"/>
      <c r="G338" s="76"/>
      <c r="H338" s="76">
        <f t="shared" si="9"/>
        <v>0</v>
      </c>
      <c r="I338" s="76"/>
      <c r="J338" s="76"/>
      <c r="K338" s="76"/>
      <c r="L338" s="76"/>
      <c r="M338" s="76"/>
      <c r="N338" s="76"/>
      <c r="O338" s="76"/>
      <c r="P338" s="76"/>
      <c r="Q338" s="76"/>
      <c r="R338" s="76"/>
      <c r="S338" s="76"/>
      <c r="T338" s="76"/>
      <c r="U338" s="76"/>
      <c r="V338" s="76"/>
      <c r="W338" s="76">
        <f t="shared" si="10"/>
        <v>0</v>
      </c>
      <c r="X338" s="76"/>
      <c r="Y338" s="76"/>
      <c r="Z338" s="76"/>
      <c r="AA338" s="76"/>
      <c r="AB338" s="76"/>
      <c r="AC338" s="76"/>
      <c r="AD338" s="76"/>
      <c r="AE338" s="76"/>
      <c r="AF338" s="76"/>
      <c r="AG338" s="76"/>
    </row>
    <row r="339" spans="5:33" x14ac:dyDescent="0.2">
      <c r="E339" s="76"/>
      <c r="F339" s="76"/>
      <c r="G339" s="76"/>
      <c r="H339" s="76">
        <f t="shared" si="9"/>
        <v>0</v>
      </c>
      <c r="I339" s="76"/>
      <c r="J339" s="76"/>
      <c r="K339" s="76"/>
      <c r="L339" s="76"/>
      <c r="M339" s="76"/>
      <c r="N339" s="76"/>
      <c r="O339" s="76"/>
      <c r="P339" s="76"/>
      <c r="Q339" s="76"/>
      <c r="R339" s="76"/>
      <c r="S339" s="76"/>
      <c r="T339" s="76"/>
      <c r="U339" s="76"/>
      <c r="V339" s="76"/>
      <c r="W339" s="76">
        <f t="shared" si="10"/>
        <v>0</v>
      </c>
      <c r="X339" s="76"/>
      <c r="Y339" s="76"/>
      <c r="Z339" s="76"/>
      <c r="AA339" s="76"/>
      <c r="AB339" s="76"/>
      <c r="AC339" s="76"/>
      <c r="AD339" s="76"/>
      <c r="AE339" s="76"/>
      <c r="AF339" s="76"/>
      <c r="AG339" s="76"/>
    </row>
    <row r="340" spans="5:33" x14ac:dyDescent="0.2">
      <c r="E340" s="76"/>
      <c r="F340" s="76"/>
      <c r="G340" s="76"/>
      <c r="H340" s="76">
        <f t="shared" si="9"/>
        <v>0</v>
      </c>
      <c r="I340" s="76"/>
      <c r="J340" s="76"/>
      <c r="K340" s="76"/>
      <c r="L340" s="76"/>
      <c r="M340" s="76"/>
      <c r="N340" s="76"/>
      <c r="O340" s="76"/>
      <c r="P340" s="76"/>
      <c r="Q340" s="76"/>
      <c r="R340" s="76"/>
      <c r="S340" s="76"/>
      <c r="T340" s="76"/>
      <c r="U340" s="76"/>
      <c r="V340" s="76"/>
      <c r="W340" s="76">
        <f t="shared" si="10"/>
        <v>0</v>
      </c>
      <c r="X340" s="76"/>
      <c r="Y340" s="76"/>
      <c r="Z340" s="76"/>
      <c r="AA340" s="76"/>
      <c r="AB340" s="76"/>
      <c r="AC340" s="76"/>
      <c r="AD340" s="76"/>
      <c r="AE340" s="76"/>
      <c r="AF340" s="76"/>
      <c r="AG340" s="76"/>
    </row>
    <row r="341" spans="5:33" x14ac:dyDescent="0.2">
      <c r="E341" s="76"/>
      <c r="F341" s="76"/>
      <c r="G341" s="76"/>
      <c r="H341" s="76">
        <f t="shared" si="9"/>
        <v>0</v>
      </c>
      <c r="I341" s="76"/>
      <c r="J341" s="76"/>
      <c r="K341" s="76"/>
      <c r="L341" s="76"/>
      <c r="M341" s="76"/>
      <c r="N341" s="76"/>
      <c r="O341" s="76"/>
      <c r="P341" s="76"/>
      <c r="Q341" s="76"/>
      <c r="R341" s="76"/>
      <c r="S341" s="76"/>
      <c r="T341" s="76"/>
      <c r="U341" s="76"/>
      <c r="V341" s="76"/>
      <c r="W341" s="76">
        <f t="shared" si="10"/>
        <v>0</v>
      </c>
      <c r="X341" s="76"/>
      <c r="Y341" s="76"/>
      <c r="Z341" s="76"/>
      <c r="AA341" s="76"/>
      <c r="AB341" s="76"/>
      <c r="AC341" s="76"/>
      <c r="AD341" s="76"/>
      <c r="AE341" s="76"/>
      <c r="AF341" s="76"/>
      <c r="AG341" s="76"/>
    </row>
    <row r="342" spans="5:33" x14ac:dyDescent="0.2">
      <c r="E342" s="76"/>
      <c r="F342" s="76"/>
      <c r="G342" s="76"/>
      <c r="H342" s="76">
        <f t="shared" si="9"/>
        <v>0</v>
      </c>
      <c r="I342" s="76"/>
      <c r="J342" s="76"/>
      <c r="K342" s="76"/>
      <c r="L342" s="76"/>
      <c r="M342" s="76"/>
      <c r="N342" s="76"/>
      <c r="O342" s="76"/>
      <c r="P342" s="76"/>
      <c r="Q342" s="76"/>
      <c r="R342" s="76"/>
      <c r="S342" s="76"/>
      <c r="T342" s="76"/>
      <c r="U342" s="76"/>
      <c r="V342" s="76"/>
      <c r="W342" s="76">
        <f t="shared" si="10"/>
        <v>0</v>
      </c>
      <c r="X342" s="76"/>
      <c r="Y342" s="76"/>
      <c r="Z342" s="76"/>
      <c r="AA342" s="76"/>
      <c r="AB342" s="76"/>
      <c r="AC342" s="76"/>
      <c r="AD342" s="76"/>
      <c r="AE342" s="76"/>
      <c r="AF342" s="76"/>
      <c r="AG342" s="76"/>
    </row>
    <row r="343" spans="5:33" x14ac:dyDescent="0.2">
      <c r="E343" s="76"/>
      <c r="F343" s="76"/>
      <c r="G343" s="76"/>
      <c r="H343" s="76">
        <f t="shared" si="9"/>
        <v>0</v>
      </c>
      <c r="I343" s="76"/>
      <c r="J343" s="76"/>
      <c r="K343" s="76"/>
      <c r="L343" s="76"/>
      <c r="M343" s="76"/>
      <c r="N343" s="76"/>
      <c r="O343" s="76"/>
      <c r="P343" s="76"/>
      <c r="Q343" s="76"/>
      <c r="R343" s="76"/>
      <c r="S343" s="76"/>
      <c r="T343" s="76"/>
      <c r="U343" s="76"/>
      <c r="V343" s="76"/>
      <c r="W343" s="76">
        <f t="shared" si="10"/>
        <v>0</v>
      </c>
      <c r="X343" s="76"/>
      <c r="Y343" s="76"/>
      <c r="Z343" s="76"/>
      <c r="AA343" s="76"/>
      <c r="AB343" s="76"/>
      <c r="AC343" s="76"/>
      <c r="AD343" s="76"/>
      <c r="AE343" s="76"/>
      <c r="AF343" s="76"/>
      <c r="AG343" s="76"/>
    </row>
    <row r="344" spans="5:33" x14ac:dyDescent="0.2">
      <c r="E344" s="76"/>
      <c r="F344" s="76"/>
      <c r="G344" s="76"/>
      <c r="H344" s="76">
        <f t="shared" si="9"/>
        <v>0</v>
      </c>
      <c r="I344" s="76"/>
      <c r="J344" s="76"/>
      <c r="K344" s="76"/>
      <c r="L344" s="76"/>
      <c r="M344" s="76"/>
      <c r="N344" s="76"/>
      <c r="O344" s="76"/>
      <c r="P344" s="76"/>
      <c r="Q344" s="76"/>
      <c r="R344" s="76"/>
      <c r="S344" s="76"/>
      <c r="T344" s="76"/>
      <c r="U344" s="76"/>
      <c r="V344" s="76"/>
      <c r="W344" s="76">
        <f t="shared" si="10"/>
        <v>0</v>
      </c>
      <c r="X344" s="76"/>
      <c r="Y344" s="76"/>
      <c r="Z344" s="76"/>
      <c r="AA344" s="76"/>
      <c r="AB344" s="76"/>
      <c r="AC344" s="76"/>
      <c r="AD344" s="76"/>
      <c r="AE344" s="76"/>
      <c r="AF344" s="76"/>
      <c r="AG344" s="76"/>
    </row>
    <row r="345" spans="5:33" x14ac:dyDescent="0.2">
      <c r="E345" s="76"/>
      <c r="F345" s="76"/>
      <c r="G345" s="76"/>
      <c r="H345" s="76">
        <f t="shared" si="9"/>
        <v>0</v>
      </c>
      <c r="I345" s="76"/>
      <c r="J345" s="76"/>
      <c r="K345" s="76"/>
      <c r="L345" s="76"/>
      <c r="M345" s="76"/>
      <c r="N345" s="76"/>
      <c r="O345" s="76"/>
      <c r="P345" s="76"/>
      <c r="Q345" s="76"/>
      <c r="R345" s="76"/>
      <c r="S345" s="76"/>
      <c r="T345" s="76"/>
      <c r="U345" s="76"/>
      <c r="V345" s="76"/>
      <c r="W345" s="76">
        <f t="shared" si="10"/>
        <v>0</v>
      </c>
      <c r="X345" s="76"/>
      <c r="Y345" s="76"/>
      <c r="Z345" s="76"/>
      <c r="AA345" s="76"/>
      <c r="AB345" s="76"/>
      <c r="AC345" s="76"/>
      <c r="AD345" s="76"/>
      <c r="AE345" s="76"/>
      <c r="AF345" s="76"/>
      <c r="AG345" s="76"/>
    </row>
    <row r="346" spans="5:33" x14ac:dyDescent="0.2">
      <c r="E346" s="76"/>
      <c r="F346" s="76"/>
      <c r="G346" s="76"/>
      <c r="H346" s="76">
        <f t="shared" si="9"/>
        <v>0</v>
      </c>
      <c r="I346" s="76"/>
      <c r="J346" s="76"/>
      <c r="K346" s="76"/>
      <c r="L346" s="76"/>
      <c r="M346" s="76"/>
      <c r="N346" s="76"/>
      <c r="O346" s="76"/>
      <c r="P346" s="76"/>
      <c r="Q346" s="76"/>
      <c r="R346" s="76"/>
      <c r="S346" s="76"/>
      <c r="T346" s="76"/>
      <c r="U346" s="76"/>
      <c r="V346" s="76"/>
      <c r="W346" s="76">
        <f t="shared" si="10"/>
        <v>0</v>
      </c>
      <c r="X346" s="76"/>
      <c r="Y346" s="76"/>
      <c r="Z346" s="76"/>
      <c r="AA346" s="76"/>
      <c r="AB346" s="76"/>
      <c r="AC346" s="76"/>
      <c r="AD346" s="76"/>
      <c r="AE346" s="76"/>
      <c r="AF346" s="76"/>
      <c r="AG346" s="76"/>
    </row>
    <row r="347" spans="5:33" x14ac:dyDescent="0.2">
      <c r="E347" s="76"/>
      <c r="F347" s="76"/>
      <c r="G347" s="76"/>
      <c r="H347" s="76">
        <f t="shared" si="9"/>
        <v>0</v>
      </c>
      <c r="I347" s="76"/>
      <c r="J347" s="76"/>
      <c r="K347" s="76"/>
      <c r="L347" s="76"/>
      <c r="M347" s="76"/>
      <c r="N347" s="76"/>
      <c r="O347" s="76"/>
      <c r="P347" s="76"/>
      <c r="Q347" s="76"/>
      <c r="R347" s="76"/>
      <c r="S347" s="76"/>
      <c r="T347" s="76"/>
      <c r="U347" s="76"/>
      <c r="V347" s="76"/>
      <c r="W347" s="76">
        <f t="shared" si="10"/>
        <v>0</v>
      </c>
      <c r="X347" s="76"/>
      <c r="Y347" s="76"/>
      <c r="Z347" s="76"/>
      <c r="AA347" s="76"/>
      <c r="AB347" s="76"/>
      <c r="AC347" s="76"/>
      <c r="AD347" s="76"/>
      <c r="AE347" s="76"/>
      <c r="AF347" s="76"/>
      <c r="AG347" s="76"/>
    </row>
    <row r="348" spans="5:33" x14ac:dyDescent="0.2">
      <c r="E348" s="76"/>
      <c r="F348" s="76"/>
      <c r="G348" s="76"/>
      <c r="H348" s="76">
        <f t="shared" si="9"/>
        <v>0</v>
      </c>
      <c r="I348" s="76"/>
      <c r="J348" s="76"/>
      <c r="K348" s="76"/>
      <c r="L348" s="76"/>
      <c r="M348" s="76"/>
      <c r="N348" s="76"/>
      <c r="O348" s="76"/>
      <c r="P348" s="76"/>
      <c r="Q348" s="76"/>
      <c r="R348" s="76"/>
      <c r="S348" s="76"/>
      <c r="T348" s="76"/>
      <c r="U348" s="76"/>
      <c r="V348" s="76"/>
      <c r="W348" s="76">
        <f t="shared" si="10"/>
        <v>0</v>
      </c>
      <c r="X348" s="76"/>
      <c r="Y348" s="76"/>
      <c r="Z348" s="76"/>
      <c r="AA348" s="76"/>
      <c r="AB348" s="76"/>
      <c r="AC348" s="76"/>
      <c r="AD348" s="76"/>
      <c r="AE348" s="76"/>
      <c r="AF348" s="76"/>
      <c r="AG348" s="76"/>
    </row>
    <row r="349" spans="5:33" x14ac:dyDescent="0.2">
      <c r="E349" s="76"/>
      <c r="F349" s="76"/>
      <c r="G349" s="76"/>
      <c r="H349" s="76">
        <f t="shared" si="9"/>
        <v>0</v>
      </c>
      <c r="I349" s="76"/>
      <c r="J349" s="76"/>
      <c r="K349" s="76"/>
      <c r="L349" s="76"/>
      <c r="M349" s="76"/>
      <c r="N349" s="76"/>
      <c r="O349" s="76"/>
      <c r="P349" s="76"/>
      <c r="Q349" s="76"/>
      <c r="R349" s="76"/>
      <c r="S349" s="76"/>
      <c r="T349" s="76"/>
      <c r="U349" s="76"/>
      <c r="V349" s="76"/>
      <c r="W349" s="76">
        <f t="shared" si="10"/>
        <v>0</v>
      </c>
      <c r="X349" s="76"/>
      <c r="Y349" s="76"/>
      <c r="Z349" s="76"/>
      <c r="AA349" s="76"/>
      <c r="AB349" s="76"/>
      <c r="AC349" s="76"/>
      <c r="AD349" s="76"/>
      <c r="AE349" s="76"/>
      <c r="AF349" s="76"/>
      <c r="AG349" s="76"/>
    </row>
    <row r="350" spans="5:33" x14ac:dyDescent="0.2">
      <c r="E350" s="76"/>
      <c r="F350" s="76"/>
      <c r="G350" s="76"/>
      <c r="H350" s="76">
        <f t="shared" si="9"/>
        <v>0</v>
      </c>
      <c r="I350" s="76"/>
      <c r="J350" s="76"/>
      <c r="K350" s="76"/>
      <c r="L350" s="76"/>
      <c r="M350" s="76"/>
      <c r="N350" s="76"/>
      <c r="O350" s="76"/>
      <c r="P350" s="76"/>
      <c r="Q350" s="76"/>
      <c r="R350" s="76"/>
      <c r="S350" s="76"/>
      <c r="T350" s="76"/>
      <c r="U350" s="76"/>
      <c r="V350" s="76"/>
      <c r="W350" s="76">
        <f t="shared" si="10"/>
        <v>0</v>
      </c>
      <c r="X350" s="76"/>
      <c r="Y350" s="76"/>
      <c r="Z350" s="76"/>
      <c r="AA350" s="76"/>
      <c r="AB350" s="76"/>
      <c r="AC350" s="76"/>
      <c r="AD350" s="76"/>
      <c r="AE350" s="76"/>
      <c r="AF350" s="76"/>
      <c r="AG350" s="76"/>
    </row>
    <row r="351" spans="5:33" x14ac:dyDescent="0.2">
      <c r="E351" s="76"/>
      <c r="F351" s="76"/>
      <c r="G351" s="76"/>
      <c r="H351" s="76">
        <f t="shared" si="9"/>
        <v>0</v>
      </c>
      <c r="I351" s="76"/>
      <c r="J351" s="76"/>
      <c r="K351" s="76"/>
      <c r="L351" s="76"/>
      <c r="M351" s="76"/>
      <c r="N351" s="76"/>
      <c r="O351" s="76"/>
      <c r="P351" s="76"/>
      <c r="Q351" s="76"/>
      <c r="R351" s="76"/>
      <c r="S351" s="76"/>
      <c r="T351" s="76"/>
      <c r="U351" s="76"/>
      <c r="V351" s="76"/>
      <c r="W351" s="76">
        <f t="shared" si="10"/>
        <v>0</v>
      </c>
      <c r="X351" s="76"/>
      <c r="Y351" s="76"/>
      <c r="Z351" s="76"/>
      <c r="AA351" s="76"/>
      <c r="AB351" s="76"/>
      <c r="AC351" s="76"/>
      <c r="AD351" s="76"/>
      <c r="AE351" s="76"/>
      <c r="AF351" s="76"/>
      <c r="AG351" s="76"/>
    </row>
    <row r="352" spans="5:33" x14ac:dyDescent="0.2">
      <c r="E352" s="76"/>
      <c r="F352" s="76"/>
      <c r="G352" s="76"/>
      <c r="H352" s="76">
        <f t="shared" si="9"/>
        <v>0</v>
      </c>
      <c r="I352" s="76"/>
      <c r="J352" s="76"/>
      <c r="K352" s="76"/>
      <c r="L352" s="76"/>
      <c r="M352" s="76"/>
      <c r="N352" s="76"/>
      <c r="O352" s="76"/>
      <c r="P352" s="76"/>
      <c r="Q352" s="76"/>
      <c r="R352" s="76"/>
      <c r="S352" s="76"/>
      <c r="T352" s="76"/>
      <c r="U352" s="76"/>
      <c r="V352" s="76"/>
      <c r="W352" s="76">
        <f t="shared" si="10"/>
        <v>0</v>
      </c>
      <c r="X352" s="76"/>
      <c r="Y352" s="76"/>
      <c r="Z352" s="76"/>
      <c r="AA352" s="76"/>
      <c r="AB352" s="76"/>
      <c r="AC352" s="76"/>
      <c r="AD352" s="76"/>
      <c r="AE352" s="76"/>
      <c r="AF352" s="76"/>
      <c r="AG352" s="76"/>
    </row>
    <row r="353" spans="5:33" x14ac:dyDescent="0.2">
      <c r="E353" s="76"/>
      <c r="F353" s="76"/>
      <c r="G353" s="76"/>
      <c r="H353" s="76">
        <f t="shared" si="9"/>
        <v>0</v>
      </c>
      <c r="I353" s="76"/>
      <c r="J353" s="76"/>
      <c r="K353" s="76"/>
      <c r="L353" s="76"/>
      <c r="M353" s="76"/>
      <c r="N353" s="76"/>
      <c r="O353" s="76"/>
      <c r="P353" s="76"/>
      <c r="Q353" s="76"/>
      <c r="R353" s="76"/>
      <c r="S353" s="76"/>
      <c r="T353" s="76"/>
      <c r="U353" s="76"/>
      <c r="V353" s="76"/>
      <c r="W353" s="76">
        <f t="shared" si="10"/>
        <v>0</v>
      </c>
      <c r="X353" s="76"/>
      <c r="Y353" s="76"/>
      <c r="Z353" s="76"/>
      <c r="AA353" s="76"/>
      <c r="AB353" s="76"/>
      <c r="AC353" s="76"/>
      <c r="AD353" s="76"/>
      <c r="AE353" s="76"/>
      <c r="AF353" s="76"/>
      <c r="AG353" s="76"/>
    </row>
    <row r="354" spans="5:33" x14ac:dyDescent="0.2">
      <c r="E354" s="76"/>
      <c r="F354" s="76"/>
      <c r="G354" s="76"/>
      <c r="H354" s="76">
        <f t="shared" si="9"/>
        <v>0</v>
      </c>
      <c r="I354" s="76"/>
      <c r="J354" s="76"/>
      <c r="K354" s="76"/>
      <c r="L354" s="76"/>
      <c r="M354" s="76"/>
      <c r="N354" s="76"/>
      <c r="O354" s="76"/>
      <c r="P354" s="76"/>
      <c r="Q354" s="76"/>
      <c r="R354" s="76"/>
      <c r="S354" s="76"/>
      <c r="T354" s="76"/>
      <c r="U354" s="76"/>
      <c r="V354" s="76"/>
      <c r="W354" s="76">
        <f t="shared" si="10"/>
        <v>0</v>
      </c>
      <c r="X354" s="76"/>
      <c r="Y354" s="76"/>
      <c r="Z354" s="76"/>
      <c r="AA354" s="76"/>
      <c r="AB354" s="76"/>
      <c r="AC354" s="76"/>
      <c r="AD354" s="76"/>
      <c r="AE354" s="76"/>
      <c r="AF354" s="76"/>
      <c r="AG354" s="76"/>
    </row>
    <row r="355" spans="5:33" x14ac:dyDescent="0.2">
      <c r="E355" s="76"/>
      <c r="F355" s="76"/>
      <c r="G355" s="76"/>
      <c r="H355" s="76">
        <f t="shared" si="9"/>
        <v>0</v>
      </c>
      <c r="I355" s="76"/>
      <c r="J355" s="76"/>
      <c r="K355" s="76"/>
      <c r="L355" s="76"/>
      <c r="M355" s="76"/>
      <c r="N355" s="76"/>
      <c r="O355" s="76"/>
      <c r="P355" s="76"/>
      <c r="Q355" s="76"/>
      <c r="R355" s="76"/>
      <c r="S355" s="76"/>
      <c r="T355" s="76"/>
      <c r="U355" s="76"/>
      <c r="V355" s="76"/>
      <c r="W355" s="76">
        <f t="shared" si="10"/>
        <v>0</v>
      </c>
      <c r="X355" s="76"/>
      <c r="Y355" s="76"/>
      <c r="Z355" s="76"/>
      <c r="AA355" s="76"/>
      <c r="AB355" s="76"/>
      <c r="AC355" s="76"/>
      <c r="AD355" s="76"/>
      <c r="AE355" s="76"/>
      <c r="AF355" s="76"/>
      <c r="AG355" s="76"/>
    </row>
    <row r="356" spans="5:33" x14ac:dyDescent="0.2">
      <c r="E356" s="76"/>
      <c r="F356" s="76"/>
      <c r="G356" s="76"/>
      <c r="H356" s="76">
        <f t="shared" si="9"/>
        <v>0</v>
      </c>
      <c r="I356" s="76"/>
      <c r="J356" s="76"/>
      <c r="K356" s="76"/>
      <c r="L356" s="76"/>
      <c r="M356" s="76"/>
      <c r="N356" s="76"/>
      <c r="O356" s="76"/>
      <c r="P356" s="76"/>
      <c r="Q356" s="76"/>
      <c r="R356" s="76"/>
      <c r="S356" s="76"/>
      <c r="T356" s="76"/>
      <c r="U356" s="76"/>
      <c r="V356" s="76"/>
      <c r="W356" s="76">
        <f t="shared" si="10"/>
        <v>0</v>
      </c>
      <c r="X356" s="76"/>
      <c r="Y356" s="76"/>
      <c r="Z356" s="76"/>
      <c r="AA356" s="76"/>
      <c r="AB356" s="76"/>
      <c r="AC356" s="76"/>
      <c r="AD356" s="76"/>
      <c r="AE356" s="76"/>
      <c r="AF356" s="76"/>
      <c r="AG356" s="76"/>
    </row>
    <row r="357" spans="5:33" x14ac:dyDescent="0.2">
      <c r="E357" s="76"/>
      <c r="F357" s="76"/>
      <c r="G357" s="76"/>
      <c r="H357" s="76">
        <f t="shared" si="9"/>
        <v>0</v>
      </c>
      <c r="I357" s="76"/>
      <c r="J357" s="76"/>
      <c r="K357" s="76"/>
      <c r="L357" s="76"/>
      <c r="M357" s="76"/>
      <c r="N357" s="76"/>
      <c r="O357" s="76"/>
      <c r="P357" s="76"/>
      <c r="Q357" s="76"/>
      <c r="R357" s="76"/>
      <c r="S357" s="76"/>
      <c r="T357" s="76"/>
      <c r="U357" s="76"/>
      <c r="V357" s="76"/>
      <c r="W357" s="76">
        <f t="shared" si="10"/>
        <v>0</v>
      </c>
      <c r="X357" s="76"/>
      <c r="Y357" s="76"/>
      <c r="Z357" s="76"/>
      <c r="AA357" s="76"/>
      <c r="AB357" s="76"/>
      <c r="AC357" s="76"/>
      <c r="AD357" s="76"/>
      <c r="AE357" s="76"/>
      <c r="AF357" s="76"/>
      <c r="AG357" s="76"/>
    </row>
    <row r="358" spans="5:33" x14ac:dyDescent="0.2">
      <c r="E358" s="76"/>
      <c r="F358" s="76"/>
      <c r="G358" s="76"/>
      <c r="H358" s="76">
        <f t="shared" si="9"/>
        <v>0</v>
      </c>
      <c r="I358" s="76"/>
      <c r="J358" s="76"/>
      <c r="K358" s="76"/>
      <c r="L358" s="76"/>
      <c r="M358" s="76"/>
      <c r="N358" s="76"/>
      <c r="O358" s="76"/>
      <c r="P358" s="76"/>
      <c r="Q358" s="76"/>
      <c r="R358" s="76"/>
      <c r="S358" s="76"/>
      <c r="T358" s="76"/>
      <c r="U358" s="76"/>
      <c r="V358" s="76"/>
      <c r="W358" s="76">
        <f t="shared" si="10"/>
        <v>0</v>
      </c>
      <c r="X358" s="76"/>
      <c r="Y358" s="76"/>
      <c r="Z358" s="76"/>
      <c r="AA358" s="76"/>
      <c r="AB358" s="76"/>
      <c r="AC358" s="76"/>
      <c r="AD358" s="76"/>
      <c r="AE358" s="76"/>
      <c r="AF358" s="76"/>
      <c r="AG358" s="76"/>
    </row>
    <row r="359" spans="5:33" x14ac:dyDescent="0.2">
      <c r="E359" s="76"/>
      <c r="F359" s="76"/>
      <c r="G359" s="76"/>
      <c r="H359" s="76">
        <f t="shared" si="9"/>
        <v>0</v>
      </c>
      <c r="I359" s="76"/>
      <c r="J359" s="76"/>
      <c r="K359" s="76"/>
      <c r="L359" s="76"/>
      <c r="M359" s="76"/>
      <c r="N359" s="76"/>
      <c r="O359" s="76"/>
      <c r="P359" s="76"/>
      <c r="Q359" s="76"/>
      <c r="R359" s="76"/>
      <c r="S359" s="76"/>
      <c r="T359" s="76"/>
      <c r="U359" s="76"/>
      <c r="V359" s="76"/>
      <c r="W359" s="76">
        <f t="shared" si="10"/>
        <v>0</v>
      </c>
      <c r="X359" s="76"/>
      <c r="Y359" s="76"/>
      <c r="Z359" s="76"/>
      <c r="AA359" s="76"/>
      <c r="AB359" s="76"/>
      <c r="AC359" s="76"/>
      <c r="AD359" s="76"/>
      <c r="AE359" s="76"/>
      <c r="AF359" s="76"/>
      <c r="AG359" s="76"/>
    </row>
    <row r="360" spans="5:33" x14ac:dyDescent="0.2">
      <c r="E360" s="76"/>
      <c r="F360" s="76"/>
      <c r="G360" s="76"/>
      <c r="H360" s="76">
        <f t="shared" si="9"/>
        <v>0</v>
      </c>
      <c r="I360" s="76"/>
      <c r="J360" s="76"/>
      <c r="K360" s="76"/>
      <c r="L360" s="76"/>
      <c r="M360" s="76"/>
      <c r="N360" s="76"/>
      <c r="O360" s="76"/>
      <c r="P360" s="76"/>
      <c r="Q360" s="76"/>
      <c r="R360" s="76"/>
      <c r="S360" s="76"/>
      <c r="T360" s="76"/>
      <c r="U360" s="76"/>
      <c r="V360" s="76"/>
      <c r="W360" s="76">
        <f t="shared" si="10"/>
        <v>0</v>
      </c>
      <c r="X360" s="76"/>
      <c r="Y360" s="76"/>
      <c r="Z360" s="76"/>
      <c r="AA360" s="76"/>
      <c r="AB360" s="76"/>
      <c r="AC360" s="76"/>
      <c r="AD360" s="76"/>
      <c r="AE360" s="76"/>
      <c r="AF360" s="76"/>
      <c r="AG360" s="76"/>
    </row>
    <row r="361" spans="5:33" x14ac:dyDescent="0.2">
      <c r="E361" s="76"/>
      <c r="F361" s="76"/>
      <c r="G361" s="76"/>
      <c r="H361" s="76">
        <f t="shared" ref="H361:H424" si="11">H360+E361-F361</f>
        <v>0</v>
      </c>
      <c r="I361" s="76"/>
      <c r="J361" s="76"/>
      <c r="K361" s="76"/>
      <c r="L361" s="76"/>
      <c r="M361" s="76"/>
      <c r="N361" s="76"/>
      <c r="O361" s="76"/>
      <c r="P361" s="76"/>
      <c r="Q361" s="76"/>
      <c r="R361" s="76"/>
      <c r="S361" s="76"/>
      <c r="T361" s="76"/>
      <c r="U361" s="76"/>
      <c r="V361" s="76"/>
      <c r="W361" s="76">
        <f t="shared" ref="W361:W424" si="12">E361-F361+SUM(I361:V361)</f>
        <v>0</v>
      </c>
      <c r="X361" s="76"/>
      <c r="Y361" s="76"/>
      <c r="Z361" s="76"/>
      <c r="AA361" s="76"/>
      <c r="AB361" s="76"/>
      <c r="AC361" s="76"/>
      <c r="AD361" s="76"/>
      <c r="AE361" s="76"/>
      <c r="AF361" s="76"/>
      <c r="AG361" s="76"/>
    </row>
    <row r="362" spans="5:33" x14ac:dyDescent="0.2">
      <c r="E362" s="76"/>
      <c r="F362" s="76"/>
      <c r="G362" s="76"/>
      <c r="H362" s="76">
        <f t="shared" si="11"/>
        <v>0</v>
      </c>
      <c r="I362" s="76"/>
      <c r="J362" s="76"/>
      <c r="K362" s="76"/>
      <c r="L362" s="76"/>
      <c r="M362" s="76"/>
      <c r="N362" s="76"/>
      <c r="O362" s="76"/>
      <c r="P362" s="76"/>
      <c r="Q362" s="76"/>
      <c r="R362" s="76"/>
      <c r="S362" s="76"/>
      <c r="T362" s="76"/>
      <c r="U362" s="76"/>
      <c r="V362" s="76"/>
      <c r="W362" s="76">
        <f t="shared" si="12"/>
        <v>0</v>
      </c>
      <c r="X362" s="76"/>
      <c r="Y362" s="76"/>
      <c r="Z362" s="76"/>
      <c r="AA362" s="76"/>
      <c r="AB362" s="76"/>
      <c r="AC362" s="76"/>
      <c r="AD362" s="76"/>
      <c r="AE362" s="76"/>
      <c r="AF362" s="76"/>
      <c r="AG362" s="76"/>
    </row>
    <row r="363" spans="5:33" x14ac:dyDescent="0.2">
      <c r="E363" s="76"/>
      <c r="F363" s="76"/>
      <c r="G363" s="76"/>
      <c r="H363" s="76">
        <f t="shared" si="11"/>
        <v>0</v>
      </c>
      <c r="I363" s="76"/>
      <c r="J363" s="76"/>
      <c r="K363" s="76"/>
      <c r="L363" s="76"/>
      <c r="M363" s="76"/>
      <c r="N363" s="76"/>
      <c r="O363" s="76"/>
      <c r="P363" s="76"/>
      <c r="Q363" s="76"/>
      <c r="R363" s="76"/>
      <c r="S363" s="76"/>
      <c r="T363" s="76"/>
      <c r="U363" s="76"/>
      <c r="V363" s="76"/>
      <c r="W363" s="76">
        <f t="shared" si="12"/>
        <v>0</v>
      </c>
      <c r="X363" s="76"/>
      <c r="Y363" s="76"/>
      <c r="Z363" s="76"/>
      <c r="AA363" s="76"/>
      <c r="AB363" s="76"/>
      <c r="AC363" s="76"/>
      <c r="AD363" s="76"/>
      <c r="AE363" s="76"/>
      <c r="AF363" s="76"/>
      <c r="AG363" s="76"/>
    </row>
    <row r="364" spans="5:33" x14ac:dyDescent="0.2">
      <c r="E364" s="76"/>
      <c r="F364" s="76"/>
      <c r="G364" s="76"/>
      <c r="H364" s="76">
        <f t="shared" si="11"/>
        <v>0</v>
      </c>
      <c r="I364" s="76"/>
      <c r="J364" s="76"/>
      <c r="K364" s="76"/>
      <c r="L364" s="76"/>
      <c r="M364" s="76"/>
      <c r="N364" s="76"/>
      <c r="O364" s="76"/>
      <c r="P364" s="76"/>
      <c r="Q364" s="76"/>
      <c r="R364" s="76"/>
      <c r="S364" s="76"/>
      <c r="T364" s="76"/>
      <c r="U364" s="76"/>
      <c r="V364" s="76"/>
      <c r="W364" s="76">
        <f t="shared" si="12"/>
        <v>0</v>
      </c>
      <c r="X364" s="76"/>
      <c r="Y364" s="76"/>
      <c r="Z364" s="76"/>
      <c r="AA364" s="76"/>
      <c r="AB364" s="76"/>
      <c r="AC364" s="76"/>
      <c r="AD364" s="76"/>
      <c r="AE364" s="76"/>
      <c r="AF364" s="76"/>
      <c r="AG364" s="76"/>
    </row>
    <row r="365" spans="5:33" x14ac:dyDescent="0.2">
      <c r="E365" s="76"/>
      <c r="F365" s="76"/>
      <c r="G365" s="76"/>
      <c r="H365" s="76">
        <f t="shared" si="11"/>
        <v>0</v>
      </c>
      <c r="I365" s="76"/>
      <c r="J365" s="76"/>
      <c r="K365" s="76"/>
      <c r="L365" s="76"/>
      <c r="M365" s="76"/>
      <c r="N365" s="76"/>
      <c r="O365" s="76"/>
      <c r="P365" s="76"/>
      <c r="Q365" s="76"/>
      <c r="R365" s="76"/>
      <c r="S365" s="76"/>
      <c r="T365" s="76"/>
      <c r="U365" s="76"/>
      <c r="V365" s="76"/>
      <c r="W365" s="76">
        <f t="shared" si="12"/>
        <v>0</v>
      </c>
      <c r="X365" s="76"/>
      <c r="Y365" s="76"/>
      <c r="Z365" s="76"/>
      <c r="AA365" s="76"/>
      <c r="AB365" s="76"/>
      <c r="AC365" s="76"/>
      <c r="AD365" s="76"/>
      <c r="AE365" s="76"/>
      <c r="AF365" s="76"/>
      <c r="AG365" s="76"/>
    </row>
    <row r="366" spans="5:33" x14ac:dyDescent="0.2">
      <c r="E366" s="76"/>
      <c r="F366" s="76"/>
      <c r="G366" s="76"/>
      <c r="H366" s="76">
        <f t="shared" si="11"/>
        <v>0</v>
      </c>
      <c r="I366" s="76"/>
      <c r="J366" s="76"/>
      <c r="K366" s="76"/>
      <c r="L366" s="76"/>
      <c r="M366" s="76"/>
      <c r="N366" s="76"/>
      <c r="O366" s="76"/>
      <c r="P366" s="76"/>
      <c r="Q366" s="76"/>
      <c r="R366" s="76"/>
      <c r="S366" s="76"/>
      <c r="T366" s="76"/>
      <c r="U366" s="76"/>
      <c r="V366" s="76"/>
      <c r="W366" s="76">
        <f t="shared" si="12"/>
        <v>0</v>
      </c>
      <c r="X366" s="76"/>
      <c r="Y366" s="76"/>
      <c r="Z366" s="76"/>
      <c r="AA366" s="76"/>
      <c r="AB366" s="76"/>
      <c r="AC366" s="76"/>
      <c r="AD366" s="76"/>
      <c r="AE366" s="76"/>
      <c r="AF366" s="76"/>
      <c r="AG366" s="76"/>
    </row>
    <row r="367" spans="5:33" x14ac:dyDescent="0.2">
      <c r="E367" s="76"/>
      <c r="F367" s="76"/>
      <c r="G367" s="76"/>
      <c r="H367" s="76">
        <f t="shared" si="11"/>
        <v>0</v>
      </c>
      <c r="I367" s="76"/>
      <c r="J367" s="76"/>
      <c r="K367" s="76"/>
      <c r="L367" s="76"/>
      <c r="M367" s="76"/>
      <c r="N367" s="76"/>
      <c r="O367" s="76"/>
      <c r="P367" s="76"/>
      <c r="Q367" s="76"/>
      <c r="R367" s="76"/>
      <c r="S367" s="76"/>
      <c r="T367" s="76"/>
      <c r="U367" s="76"/>
      <c r="V367" s="76"/>
      <c r="W367" s="76">
        <f t="shared" si="12"/>
        <v>0</v>
      </c>
      <c r="X367" s="76"/>
      <c r="Y367" s="76"/>
      <c r="Z367" s="76"/>
      <c r="AA367" s="76"/>
      <c r="AB367" s="76"/>
      <c r="AC367" s="76"/>
      <c r="AD367" s="76"/>
      <c r="AE367" s="76"/>
      <c r="AF367" s="76"/>
      <c r="AG367" s="76"/>
    </row>
    <row r="368" spans="5:33" x14ac:dyDescent="0.2">
      <c r="E368" s="76"/>
      <c r="F368" s="76"/>
      <c r="G368" s="76"/>
      <c r="H368" s="76">
        <f t="shared" si="11"/>
        <v>0</v>
      </c>
      <c r="I368" s="76"/>
      <c r="J368" s="76"/>
      <c r="K368" s="76"/>
      <c r="L368" s="76"/>
      <c r="M368" s="76"/>
      <c r="N368" s="76"/>
      <c r="O368" s="76"/>
      <c r="P368" s="76"/>
      <c r="Q368" s="76"/>
      <c r="R368" s="76"/>
      <c r="S368" s="76"/>
      <c r="T368" s="76"/>
      <c r="U368" s="76"/>
      <c r="V368" s="76"/>
      <c r="W368" s="76">
        <f t="shared" si="12"/>
        <v>0</v>
      </c>
      <c r="X368" s="76"/>
      <c r="Y368" s="76"/>
      <c r="Z368" s="76"/>
      <c r="AA368" s="76"/>
      <c r="AB368" s="76"/>
      <c r="AC368" s="76"/>
      <c r="AD368" s="76"/>
      <c r="AE368" s="76"/>
      <c r="AF368" s="76"/>
      <c r="AG368" s="76"/>
    </row>
    <row r="369" spans="5:33" x14ac:dyDescent="0.2">
      <c r="E369" s="76"/>
      <c r="F369" s="76"/>
      <c r="G369" s="76"/>
      <c r="H369" s="76">
        <f t="shared" si="11"/>
        <v>0</v>
      </c>
      <c r="I369" s="76"/>
      <c r="J369" s="76"/>
      <c r="K369" s="76"/>
      <c r="L369" s="76"/>
      <c r="M369" s="76"/>
      <c r="N369" s="76"/>
      <c r="O369" s="76"/>
      <c r="P369" s="76"/>
      <c r="Q369" s="76"/>
      <c r="R369" s="76"/>
      <c r="S369" s="76"/>
      <c r="T369" s="76"/>
      <c r="U369" s="76"/>
      <c r="V369" s="76"/>
      <c r="W369" s="76">
        <f t="shared" si="12"/>
        <v>0</v>
      </c>
      <c r="X369" s="76"/>
      <c r="Y369" s="76"/>
      <c r="Z369" s="76"/>
      <c r="AA369" s="76"/>
      <c r="AB369" s="76"/>
      <c r="AC369" s="76"/>
      <c r="AD369" s="76"/>
      <c r="AE369" s="76"/>
      <c r="AF369" s="76"/>
      <c r="AG369" s="76"/>
    </row>
    <row r="370" spans="5:33" x14ac:dyDescent="0.2">
      <c r="E370" s="76"/>
      <c r="F370" s="76"/>
      <c r="G370" s="76"/>
      <c r="H370" s="76">
        <f t="shared" si="11"/>
        <v>0</v>
      </c>
      <c r="I370" s="76"/>
      <c r="J370" s="76"/>
      <c r="K370" s="76"/>
      <c r="L370" s="76"/>
      <c r="M370" s="76"/>
      <c r="N370" s="76"/>
      <c r="O370" s="76"/>
      <c r="P370" s="76"/>
      <c r="Q370" s="76"/>
      <c r="R370" s="76"/>
      <c r="S370" s="76"/>
      <c r="T370" s="76"/>
      <c r="U370" s="76"/>
      <c r="V370" s="76"/>
      <c r="W370" s="76">
        <f t="shared" si="12"/>
        <v>0</v>
      </c>
      <c r="X370" s="76"/>
      <c r="Y370" s="76"/>
      <c r="Z370" s="76"/>
      <c r="AA370" s="76"/>
      <c r="AB370" s="76"/>
      <c r="AC370" s="76"/>
      <c r="AD370" s="76"/>
      <c r="AE370" s="76"/>
      <c r="AF370" s="76"/>
      <c r="AG370" s="76"/>
    </row>
    <row r="371" spans="5:33" x14ac:dyDescent="0.2">
      <c r="E371" s="76"/>
      <c r="F371" s="76"/>
      <c r="G371" s="76"/>
      <c r="H371" s="76">
        <f t="shared" si="11"/>
        <v>0</v>
      </c>
      <c r="I371" s="76"/>
      <c r="J371" s="76"/>
      <c r="K371" s="76"/>
      <c r="L371" s="76"/>
      <c r="M371" s="76"/>
      <c r="N371" s="76"/>
      <c r="O371" s="76"/>
      <c r="P371" s="76"/>
      <c r="Q371" s="76"/>
      <c r="R371" s="76"/>
      <c r="S371" s="76"/>
      <c r="T371" s="76"/>
      <c r="U371" s="76"/>
      <c r="V371" s="76"/>
      <c r="W371" s="76">
        <f t="shared" si="12"/>
        <v>0</v>
      </c>
      <c r="X371" s="76"/>
      <c r="Y371" s="76"/>
      <c r="Z371" s="76"/>
      <c r="AA371" s="76"/>
      <c r="AB371" s="76"/>
      <c r="AC371" s="76"/>
      <c r="AD371" s="76"/>
      <c r="AE371" s="76"/>
      <c r="AF371" s="76"/>
      <c r="AG371" s="76"/>
    </row>
    <row r="372" spans="5:33" x14ac:dyDescent="0.2">
      <c r="E372" s="76"/>
      <c r="F372" s="76"/>
      <c r="G372" s="76"/>
      <c r="H372" s="76">
        <f t="shared" si="11"/>
        <v>0</v>
      </c>
      <c r="I372" s="76"/>
      <c r="J372" s="76"/>
      <c r="K372" s="76"/>
      <c r="L372" s="76"/>
      <c r="M372" s="76"/>
      <c r="N372" s="76"/>
      <c r="O372" s="76"/>
      <c r="P372" s="76"/>
      <c r="Q372" s="76"/>
      <c r="R372" s="76"/>
      <c r="S372" s="76"/>
      <c r="T372" s="76"/>
      <c r="U372" s="76"/>
      <c r="V372" s="76"/>
      <c r="W372" s="76">
        <f t="shared" si="12"/>
        <v>0</v>
      </c>
      <c r="X372" s="76"/>
      <c r="Y372" s="76"/>
      <c r="Z372" s="76"/>
      <c r="AA372" s="76"/>
      <c r="AB372" s="76"/>
      <c r="AC372" s="76"/>
      <c r="AD372" s="76"/>
      <c r="AE372" s="76"/>
      <c r="AF372" s="76"/>
      <c r="AG372" s="76"/>
    </row>
    <row r="373" spans="5:33" x14ac:dyDescent="0.2">
      <c r="E373" s="76"/>
      <c r="F373" s="76"/>
      <c r="G373" s="76"/>
      <c r="H373" s="76">
        <f t="shared" si="11"/>
        <v>0</v>
      </c>
      <c r="I373" s="76"/>
      <c r="J373" s="76"/>
      <c r="K373" s="76"/>
      <c r="L373" s="76"/>
      <c r="M373" s="76"/>
      <c r="N373" s="76"/>
      <c r="O373" s="76"/>
      <c r="P373" s="76"/>
      <c r="Q373" s="76"/>
      <c r="R373" s="76"/>
      <c r="S373" s="76"/>
      <c r="T373" s="76"/>
      <c r="U373" s="76"/>
      <c r="V373" s="76"/>
      <c r="W373" s="76">
        <f t="shared" si="12"/>
        <v>0</v>
      </c>
      <c r="X373" s="76"/>
      <c r="Y373" s="76"/>
      <c r="Z373" s="76"/>
      <c r="AA373" s="76"/>
      <c r="AB373" s="76"/>
      <c r="AC373" s="76"/>
      <c r="AD373" s="76"/>
      <c r="AE373" s="76"/>
      <c r="AF373" s="76"/>
      <c r="AG373" s="76"/>
    </row>
    <row r="374" spans="5:33" x14ac:dyDescent="0.2">
      <c r="E374" s="76"/>
      <c r="F374" s="76"/>
      <c r="G374" s="76"/>
      <c r="H374" s="76">
        <f t="shared" si="11"/>
        <v>0</v>
      </c>
      <c r="I374" s="76"/>
      <c r="J374" s="76"/>
      <c r="K374" s="76"/>
      <c r="L374" s="76"/>
      <c r="M374" s="76"/>
      <c r="N374" s="76"/>
      <c r="O374" s="76"/>
      <c r="P374" s="76"/>
      <c r="Q374" s="76"/>
      <c r="R374" s="76"/>
      <c r="S374" s="76"/>
      <c r="T374" s="76"/>
      <c r="U374" s="76"/>
      <c r="V374" s="76"/>
      <c r="W374" s="76">
        <f t="shared" si="12"/>
        <v>0</v>
      </c>
      <c r="X374" s="76"/>
      <c r="Y374" s="76"/>
      <c r="Z374" s="76"/>
      <c r="AA374" s="76"/>
      <c r="AB374" s="76"/>
      <c r="AC374" s="76"/>
      <c r="AD374" s="76"/>
      <c r="AE374" s="76"/>
      <c r="AF374" s="76"/>
      <c r="AG374" s="76"/>
    </row>
    <row r="375" spans="5:33" x14ac:dyDescent="0.2">
      <c r="E375" s="76"/>
      <c r="F375" s="76"/>
      <c r="G375" s="76"/>
      <c r="H375" s="76">
        <f t="shared" si="11"/>
        <v>0</v>
      </c>
      <c r="I375" s="76"/>
      <c r="J375" s="76"/>
      <c r="K375" s="76"/>
      <c r="L375" s="76"/>
      <c r="M375" s="76"/>
      <c r="N375" s="76"/>
      <c r="O375" s="76"/>
      <c r="P375" s="76"/>
      <c r="Q375" s="76"/>
      <c r="R375" s="76"/>
      <c r="S375" s="76"/>
      <c r="T375" s="76"/>
      <c r="U375" s="76"/>
      <c r="V375" s="76"/>
      <c r="W375" s="76">
        <f t="shared" si="12"/>
        <v>0</v>
      </c>
      <c r="X375" s="76"/>
      <c r="Y375" s="76"/>
      <c r="Z375" s="76"/>
      <c r="AA375" s="76"/>
      <c r="AB375" s="76"/>
      <c r="AC375" s="76"/>
      <c r="AD375" s="76"/>
      <c r="AE375" s="76"/>
      <c r="AF375" s="76"/>
      <c r="AG375" s="76"/>
    </row>
    <row r="376" spans="5:33" x14ac:dyDescent="0.2">
      <c r="E376" s="76"/>
      <c r="F376" s="76"/>
      <c r="G376" s="76"/>
      <c r="H376" s="76">
        <f t="shared" si="11"/>
        <v>0</v>
      </c>
      <c r="I376" s="76"/>
      <c r="J376" s="76"/>
      <c r="K376" s="76"/>
      <c r="L376" s="76"/>
      <c r="M376" s="76"/>
      <c r="N376" s="76"/>
      <c r="O376" s="76"/>
      <c r="P376" s="76"/>
      <c r="Q376" s="76"/>
      <c r="R376" s="76"/>
      <c r="S376" s="76"/>
      <c r="T376" s="76"/>
      <c r="U376" s="76"/>
      <c r="V376" s="76"/>
      <c r="W376" s="76">
        <f t="shared" si="12"/>
        <v>0</v>
      </c>
      <c r="X376" s="76"/>
      <c r="Y376" s="76"/>
      <c r="Z376" s="76"/>
      <c r="AA376" s="76"/>
      <c r="AB376" s="76"/>
      <c r="AC376" s="76"/>
      <c r="AD376" s="76"/>
      <c r="AE376" s="76"/>
      <c r="AF376" s="76"/>
      <c r="AG376" s="76"/>
    </row>
    <row r="377" spans="5:33" x14ac:dyDescent="0.2">
      <c r="E377" s="76"/>
      <c r="F377" s="76"/>
      <c r="G377" s="76"/>
      <c r="H377" s="76">
        <f t="shared" si="11"/>
        <v>0</v>
      </c>
      <c r="I377" s="76"/>
      <c r="J377" s="76"/>
      <c r="K377" s="76"/>
      <c r="L377" s="76"/>
      <c r="M377" s="76"/>
      <c r="N377" s="76"/>
      <c r="O377" s="76"/>
      <c r="P377" s="76"/>
      <c r="Q377" s="76"/>
      <c r="R377" s="76"/>
      <c r="S377" s="76"/>
      <c r="T377" s="76"/>
      <c r="U377" s="76"/>
      <c r="V377" s="76"/>
      <c r="W377" s="76">
        <f t="shared" si="12"/>
        <v>0</v>
      </c>
      <c r="X377" s="76"/>
      <c r="Y377" s="76"/>
      <c r="Z377" s="76"/>
      <c r="AA377" s="76"/>
      <c r="AB377" s="76"/>
      <c r="AC377" s="76"/>
      <c r="AD377" s="76"/>
      <c r="AE377" s="76"/>
      <c r="AF377" s="76"/>
      <c r="AG377" s="76"/>
    </row>
    <row r="378" spans="5:33" x14ac:dyDescent="0.2">
      <c r="E378" s="76"/>
      <c r="F378" s="76"/>
      <c r="G378" s="76"/>
      <c r="H378" s="76">
        <f t="shared" si="11"/>
        <v>0</v>
      </c>
      <c r="I378" s="76"/>
      <c r="J378" s="76"/>
      <c r="K378" s="76"/>
      <c r="L378" s="76"/>
      <c r="M378" s="76"/>
      <c r="N378" s="76"/>
      <c r="O378" s="76"/>
      <c r="P378" s="76"/>
      <c r="Q378" s="76"/>
      <c r="R378" s="76"/>
      <c r="S378" s="76"/>
      <c r="T378" s="76"/>
      <c r="U378" s="76"/>
      <c r="V378" s="76"/>
      <c r="W378" s="76">
        <f t="shared" si="12"/>
        <v>0</v>
      </c>
      <c r="X378" s="76"/>
      <c r="Y378" s="76"/>
      <c r="Z378" s="76"/>
      <c r="AA378" s="76"/>
      <c r="AB378" s="76"/>
      <c r="AC378" s="76"/>
      <c r="AD378" s="76"/>
      <c r="AE378" s="76"/>
      <c r="AF378" s="76"/>
      <c r="AG378" s="76"/>
    </row>
    <row r="379" spans="5:33" x14ac:dyDescent="0.2">
      <c r="E379" s="76"/>
      <c r="F379" s="76"/>
      <c r="G379" s="76"/>
      <c r="H379" s="76">
        <f t="shared" si="11"/>
        <v>0</v>
      </c>
      <c r="I379" s="76"/>
      <c r="J379" s="76"/>
      <c r="K379" s="76"/>
      <c r="L379" s="76"/>
      <c r="M379" s="76"/>
      <c r="N379" s="76"/>
      <c r="O379" s="76"/>
      <c r="P379" s="76"/>
      <c r="Q379" s="76"/>
      <c r="R379" s="76"/>
      <c r="S379" s="76"/>
      <c r="T379" s="76"/>
      <c r="U379" s="76"/>
      <c r="V379" s="76"/>
      <c r="W379" s="76">
        <f t="shared" si="12"/>
        <v>0</v>
      </c>
      <c r="X379" s="76"/>
      <c r="Y379" s="76"/>
      <c r="Z379" s="76"/>
      <c r="AA379" s="76"/>
      <c r="AB379" s="76"/>
      <c r="AC379" s="76"/>
      <c r="AD379" s="76"/>
      <c r="AE379" s="76"/>
      <c r="AF379" s="76"/>
      <c r="AG379" s="76"/>
    </row>
    <row r="380" spans="5:33" x14ac:dyDescent="0.2">
      <c r="E380" s="76"/>
      <c r="F380" s="76"/>
      <c r="G380" s="76"/>
      <c r="H380" s="76">
        <f t="shared" si="11"/>
        <v>0</v>
      </c>
      <c r="I380" s="76"/>
      <c r="J380" s="76"/>
      <c r="K380" s="76"/>
      <c r="L380" s="76"/>
      <c r="M380" s="76"/>
      <c r="N380" s="76"/>
      <c r="O380" s="76"/>
      <c r="P380" s="76"/>
      <c r="Q380" s="76"/>
      <c r="R380" s="76"/>
      <c r="S380" s="76"/>
      <c r="T380" s="76"/>
      <c r="U380" s="76"/>
      <c r="V380" s="76"/>
      <c r="W380" s="76">
        <f t="shared" si="12"/>
        <v>0</v>
      </c>
      <c r="X380" s="76"/>
      <c r="Y380" s="76"/>
      <c r="Z380" s="76"/>
      <c r="AA380" s="76"/>
      <c r="AB380" s="76"/>
      <c r="AC380" s="76"/>
      <c r="AD380" s="76"/>
      <c r="AE380" s="76"/>
      <c r="AF380" s="76"/>
      <c r="AG380" s="76"/>
    </row>
    <row r="381" spans="5:33" x14ac:dyDescent="0.2">
      <c r="E381" s="76"/>
      <c r="F381" s="76"/>
      <c r="G381" s="76"/>
      <c r="H381" s="76">
        <f t="shared" si="11"/>
        <v>0</v>
      </c>
      <c r="I381" s="76"/>
      <c r="J381" s="76"/>
      <c r="K381" s="76"/>
      <c r="L381" s="76"/>
      <c r="M381" s="76"/>
      <c r="N381" s="76"/>
      <c r="O381" s="76"/>
      <c r="P381" s="76"/>
      <c r="Q381" s="76"/>
      <c r="R381" s="76"/>
      <c r="S381" s="76"/>
      <c r="T381" s="76"/>
      <c r="U381" s="76"/>
      <c r="V381" s="76"/>
      <c r="W381" s="76">
        <f t="shared" si="12"/>
        <v>0</v>
      </c>
      <c r="X381" s="76"/>
      <c r="Y381" s="76"/>
      <c r="Z381" s="76"/>
      <c r="AA381" s="76"/>
      <c r="AB381" s="76"/>
      <c r="AC381" s="76"/>
      <c r="AD381" s="76"/>
      <c r="AE381" s="76"/>
      <c r="AF381" s="76"/>
      <c r="AG381" s="76"/>
    </row>
    <row r="382" spans="5:33" x14ac:dyDescent="0.2">
      <c r="E382" s="76"/>
      <c r="F382" s="76"/>
      <c r="G382" s="76"/>
      <c r="H382" s="76">
        <f t="shared" si="11"/>
        <v>0</v>
      </c>
      <c r="I382" s="76"/>
      <c r="J382" s="76"/>
      <c r="K382" s="76"/>
      <c r="L382" s="76"/>
      <c r="M382" s="76"/>
      <c r="N382" s="76"/>
      <c r="O382" s="76"/>
      <c r="P382" s="76"/>
      <c r="Q382" s="76"/>
      <c r="R382" s="76"/>
      <c r="S382" s="76"/>
      <c r="T382" s="76"/>
      <c r="U382" s="76"/>
      <c r="V382" s="76"/>
      <c r="W382" s="76">
        <f t="shared" si="12"/>
        <v>0</v>
      </c>
      <c r="X382" s="76"/>
      <c r="Y382" s="76"/>
      <c r="Z382" s="76"/>
      <c r="AA382" s="76"/>
      <c r="AB382" s="76"/>
      <c r="AC382" s="76"/>
      <c r="AD382" s="76"/>
      <c r="AE382" s="76"/>
      <c r="AF382" s="76"/>
      <c r="AG382" s="76"/>
    </row>
    <row r="383" spans="5:33" x14ac:dyDescent="0.2">
      <c r="E383" s="76"/>
      <c r="F383" s="76"/>
      <c r="G383" s="76"/>
      <c r="H383" s="76">
        <f t="shared" si="11"/>
        <v>0</v>
      </c>
      <c r="I383" s="76"/>
      <c r="J383" s="76"/>
      <c r="K383" s="76"/>
      <c r="L383" s="76"/>
      <c r="M383" s="76"/>
      <c r="N383" s="76"/>
      <c r="O383" s="76"/>
      <c r="P383" s="76"/>
      <c r="Q383" s="76"/>
      <c r="R383" s="76"/>
      <c r="S383" s="76"/>
      <c r="T383" s="76"/>
      <c r="U383" s="76"/>
      <c r="V383" s="76"/>
      <c r="W383" s="76">
        <f t="shared" si="12"/>
        <v>0</v>
      </c>
      <c r="X383" s="76"/>
      <c r="Y383" s="76"/>
      <c r="Z383" s="76"/>
      <c r="AA383" s="76"/>
      <c r="AB383" s="76"/>
      <c r="AC383" s="76"/>
      <c r="AD383" s="76"/>
      <c r="AE383" s="76"/>
      <c r="AF383" s="76"/>
      <c r="AG383" s="76"/>
    </row>
    <row r="384" spans="5:33" x14ac:dyDescent="0.2">
      <c r="E384" s="76"/>
      <c r="F384" s="76"/>
      <c r="G384" s="76"/>
      <c r="H384" s="76">
        <f t="shared" si="11"/>
        <v>0</v>
      </c>
      <c r="I384" s="76"/>
      <c r="J384" s="76"/>
      <c r="K384" s="76"/>
      <c r="L384" s="76"/>
      <c r="M384" s="76"/>
      <c r="N384" s="76"/>
      <c r="O384" s="76"/>
      <c r="P384" s="76"/>
      <c r="Q384" s="76"/>
      <c r="R384" s="76"/>
      <c r="S384" s="76"/>
      <c r="T384" s="76"/>
      <c r="U384" s="76"/>
      <c r="V384" s="76"/>
      <c r="W384" s="76">
        <f t="shared" si="12"/>
        <v>0</v>
      </c>
      <c r="X384" s="76"/>
      <c r="Y384" s="76"/>
      <c r="Z384" s="76"/>
      <c r="AA384" s="76"/>
      <c r="AB384" s="76"/>
      <c r="AC384" s="76"/>
      <c r="AD384" s="76"/>
      <c r="AE384" s="76"/>
      <c r="AF384" s="76"/>
      <c r="AG384" s="76"/>
    </row>
    <row r="385" spans="5:33" x14ac:dyDescent="0.2">
      <c r="E385" s="76"/>
      <c r="F385" s="76"/>
      <c r="G385" s="76"/>
      <c r="H385" s="76">
        <f t="shared" si="11"/>
        <v>0</v>
      </c>
      <c r="I385" s="76"/>
      <c r="J385" s="76"/>
      <c r="K385" s="76"/>
      <c r="L385" s="76"/>
      <c r="M385" s="76"/>
      <c r="N385" s="76"/>
      <c r="O385" s="76"/>
      <c r="P385" s="76"/>
      <c r="Q385" s="76"/>
      <c r="R385" s="76"/>
      <c r="S385" s="76"/>
      <c r="T385" s="76"/>
      <c r="U385" s="76"/>
      <c r="V385" s="76"/>
      <c r="W385" s="76">
        <f t="shared" si="12"/>
        <v>0</v>
      </c>
      <c r="X385" s="76"/>
      <c r="Y385" s="76"/>
      <c r="Z385" s="76"/>
      <c r="AA385" s="76"/>
      <c r="AB385" s="76"/>
      <c r="AC385" s="76"/>
      <c r="AD385" s="76"/>
      <c r="AE385" s="76"/>
      <c r="AF385" s="76"/>
      <c r="AG385" s="76"/>
    </row>
    <row r="386" spans="5:33" x14ac:dyDescent="0.2">
      <c r="E386" s="76"/>
      <c r="F386" s="76"/>
      <c r="G386" s="76"/>
      <c r="H386" s="76">
        <f t="shared" si="11"/>
        <v>0</v>
      </c>
      <c r="I386" s="76"/>
      <c r="J386" s="76"/>
      <c r="K386" s="76"/>
      <c r="L386" s="76"/>
      <c r="M386" s="76"/>
      <c r="N386" s="76"/>
      <c r="O386" s="76"/>
      <c r="P386" s="76"/>
      <c r="Q386" s="76"/>
      <c r="R386" s="76"/>
      <c r="S386" s="76"/>
      <c r="T386" s="76"/>
      <c r="U386" s="76"/>
      <c r="V386" s="76"/>
      <c r="W386" s="76">
        <f t="shared" si="12"/>
        <v>0</v>
      </c>
      <c r="X386" s="76"/>
      <c r="Y386" s="76"/>
      <c r="Z386" s="76"/>
      <c r="AA386" s="76"/>
      <c r="AB386" s="76"/>
      <c r="AC386" s="76"/>
      <c r="AD386" s="76"/>
      <c r="AE386" s="76"/>
      <c r="AF386" s="76"/>
      <c r="AG386" s="76"/>
    </row>
    <row r="387" spans="5:33" x14ac:dyDescent="0.2">
      <c r="E387" s="76"/>
      <c r="F387" s="76"/>
      <c r="G387" s="76"/>
      <c r="H387" s="76">
        <f t="shared" si="11"/>
        <v>0</v>
      </c>
      <c r="I387" s="76"/>
      <c r="J387" s="76"/>
      <c r="K387" s="76"/>
      <c r="L387" s="76"/>
      <c r="M387" s="76"/>
      <c r="N387" s="76"/>
      <c r="O387" s="76"/>
      <c r="P387" s="76"/>
      <c r="Q387" s="76"/>
      <c r="R387" s="76"/>
      <c r="S387" s="76"/>
      <c r="T387" s="76"/>
      <c r="U387" s="76"/>
      <c r="V387" s="76"/>
      <c r="W387" s="76">
        <f t="shared" si="12"/>
        <v>0</v>
      </c>
      <c r="X387" s="76"/>
      <c r="Y387" s="76"/>
      <c r="Z387" s="76"/>
      <c r="AA387" s="76"/>
      <c r="AB387" s="76"/>
      <c r="AC387" s="76"/>
      <c r="AD387" s="76"/>
      <c r="AE387" s="76"/>
      <c r="AF387" s="76"/>
      <c r="AG387" s="76"/>
    </row>
    <row r="388" spans="5:33" x14ac:dyDescent="0.2">
      <c r="E388" s="76"/>
      <c r="F388" s="76"/>
      <c r="G388" s="76"/>
      <c r="H388" s="76">
        <f t="shared" si="11"/>
        <v>0</v>
      </c>
      <c r="I388" s="76"/>
      <c r="J388" s="76"/>
      <c r="K388" s="76"/>
      <c r="L388" s="76"/>
      <c r="M388" s="76"/>
      <c r="N388" s="76"/>
      <c r="O388" s="76"/>
      <c r="P388" s="76"/>
      <c r="Q388" s="76"/>
      <c r="R388" s="76"/>
      <c r="S388" s="76"/>
      <c r="T388" s="76"/>
      <c r="U388" s="76"/>
      <c r="V388" s="76"/>
      <c r="W388" s="76">
        <f t="shared" si="12"/>
        <v>0</v>
      </c>
      <c r="X388" s="76"/>
      <c r="Y388" s="76"/>
      <c r="Z388" s="76"/>
      <c r="AA388" s="76"/>
      <c r="AB388" s="76"/>
      <c r="AC388" s="76"/>
      <c r="AD388" s="76"/>
      <c r="AE388" s="76"/>
      <c r="AF388" s="76"/>
      <c r="AG388" s="76"/>
    </row>
    <row r="389" spans="5:33" x14ac:dyDescent="0.2">
      <c r="E389" s="76"/>
      <c r="F389" s="76"/>
      <c r="G389" s="76"/>
      <c r="H389" s="76">
        <f t="shared" si="11"/>
        <v>0</v>
      </c>
      <c r="I389" s="76"/>
      <c r="J389" s="76"/>
      <c r="K389" s="76"/>
      <c r="L389" s="76"/>
      <c r="M389" s="76"/>
      <c r="N389" s="76"/>
      <c r="O389" s="76"/>
      <c r="P389" s="76"/>
      <c r="Q389" s="76"/>
      <c r="R389" s="76"/>
      <c r="S389" s="76"/>
      <c r="T389" s="76"/>
      <c r="U389" s="76"/>
      <c r="V389" s="76"/>
      <c r="W389" s="76">
        <f t="shared" si="12"/>
        <v>0</v>
      </c>
      <c r="X389" s="76"/>
      <c r="Y389" s="76"/>
      <c r="Z389" s="76"/>
      <c r="AA389" s="76"/>
      <c r="AB389" s="76"/>
      <c r="AC389" s="76"/>
      <c r="AD389" s="76"/>
      <c r="AE389" s="76"/>
      <c r="AF389" s="76"/>
      <c r="AG389" s="76"/>
    </row>
    <row r="390" spans="5:33" x14ac:dyDescent="0.2">
      <c r="E390" s="76"/>
      <c r="F390" s="76"/>
      <c r="G390" s="76"/>
      <c r="H390" s="76">
        <f t="shared" si="11"/>
        <v>0</v>
      </c>
      <c r="I390" s="76"/>
      <c r="J390" s="76"/>
      <c r="K390" s="76"/>
      <c r="L390" s="76"/>
      <c r="M390" s="76"/>
      <c r="N390" s="76"/>
      <c r="O390" s="76"/>
      <c r="P390" s="76"/>
      <c r="Q390" s="76"/>
      <c r="R390" s="76"/>
      <c r="S390" s="76"/>
      <c r="T390" s="76"/>
      <c r="U390" s="76"/>
      <c r="V390" s="76"/>
      <c r="W390" s="76">
        <f t="shared" si="12"/>
        <v>0</v>
      </c>
      <c r="X390" s="76"/>
      <c r="Y390" s="76"/>
      <c r="Z390" s="76"/>
      <c r="AA390" s="76"/>
      <c r="AB390" s="76"/>
      <c r="AC390" s="76"/>
      <c r="AD390" s="76"/>
      <c r="AE390" s="76"/>
      <c r="AF390" s="76"/>
      <c r="AG390" s="76"/>
    </row>
    <row r="391" spans="5:33" x14ac:dyDescent="0.2">
      <c r="E391" s="76"/>
      <c r="F391" s="76"/>
      <c r="G391" s="76"/>
      <c r="H391" s="76">
        <f t="shared" si="11"/>
        <v>0</v>
      </c>
      <c r="I391" s="76"/>
      <c r="J391" s="76"/>
      <c r="K391" s="76"/>
      <c r="L391" s="76"/>
      <c r="M391" s="76"/>
      <c r="N391" s="76"/>
      <c r="O391" s="76"/>
      <c r="P391" s="76"/>
      <c r="Q391" s="76"/>
      <c r="R391" s="76"/>
      <c r="S391" s="76"/>
      <c r="T391" s="76"/>
      <c r="U391" s="76"/>
      <c r="V391" s="76"/>
      <c r="W391" s="76">
        <f t="shared" si="12"/>
        <v>0</v>
      </c>
      <c r="X391" s="76"/>
      <c r="Y391" s="76"/>
      <c r="Z391" s="76"/>
      <c r="AA391" s="76"/>
      <c r="AB391" s="76"/>
      <c r="AC391" s="76"/>
      <c r="AD391" s="76"/>
      <c r="AE391" s="76"/>
      <c r="AF391" s="76"/>
      <c r="AG391" s="76"/>
    </row>
    <row r="392" spans="5:33" x14ac:dyDescent="0.2">
      <c r="E392" s="76"/>
      <c r="F392" s="76"/>
      <c r="G392" s="76"/>
      <c r="H392" s="76">
        <f t="shared" si="11"/>
        <v>0</v>
      </c>
      <c r="I392" s="76"/>
      <c r="J392" s="76"/>
      <c r="K392" s="76"/>
      <c r="L392" s="76"/>
      <c r="M392" s="76"/>
      <c r="N392" s="76"/>
      <c r="O392" s="76"/>
      <c r="P392" s="76"/>
      <c r="Q392" s="76"/>
      <c r="R392" s="76"/>
      <c r="S392" s="76"/>
      <c r="T392" s="76"/>
      <c r="U392" s="76"/>
      <c r="V392" s="76"/>
      <c r="W392" s="76">
        <f t="shared" si="12"/>
        <v>0</v>
      </c>
      <c r="X392" s="76"/>
      <c r="Y392" s="76"/>
      <c r="Z392" s="76"/>
      <c r="AA392" s="76"/>
      <c r="AB392" s="76"/>
      <c r="AC392" s="76"/>
      <c r="AD392" s="76"/>
      <c r="AE392" s="76"/>
      <c r="AF392" s="76"/>
      <c r="AG392" s="76"/>
    </row>
    <row r="393" spans="5:33" x14ac:dyDescent="0.2">
      <c r="E393" s="76"/>
      <c r="F393" s="76"/>
      <c r="G393" s="76"/>
      <c r="H393" s="76">
        <f t="shared" si="11"/>
        <v>0</v>
      </c>
      <c r="I393" s="76"/>
      <c r="J393" s="76"/>
      <c r="K393" s="76"/>
      <c r="L393" s="76"/>
      <c r="M393" s="76"/>
      <c r="N393" s="76"/>
      <c r="O393" s="76"/>
      <c r="P393" s="76"/>
      <c r="Q393" s="76"/>
      <c r="R393" s="76"/>
      <c r="S393" s="76"/>
      <c r="T393" s="76"/>
      <c r="U393" s="76"/>
      <c r="V393" s="76"/>
      <c r="W393" s="76">
        <f t="shared" si="12"/>
        <v>0</v>
      </c>
      <c r="X393" s="76"/>
      <c r="Y393" s="76"/>
      <c r="Z393" s="76"/>
      <c r="AA393" s="76"/>
      <c r="AB393" s="76"/>
      <c r="AC393" s="76"/>
      <c r="AD393" s="76"/>
      <c r="AE393" s="76"/>
      <c r="AF393" s="76"/>
      <c r="AG393" s="76"/>
    </row>
    <row r="394" spans="5:33" x14ac:dyDescent="0.2">
      <c r="E394" s="76"/>
      <c r="F394" s="76"/>
      <c r="G394" s="76"/>
      <c r="H394" s="76">
        <f t="shared" si="11"/>
        <v>0</v>
      </c>
      <c r="I394" s="76"/>
      <c r="J394" s="76"/>
      <c r="K394" s="76"/>
      <c r="L394" s="76"/>
      <c r="M394" s="76"/>
      <c r="N394" s="76"/>
      <c r="O394" s="76"/>
      <c r="P394" s="76"/>
      <c r="Q394" s="76"/>
      <c r="R394" s="76"/>
      <c r="S394" s="76"/>
      <c r="T394" s="76"/>
      <c r="U394" s="76"/>
      <c r="V394" s="76"/>
      <c r="W394" s="76">
        <f t="shared" si="12"/>
        <v>0</v>
      </c>
      <c r="X394" s="76"/>
      <c r="Y394" s="76"/>
      <c r="Z394" s="76"/>
      <c r="AA394" s="76"/>
      <c r="AB394" s="76"/>
      <c r="AC394" s="76"/>
      <c r="AD394" s="76"/>
      <c r="AE394" s="76"/>
      <c r="AF394" s="76"/>
      <c r="AG394" s="76"/>
    </row>
    <row r="395" spans="5:33" x14ac:dyDescent="0.2">
      <c r="E395" s="76"/>
      <c r="F395" s="76"/>
      <c r="G395" s="76"/>
      <c r="H395" s="76">
        <f t="shared" si="11"/>
        <v>0</v>
      </c>
      <c r="I395" s="76"/>
      <c r="J395" s="76"/>
      <c r="K395" s="76"/>
      <c r="L395" s="76"/>
      <c r="M395" s="76"/>
      <c r="N395" s="76"/>
      <c r="O395" s="76"/>
      <c r="P395" s="76"/>
      <c r="Q395" s="76"/>
      <c r="R395" s="76"/>
      <c r="S395" s="76"/>
      <c r="T395" s="76"/>
      <c r="U395" s="76"/>
      <c r="V395" s="76"/>
      <c r="W395" s="76">
        <f t="shared" si="12"/>
        <v>0</v>
      </c>
      <c r="X395" s="76"/>
      <c r="Y395" s="76"/>
      <c r="Z395" s="76"/>
      <c r="AA395" s="76"/>
      <c r="AB395" s="76"/>
      <c r="AC395" s="76"/>
      <c r="AD395" s="76"/>
      <c r="AE395" s="76"/>
      <c r="AF395" s="76"/>
      <c r="AG395" s="76"/>
    </row>
    <row r="396" spans="5:33" x14ac:dyDescent="0.2">
      <c r="E396" s="76"/>
      <c r="F396" s="76"/>
      <c r="G396" s="76"/>
      <c r="H396" s="76">
        <f t="shared" si="11"/>
        <v>0</v>
      </c>
      <c r="I396" s="76"/>
      <c r="J396" s="76"/>
      <c r="K396" s="76"/>
      <c r="L396" s="76"/>
      <c r="M396" s="76"/>
      <c r="N396" s="76"/>
      <c r="O396" s="76"/>
      <c r="P396" s="76"/>
      <c r="Q396" s="76"/>
      <c r="R396" s="76"/>
      <c r="S396" s="76"/>
      <c r="T396" s="76"/>
      <c r="U396" s="76"/>
      <c r="V396" s="76"/>
      <c r="W396" s="76">
        <f t="shared" si="12"/>
        <v>0</v>
      </c>
      <c r="X396" s="76"/>
      <c r="Y396" s="76"/>
      <c r="Z396" s="76"/>
      <c r="AA396" s="76"/>
      <c r="AB396" s="76"/>
      <c r="AC396" s="76"/>
      <c r="AD396" s="76"/>
      <c r="AE396" s="76"/>
      <c r="AF396" s="76"/>
      <c r="AG396" s="76"/>
    </row>
    <row r="397" spans="5:33" x14ac:dyDescent="0.2">
      <c r="E397" s="76"/>
      <c r="F397" s="76"/>
      <c r="G397" s="76"/>
      <c r="H397" s="76">
        <f t="shared" si="11"/>
        <v>0</v>
      </c>
      <c r="I397" s="76"/>
      <c r="J397" s="76"/>
      <c r="K397" s="76"/>
      <c r="L397" s="76"/>
      <c r="M397" s="76"/>
      <c r="N397" s="76"/>
      <c r="O397" s="76"/>
      <c r="P397" s="76"/>
      <c r="Q397" s="76"/>
      <c r="R397" s="76"/>
      <c r="S397" s="76"/>
      <c r="T397" s="76"/>
      <c r="U397" s="76"/>
      <c r="V397" s="76"/>
      <c r="W397" s="76">
        <f t="shared" si="12"/>
        <v>0</v>
      </c>
      <c r="X397" s="76"/>
      <c r="Y397" s="76"/>
      <c r="Z397" s="76"/>
      <c r="AA397" s="76"/>
      <c r="AB397" s="76"/>
      <c r="AC397" s="76"/>
      <c r="AD397" s="76"/>
      <c r="AE397" s="76"/>
      <c r="AF397" s="76"/>
      <c r="AG397" s="76"/>
    </row>
    <row r="398" spans="5:33" x14ac:dyDescent="0.2">
      <c r="E398" s="76"/>
      <c r="F398" s="76"/>
      <c r="G398" s="76"/>
      <c r="H398" s="76">
        <f t="shared" si="11"/>
        <v>0</v>
      </c>
      <c r="I398" s="76"/>
      <c r="J398" s="76"/>
      <c r="K398" s="76"/>
      <c r="L398" s="76"/>
      <c r="M398" s="76"/>
      <c r="N398" s="76"/>
      <c r="O398" s="76"/>
      <c r="P398" s="76"/>
      <c r="Q398" s="76"/>
      <c r="R398" s="76"/>
      <c r="S398" s="76"/>
      <c r="T398" s="76"/>
      <c r="U398" s="76"/>
      <c r="V398" s="76"/>
      <c r="W398" s="76">
        <f t="shared" si="12"/>
        <v>0</v>
      </c>
      <c r="X398" s="76"/>
      <c r="Y398" s="76"/>
      <c r="Z398" s="76"/>
      <c r="AA398" s="76"/>
      <c r="AB398" s="76"/>
      <c r="AC398" s="76"/>
      <c r="AD398" s="76"/>
      <c r="AE398" s="76"/>
      <c r="AF398" s="76"/>
      <c r="AG398" s="76"/>
    </row>
    <row r="399" spans="5:33" x14ac:dyDescent="0.2">
      <c r="E399" s="76"/>
      <c r="F399" s="76"/>
      <c r="G399" s="76"/>
      <c r="H399" s="76">
        <f t="shared" si="11"/>
        <v>0</v>
      </c>
      <c r="I399" s="76"/>
      <c r="J399" s="76"/>
      <c r="K399" s="76"/>
      <c r="L399" s="76"/>
      <c r="M399" s="76"/>
      <c r="N399" s="76"/>
      <c r="O399" s="76"/>
      <c r="P399" s="76"/>
      <c r="Q399" s="76"/>
      <c r="R399" s="76"/>
      <c r="S399" s="76"/>
      <c r="T399" s="76"/>
      <c r="U399" s="76"/>
      <c r="V399" s="76"/>
      <c r="W399" s="76">
        <f t="shared" si="12"/>
        <v>0</v>
      </c>
      <c r="X399" s="76"/>
      <c r="Y399" s="76"/>
      <c r="Z399" s="76"/>
      <c r="AA399" s="76"/>
      <c r="AB399" s="76"/>
      <c r="AC399" s="76"/>
      <c r="AD399" s="76"/>
      <c r="AE399" s="76"/>
      <c r="AF399" s="76"/>
      <c r="AG399" s="76"/>
    </row>
    <row r="400" spans="5:33" x14ac:dyDescent="0.2">
      <c r="E400" s="76"/>
      <c r="F400" s="76"/>
      <c r="G400" s="76"/>
      <c r="H400" s="76">
        <f t="shared" si="11"/>
        <v>0</v>
      </c>
      <c r="I400" s="76"/>
      <c r="J400" s="76"/>
      <c r="K400" s="76"/>
      <c r="L400" s="76"/>
      <c r="M400" s="76"/>
      <c r="N400" s="76"/>
      <c r="O400" s="76"/>
      <c r="P400" s="76"/>
      <c r="Q400" s="76"/>
      <c r="R400" s="76"/>
      <c r="S400" s="76"/>
      <c r="T400" s="76"/>
      <c r="U400" s="76"/>
      <c r="V400" s="76"/>
      <c r="W400" s="76">
        <f t="shared" si="12"/>
        <v>0</v>
      </c>
      <c r="X400" s="76"/>
      <c r="Y400" s="76"/>
      <c r="Z400" s="76"/>
      <c r="AA400" s="76"/>
      <c r="AB400" s="76"/>
      <c r="AC400" s="76"/>
      <c r="AD400" s="76"/>
      <c r="AE400" s="76"/>
      <c r="AF400" s="76"/>
      <c r="AG400" s="76"/>
    </row>
    <row r="401" spans="5:33" x14ac:dyDescent="0.2">
      <c r="E401" s="76"/>
      <c r="F401" s="76"/>
      <c r="G401" s="76"/>
      <c r="H401" s="76">
        <f t="shared" si="11"/>
        <v>0</v>
      </c>
      <c r="I401" s="76"/>
      <c r="J401" s="76"/>
      <c r="K401" s="76"/>
      <c r="L401" s="76"/>
      <c r="M401" s="76"/>
      <c r="N401" s="76"/>
      <c r="O401" s="76"/>
      <c r="P401" s="76"/>
      <c r="Q401" s="76"/>
      <c r="R401" s="76"/>
      <c r="S401" s="76"/>
      <c r="T401" s="76"/>
      <c r="U401" s="76"/>
      <c r="V401" s="76"/>
      <c r="W401" s="76">
        <f t="shared" si="12"/>
        <v>0</v>
      </c>
      <c r="X401" s="76"/>
      <c r="Y401" s="76"/>
      <c r="Z401" s="76"/>
      <c r="AA401" s="76"/>
      <c r="AB401" s="76"/>
      <c r="AC401" s="76"/>
      <c r="AD401" s="76"/>
      <c r="AE401" s="76"/>
      <c r="AF401" s="76"/>
      <c r="AG401" s="76"/>
    </row>
    <row r="402" spans="5:33" x14ac:dyDescent="0.2">
      <c r="E402" s="76"/>
      <c r="F402" s="76"/>
      <c r="G402" s="76"/>
      <c r="H402" s="76">
        <f t="shared" si="11"/>
        <v>0</v>
      </c>
      <c r="I402" s="76"/>
      <c r="J402" s="76"/>
      <c r="K402" s="76"/>
      <c r="L402" s="76"/>
      <c r="M402" s="76"/>
      <c r="N402" s="76"/>
      <c r="O402" s="76"/>
      <c r="P402" s="76"/>
      <c r="Q402" s="76"/>
      <c r="R402" s="76"/>
      <c r="S402" s="76"/>
      <c r="T402" s="76"/>
      <c r="U402" s="76"/>
      <c r="V402" s="76"/>
      <c r="W402" s="76">
        <f t="shared" si="12"/>
        <v>0</v>
      </c>
      <c r="X402" s="76"/>
      <c r="Y402" s="76"/>
      <c r="Z402" s="76"/>
      <c r="AA402" s="76"/>
      <c r="AB402" s="76"/>
      <c r="AC402" s="76"/>
      <c r="AD402" s="76"/>
      <c r="AE402" s="76"/>
      <c r="AF402" s="76"/>
      <c r="AG402" s="76"/>
    </row>
    <row r="403" spans="5:33" x14ac:dyDescent="0.2">
      <c r="E403" s="76"/>
      <c r="F403" s="76"/>
      <c r="G403" s="76"/>
      <c r="H403" s="76">
        <f t="shared" si="11"/>
        <v>0</v>
      </c>
      <c r="I403" s="76"/>
      <c r="J403" s="76"/>
      <c r="K403" s="76"/>
      <c r="L403" s="76"/>
      <c r="M403" s="76"/>
      <c r="N403" s="76"/>
      <c r="O403" s="76"/>
      <c r="P403" s="76"/>
      <c r="Q403" s="76"/>
      <c r="R403" s="76"/>
      <c r="S403" s="76"/>
      <c r="T403" s="76"/>
      <c r="U403" s="76"/>
      <c r="V403" s="76"/>
      <c r="W403" s="76">
        <f t="shared" si="12"/>
        <v>0</v>
      </c>
      <c r="X403" s="76"/>
      <c r="Y403" s="76"/>
      <c r="Z403" s="76"/>
      <c r="AA403" s="76"/>
      <c r="AB403" s="76"/>
      <c r="AC403" s="76"/>
      <c r="AD403" s="76"/>
      <c r="AE403" s="76"/>
      <c r="AF403" s="76"/>
      <c r="AG403" s="76"/>
    </row>
    <row r="404" spans="5:33" x14ac:dyDescent="0.2">
      <c r="E404" s="76"/>
      <c r="F404" s="76"/>
      <c r="G404" s="76"/>
      <c r="H404" s="76">
        <f t="shared" si="11"/>
        <v>0</v>
      </c>
      <c r="I404" s="76"/>
      <c r="J404" s="76"/>
      <c r="K404" s="76"/>
      <c r="L404" s="76"/>
      <c r="M404" s="76"/>
      <c r="N404" s="76"/>
      <c r="O404" s="76"/>
      <c r="P404" s="76"/>
      <c r="Q404" s="76"/>
      <c r="R404" s="76"/>
      <c r="S404" s="76"/>
      <c r="T404" s="76"/>
      <c r="U404" s="76"/>
      <c r="V404" s="76"/>
      <c r="W404" s="76">
        <f t="shared" si="12"/>
        <v>0</v>
      </c>
      <c r="X404" s="76"/>
      <c r="Y404" s="76"/>
      <c r="Z404" s="76"/>
      <c r="AA404" s="76"/>
      <c r="AB404" s="76"/>
      <c r="AC404" s="76"/>
      <c r="AD404" s="76"/>
      <c r="AE404" s="76"/>
      <c r="AF404" s="76"/>
      <c r="AG404" s="76"/>
    </row>
    <row r="405" spans="5:33" x14ac:dyDescent="0.2">
      <c r="E405" s="76"/>
      <c r="F405" s="76"/>
      <c r="G405" s="76"/>
      <c r="H405" s="76">
        <f t="shared" si="11"/>
        <v>0</v>
      </c>
      <c r="I405" s="76"/>
      <c r="J405" s="76"/>
      <c r="K405" s="76"/>
      <c r="L405" s="76"/>
      <c r="M405" s="76"/>
      <c r="N405" s="76"/>
      <c r="O405" s="76"/>
      <c r="P405" s="76"/>
      <c r="Q405" s="76"/>
      <c r="R405" s="76"/>
      <c r="S405" s="76"/>
      <c r="T405" s="76"/>
      <c r="U405" s="76"/>
      <c r="V405" s="76"/>
      <c r="W405" s="76">
        <f t="shared" si="12"/>
        <v>0</v>
      </c>
      <c r="X405" s="76"/>
      <c r="Y405" s="76"/>
      <c r="Z405" s="76"/>
      <c r="AA405" s="76"/>
      <c r="AB405" s="76"/>
      <c r="AC405" s="76"/>
      <c r="AD405" s="76"/>
      <c r="AE405" s="76"/>
      <c r="AF405" s="76"/>
      <c r="AG405" s="76"/>
    </row>
    <row r="406" spans="5:33" x14ac:dyDescent="0.2">
      <c r="E406" s="76"/>
      <c r="F406" s="76"/>
      <c r="G406" s="76"/>
      <c r="H406" s="76">
        <f t="shared" si="11"/>
        <v>0</v>
      </c>
      <c r="I406" s="76"/>
      <c r="J406" s="76"/>
      <c r="K406" s="76"/>
      <c r="L406" s="76"/>
      <c r="M406" s="76"/>
      <c r="N406" s="76"/>
      <c r="O406" s="76"/>
      <c r="P406" s="76"/>
      <c r="Q406" s="76"/>
      <c r="R406" s="76"/>
      <c r="S406" s="76"/>
      <c r="T406" s="76"/>
      <c r="U406" s="76"/>
      <c r="V406" s="76"/>
      <c r="W406" s="76">
        <f t="shared" si="12"/>
        <v>0</v>
      </c>
      <c r="X406" s="76"/>
      <c r="Y406" s="76"/>
      <c r="Z406" s="76"/>
      <c r="AA406" s="76"/>
      <c r="AB406" s="76"/>
      <c r="AC406" s="76"/>
      <c r="AD406" s="76"/>
      <c r="AE406" s="76"/>
      <c r="AF406" s="76"/>
      <c r="AG406" s="76"/>
    </row>
    <row r="407" spans="5:33" x14ac:dyDescent="0.2">
      <c r="E407" s="76"/>
      <c r="F407" s="76"/>
      <c r="G407" s="76"/>
      <c r="H407" s="76">
        <f t="shared" si="11"/>
        <v>0</v>
      </c>
      <c r="I407" s="76"/>
      <c r="J407" s="76"/>
      <c r="K407" s="76"/>
      <c r="L407" s="76"/>
      <c r="M407" s="76"/>
      <c r="N407" s="76"/>
      <c r="O407" s="76"/>
      <c r="P407" s="76"/>
      <c r="Q407" s="76"/>
      <c r="R407" s="76"/>
      <c r="S407" s="76"/>
      <c r="T407" s="76"/>
      <c r="U407" s="76"/>
      <c r="V407" s="76"/>
      <c r="W407" s="76">
        <f t="shared" si="12"/>
        <v>0</v>
      </c>
      <c r="X407" s="76"/>
      <c r="Y407" s="76"/>
      <c r="Z407" s="76"/>
      <c r="AA407" s="76"/>
      <c r="AB407" s="76"/>
      <c r="AC407" s="76"/>
      <c r="AD407" s="76"/>
      <c r="AE407" s="76"/>
      <c r="AF407" s="76"/>
      <c r="AG407" s="76"/>
    </row>
    <row r="408" spans="5:33" x14ac:dyDescent="0.2">
      <c r="E408" s="76"/>
      <c r="F408" s="76"/>
      <c r="G408" s="76"/>
      <c r="H408" s="76">
        <f t="shared" si="11"/>
        <v>0</v>
      </c>
      <c r="I408" s="76"/>
      <c r="J408" s="76"/>
      <c r="K408" s="76"/>
      <c r="L408" s="76"/>
      <c r="M408" s="76"/>
      <c r="N408" s="76"/>
      <c r="O408" s="76"/>
      <c r="P408" s="76"/>
      <c r="Q408" s="76"/>
      <c r="R408" s="76"/>
      <c r="S408" s="76"/>
      <c r="T408" s="76"/>
      <c r="U408" s="76"/>
      <c r="V408" s="76"/>
      <c r="W408" s="76">
        <f t="shared" si="12"/>
        <v>0</v>
      </c>
      <c r="X408" s="76"/>
      <c r="Y408" s="76"/>
      <c r="Z408" s="76"/>
      <c r="AA408" s="76"/>
      <c r="AB408" s="76"/>
      <c r="AC408" s="76"/>
      <c r="AD408" s="76"/>
      <c r="AE408" s="76"/>
      <c r="AF408" s="76"/>
      <c r="AG408" s="76"/>
    </row>
    <row r="409" spans="5:33" x14ac:dyDescent="0.2">
      <c r="E409" s="76"/>
      <c r="F409" s="76"/>
      <c r="G409" s="76"/>
      <c r="H409" s="76">
        <f t="shared" si="11"/>
        <v>0</v>
      </c>
      <c r="I409" s="76"/>
      <c r="J409" s="76"/>
      <c r="K409" s="76"/>
      <c r="L409" s="76"/>
      <c r="M409" s="76"/>
      <c r="N409" s="76"/>
      <c r="O409" s="76"/>
      <c r="P409" s="76"/>
      <c r="Q409" s="76"/>
      <c r="R409" s="76"/>
      <c r="S409" s="76"/>
      <c r="T409" s="76"/>
      <c r="U409" s="76"/>
      <c r="V409" s="76"/>
      <c r="W409" s="76">
        <f t="shared" si="12"/>
        <v>0</v>
      </c>
      <c r="X409" s="76"/>
      <c r="Y409" s="76"/>
      <c r="Z409" s="76"/>
      <c r="AA409" s="76"/>
      <c r="AB409" s="76"/>
      <c r="AC409" s="76"/>
      <c r="AD409" s="76"/>
      <c r="AE409" s="76"/>
      <c r="AF409" s="76"/>
      <c r="AG409" s="76"/>
    </row>
    <row r="410" spans="5:33" x14ac:dyDescent="0.2">
      <c r="E410" s="76"/>
      <c r="F410" s="76"/>
      <c r="G410" s="76"/>
      <c r="H410" s="76">
        <f t="shared" si="11"/>
        <v>0</v>
      </c>
      <c r="I410" s="76"/>
      <c r="J410" s="76"/>
      <c r="K410" s="76"/>
      <c r="L410" s="76"/>
      <c r="M410" s="76"/>
      <c r="N410" s="76"/>
      <c r="O410" s="76"/>
      <c r="P410" s="76"/>
      <c r="Q410" s="76"/>
      <c r="R410" s="76"/>
      <c r="S410" s="76"/>
      <c r="T410" s="76"/>
      <c r="U410" s="76"/>
      <c r="V410" s="76"/>
      <c r="W410" s="76">
        <f t="shared" si="12"/>
        <v>0</v>
      </c>
      <c r="X410" s="76"/>
      <c r="Y410" s="76"/>
      <c r="Z410" s="76"/>
      <c r="AA410" s="76"/>
      <c r="AB410" s="76"/>
      <c r="AC410" s="76"/>
      <c r="AD410" s="76"/>
      <c r="AE410" s="76"/>
      <c r="AF410" s="76"/>
      <c r="AG410" s="76"/>
    </row>
    <row r="411" spans="5:33" x14ac:dyDescent="0.2">
      <c r="E411" s="76"/>
      <c r="F411" s="76"/>
      <c r="G411" s="76"/>
      <c r="H411" s="76">
        <f t="shared" si="11"/>
        <v>0</v>
      </c>
      <c r="I411" s="76"/>
      <c r="J411" s="76"/>
      <c r="K411" s="76"/>
      <c r="L411" s="76"/>
      <c r="M411" s="76"/>
      <c r="N411" s="76"/>
      <c r="O411" s="76"/>
      <c r="P411" s="76"/>
      <c r="Q411" s="76"/>
      <c r="R411" s="76"/>
      <c r="S411" s="76"/>
      <c r="T411" s="76"/>
      <c r="U411" s="76"/>
      <c r="V411" s="76"/>
      <c r="W411" s="76">
        <f t="shared" si="12"/>
        <v>0</v>
      </c>
      <c r="X411" s="76"/>
      <c r="Y411" s="76"/>
      <c r="Z411" s="76"/>
      <c r="AA411" s="76"/>
      <c r="AB411" s="76"/>
      <c r="AC411" s="76"/>
      <c r="AD411" s="76"/>
      <c r="AE411" s="76"/>
      <c r="AF411" s="76"/>
      <c r="AG411" s="76"/>
    </row>
    <row r="412" spans="5:33" x14ac:dyDescent="0.2">
      <c r="E412" s="76"/>
      <c r="F412" s="76"/>
      <c r="G412" s="76"/>
      <c r="H412" s="76">
        <f t="shared" si="11"/>
        <v>0</v>
      </c>
      <c r="I412" s="76"/>
      <c r="J412" s="76"/>
      <c r="K412" s="76"/>
      <c r="L412" s="76"/>
      <c r="M412" s="76"/>
      <c r="N412" s="76"/>
      <c r="O412" s="76"/>
      <c r="P412" s="76"/>
      <c r="Q412" s="76"/>
      <c r="R412" s="76"/>
      <c r="S412" s="76"/>
      <c r="T412" s="76"/>
      <c r="U412" s="76"/>
      <c r="V412" s="76"/>
      <c r="W412" s="76">
        <f t="shared" si="12"/>
        <v>0</v>
      </c>
      <c r="X412" s="76"/>
      <c r="Y412" s="76"/>
      <c r="Z412" s="76"/>
      <c r="AA412" s="76"/>
      <c r="AB412" s="76"/>
      <c r="AC412" s="76"/>
      <c r="AD412" s="76"/>
      <c r="AE412" s="76"/>
      <c r="AF412" s="76"/>
      <c r="AG412" s="76"/>
    </row>
    <row r="413" spans="5:33" x14ac:dyDescent="0.2">
      <c r="E413" s="76"/>
      <c r="F413" s="76"/>
      <c r="G413" s="76"/>
      <c r="H413" s="76">
        <f t="shared" si="11"/>
        <v>0</v>
      </c>
      <c r="I413" s="76"/>
      <c r="J413" s="76"/>
      <c r="K413" s="76"/>
      <c r="L413" s="76"/>
      <c r="M413" s="76"/>
      <c r="N413" s="76"/>
      <c r="O413" s="76"/>
      <c r="P413" s="76"/>
      <c r="Q413" s="76"/>
      <c r="R413" s="76"/>
      <c r="S413" s="76"/>
      <c r="T413" s="76"/>
      <c r="U413" s="76"/>
      <c r="V413" s="76"/>
      <c r="W413" s="76">
        <f t="shared" si="12"/>
        <v>0</v>
      </c>
      <c r="X413" s="76"/>
      <c r="Y413" s="76"/>
      <c r="Z413" s="76"/>
      <c r="AA413" s="76"/>
      <c r="AB413" s="76"/>
      <c r="AC413" s="76"/>
      <c r="AD413" s="76"/>
      <c r="AE413" s="76"/>
      <c r="AF413" s="76"/>
      <c r="AG413" s="76"/>
    </row>
    <row r="414" spans="5:33" x14ac:dyDescent="0.2">
      <c r="E414" s="76"/>
      <c r="F414" s="76"/>
      <c r="G414" s="76"/>
      <c r="H414" s="76">
        <f t="shared" si="11"/>
        <v>0</v>
      </c>
      <c r="I414" s="76"/>
      <c r="J414" s="76"/>
      <c r="K414" s="76"/>
      <c r="L414" s="76"/>
      <c r="M414" s="76"/>
      <c r="N414" s="76"/>
      <c r="O414" s="76"/>
      <c r="P414" s="76"/>
      <c r="Q414" s="76"/>
      <c r="R414" s="76"/>
      <c r="S414" s="76"/>
      <c r="T414" s="76"/>
      <c r="U414" s="76"/>
      <c r="V414" s="76"/>
      <c r="W414" s="76">
        <f t="shared" si="12"/>
        <v>0</v>
      </c>
      <c r="X414" s="76"/>
      <c r="Y414" s="76"/>
      <c r="Z414" s="76"/>
      <c r="AA414" s="76"/>
      <c r="AB414" s="76"/>
      <c r="AC414" s="76"/>
      <c r="AD414" s="76"/>
      <c r="AE414" s="76"/>
      <c r="AF414" s="76"/>
      <c r="AG414" s="76"/>
    </row>
    <row r="415" spans="5:33" x14ac:dyDescent="0.2">
      <c r="E415" s="76"/>
      <c r="F415" s="76"/>
      <c r="G415" s="76"/>
      <c r="H415" s="76">
        <f t="shared" si="11"/>
        <v>0</v>
      </c>
      <c r="I415" s="76"/>
      <c r="J415" s="76"/>
      <c r="K415" s="76"/>
      <c r="L415" s="76"/>
      <c r="M415" s="76"/>
      <c r="N415" s="76"/>
      <c r="O415" s="76"/>
      <c r="P415" s="76"/>
      <c r="Q415" s="76"/>
      <c r="R415" s="76"/>
      <c r="S415" s="76"/>
      <c r="T415" s="76"/>
      <c r="U415" s="76"/>
      <c r="V415" s="76"/>
      <c r="W415" s="76">
        <f t="shared" si="12"/>
        <v>0</v>
      </c>
      <c r="X415" s="76"/>
      <c r="Y415" s="76"/>
      <c r="Z415" s="76"/>
      <c r="AA415" s="76"/>
      <c r="AB415" s="76"/>
      <c r="AC415" s="76"/>
      <c r="AD415" s="76"/>
      <c r="AE415" s="76"/>
      <c r="AF415" s="76"/>
      <c r="AG415" s="76"/>
    </row>
    <row r="416" spans="5:33" x14ac:dyDescent="0.2">
      <c r="E416" s="76"/>
      <c r="F416" s="76"/>
      <c r="G416" s="76"/>
      <c r="H416" s="76">
        <f t="shared" si="11"/>
        <v>0</v>
      </c>
      <c r="I416" s="76"/>
      <c r="J416" s="76"/>
      <c r="K416" s="76"/>
      <c r="L416" s="76"/>
      <c r="M416" s="76"/>
      <c r="N416" s="76"/>
      <c r="O416" s="76"/>
      <c r="P416" s="76"/>
      <c r="Q416" s="76"/>
      <c r="R416" s="76"/>
      <c r="S416" s="76"/>
      <c r="T416" s="76"/>
      <c r="U416" s="76"/>
      <c r="V416" s="76"/>
      <c r="W416" s="76">
        <f t="shared" si="12"/>
        <v>0</v>
      </c>
      <c r="X416" s="76"/>
      <c r="Y416" s="76"/>
      <c r="Z416" s="76"/>
      <c r="AA416" s="76"/>
      <c r="AB416" s="76"/>
      <c r="AC416" s="76"/>
      <c r="AD416" s="76"/>
      <c r="AE416" s="76"/>
      <c r="AF416" s="76"/>
      <c r="AG416" s="76"/>
    </row>
    <row r="417" spans="5:33" x14ac:dyDescent="0.2">
      <c r="E417" s="76"/>
      <c r="F417" s="76"/>
      <c r="G417" s="76"/>
      <c r="H417" s="76">
        <f t="shared" si="11"/>
        <v>0</v>
      </c>
      <c r="I417" s="76"/>
      <c r="J417" s="76"/>
      <c r="K417" s="76"/>
      <c r="L417" s="76"/>
      <c r="M417" s="76"/>
      <c r="N417" s="76"/>
      <c r="O417" s="76"/>
      <c r="P417" s="76"/>
      <c r="Q417" s="76"/>
      <c r="R417" s="76"/>
      <c r="S417" s="76"/>
      <c r="T417" s="76"/>
      <c r="U417" s="76"/>
      <c r="V417" s="76"/>
      <c r="W417" s="76">
        <f t="shared" si="12"/>
        <v>0</v>
      </c>
      <c r="X417" s="76"/>
      <c r="Y417" s="76"/>
      <c r="Z417" s="76"/>
      <c r="AA417" s="76"/>
      <c r="AB417" s="76"/>
      <c r="AC417" s="76"/>
      <c r="AD417" s="76"/>
      <c r="AE417" s="76"/>
      <c r="AF417" s="76"/>
      <c r="AG417" s="76"/>
    </row>
    <row r="418" spans="5:33" x14ac:dyDescent="0.2">
      <c r="E418" s="76"/>
      <c r="F418" s="76"/>
      <c r="G418" s="76"/>
      <c r="H418" s="76">
        <f t="shared" si="11"/>
        <v>0</v>
      </c>
      <c r="I418" s="76"/>
      <c r="J418" s="76"/>
      <c r="K418" s="76"/>
      <c r="L418" s="76"/>
      <c r="M418" s="76"/>
      <c r="N418" s="76"/>
      <c r="O418" s="76"/>
      <c r="P418" s="76"/>
      <c r="Q418" s="76"/>
      <c r="R418" s="76"/>
      <c r="S418" s="76"/>
      <c r="T418" s="76"/>
      <c r="U418" s="76"/>
      <c r="V418" s="76"/>
      <c r="W418" s="76">
        <f t="shared" si="12"/>
        <v>0</v>
      </c>
      <c r="X418" s="76"/>
      <c r="Y418" s="76"/>
      <c r="Z418" s="76"/>
      <c r="AA418" s="76"/>
      <c r="AB418" s="76"/>
      <c r="AC418" s="76"/>
      <c r="AD418" s="76"/>
      <c r="AE418" s="76"/>
      <c r="AF418" s="76"/>
      <c r="AG418" s="76"/>
    </row>
    <row r="419" spans="5:33" x14ac:dyDescent="0.2">
      <c r="E419" s="76"/>
      <c r="F419" s="76"/>
      <c r="G419" s="76"/>
      <c r="H419" s="76">
        <f t="shared" si="11"/>
        <v>0</v>
      </c>
      <c r="I419" s="76"/>
      <c r="J419" s="76"/>
      <c r="K419" s="76"/>
      <c r="L419" s="76"/>
      <c r="M419" s="76"/>
      <c r="N419" s="76"/>
      <c r="O419" s="76"/>
      <c r="P419" s="76"/>
      <c r="Q419" s="76"/>
      <c r="R419" s="76"/>
      <c r="S419" s="76"/>
      <c r="T419" s="76"/>
      <c r="U419" s="76"/>
      <c r="V419" s="76"/>
      <c r="W419" s="76">
        <f t="shared" si="12"/>
        <v>0</v>
      </c>
      <c r="X419" s="76"/>
      <c r="Y419" s="76"/>
      <c r="Z419" s="76"/>
      <c r="AA419" s="76"/>
      <c r="AB419" s="76"/>
      <c r="AC419" s="76"/>
      <c r="AD419" s="76"/>
      <c r="AE419" s="76"/>
      <c r="AF419" s="76"/>
      <c r="AG419" s="76"/>
    </row>
    <row r="420" spans="5:33" x14ac:dyDescent="0.2">
      <c r="E420" s="76"/>
      <c r="F420" s="76"/>
      <c r="G420" s="76"/>
      <c r="H420" s="76">
        <f t="shared" si="11"/>
        <v>0</v>
      </c>
      <c r="I420" s="76"/>
      <c r="J420" s="76"/>
      <c r="K420" s="76"/>
      <c r="L420" s="76"/>
      <c r="M420" s="76"/>
      <c r="N420" s="76"/>
      <c r="O420" s="76"/>
      <c r="P420" s="76"/>
      <c r="Q420" s="76"/>
      <c r="R420" s="76"/>
      <c r="S420" s="76"/>
      <c r="T420" s="76"/>
      <c r="U420" s="76"/>
      <c r="V420" s="76"/>
      <c r="W420" s="76">
        <f t="shared" si="12"/>
        <v>0</v>
      </c>
      <c r="X420" s="76"/>
      <c r="Y420" s="76"/>
      <c r="Z420" s="76"/>
      <c r="AA420" s="76"/>
      <c r="AB420" s="76"/>
      <c r="AC420" s="76"/>
      <c r="AD420" s="76"/>
      <c r="AE420" s="76"/>
      <c r="AF420" s="76"/>
      <c r="AG420" s="76"/>
    </row>
    <row r="421" spans="5:33" x14ac:dyDescent="0.2">
      <c r="E421" s="76"/>
      <c r="F421" s="76"/>
      <c r="G421" s="76"/>
      <c r="H421" s="76">
        <f t="shared" si="11"/>
        <v>0</v>
      </c>
      <c r="I421" s="76"/>
      <c r="J421" s="76"/>
      <c r="K421" s="76"/>
      <c r="L421" s="76"/>
      <c r="M421" s="76"/>
      <c r="N421" s="76"/>
      <c r="O421" s="76"/>
      <c r="P421" s="76"/>
      <c r="Q421" s="76"/>
      <c r="R421" s="76"/>
      <c r="S421" s="76"/>
      <c r="T421" s="76"/>
      <c r="U421" s="76"/>
      <c r="V421" s="76"/>
      <c r="W421" s="76">
        <f t="shared" si="12"/>
        <v>0</v>
      </c>
      <c r="X421" s="76"/>
      <c r="Y421" s="76"/>
      <c r="Z421" s="76"/>
      <c r="AA421" s="76"/>
      <c r="AB421" s="76"/>
      <c r="AC421" s="76"/>
      <c r="AD421" s="76"/>
      <c r="AE421" s="76"/>
      <c r="AF421" s="76"/>
      <c r="AG421" s="76"/>
    </row>
    <row r="422" spans="5:33" x14ac:dyDescent="0.2">
      <c r="E422" s="76"/>
      <c r="F422" s="76"/>
      <c r="G422" s="76"/>
      <c r="H422" s="76">
        <f t="shared" si="11"/>
        <v>0</v>
      </c>
      <c r="I422" s="76"/>
      <c r="J422" s="76"/>
      <c r="K422" s="76"/>
      <c r="L422" s="76"/>
      <c r="M422" s="76"/>
      <c r="N422" s="76"/>
      <c r="O422" s="76"/>
      <c r="P422" s="76"/>
      <c r="Q422" s="76"/>
      <c r="R422" s="76"/>
      <c r="S422" s="76"/>
      <c r="T422" s="76"/>
      <c r="U422" s="76"/>
      <c r="V422" s="76"/>
      <c r="W422" s="76">
        <f t="shared" si="12"/>
        <v>0</v>
      </c>
      <c r="X422" s="76"/>
      <c r="Y422" s="76"/>
      <c r="Z422" s="76"/>
      <c r="AA422" s="76"/>
      <c r="AB422" s="76"/>
      <c r="AC422" s="76"/>
      <c r="AD422" s="76"/>
      <c r="AE422" s="76"/>
      <c r="AF422" s="76"/>
      <c r="AG422" s="76"/>
    </row>
    <row r="423" spans="5:33" x14ac:dyDescent="0.2">
      <c r="E423" s="76"/>
      <c r="F423" s="76"/>
      <c r="G423" s="76"/>
      <c r="H423" s="76">
        <f t="shared" si="11"/>
        <v>0</v>
      </c>
      <c r="I423" s="76"/>
      <c r="J423" s="76"/>
      <c r="K423" s="76"/>
      <c r="L423" s="76"/>
      <c r="M423" s="76"/>
      <c r="N423" s="76"/>
      <c r="O423" s="76"/>
      <c r="P423" s="76"/>
      <c r="Q423" s="76"/>
      <c r="R423" s="76"/>
      <c r="S423" s="76"/>
      <c r="T423" s="76"/>
      <c r="U423" s="76"/>
      <c r="V423" s="76"/>
      <c r="W423" s="76">
        <f t="shared" si="12"/>
        <v>0</v>
      </c>
      <c r="X423" s="76"/>
      <c r="Y423" s="76"/>
      <c r="Z423" s="76"/>
      <c r="AA423" s="76"/>
      <c r="AB423" s="76"/>
      <c r="AC423" s="76"/>
      <c r="AD423" s="76"/>
      <c r="AE423" s="76"/>
      <c r="AF423" s="76"/>
      <c r="AG423" s="76"/>
    </row>
    <row r="424" spans="5:33" x14ac:dyDescent="0.2">
      <c r="E424" s="76"/>
      <c r="F424" s="76"/>
      <c r="G424" s="76"/>
      <c r="H424" s="76">
        <f t="shared" si="11"/>
        <v>0</v>
      </c>
      <c r="I424" s="76"/>
      <c r="J424" s="76"/>
      <c r="K424" s="76"/>
      <c r="L424" s="76"/>
      <c r="M424" s="76"/>
      <c r="N424" s="76"/>
      <c r="O424" s="76"/>
      <c r="P424" s="76"/>
      <c r="Q424" s="76"/>
      <c r="R424" s="76"/>
      <c r="S424" s="76"/>
      <c r="T424" s="76"/>
      <c r="U424" s="76"/>
      <c r="V424" s="76"/>
      <c r="W424" s="76">
        <f t="shared" si="12"/>
        <v>0</v>
      </c>
      <c r="X424" s="76"/>
      <c r="Y424" s="76"/>
      <c r="Z424" s="76"/>
      <c r="AA424" s="76"/>
      <c r="AB424" s="76"/>
      <c r="AC424" s="76"/>
      <c r="AD424" s="76"/>
      <c r="AE424" s="76"/>
      <c r="AF424" s="76"/>
      <c r="AG424" s="76"/>
    </row>
    <row r="425" spans="5:33" x14ac:dyDescent="0.2">
      <c r="E425" s="76"/>
      <c r="F425" s="76"/>
      <c r="G425" s="76"/>
      <c r="H425" s="76">
        <f t="shared" ref="H425:H478" si="13">H424+E425-F425</f>
        <v>0</v>
      </c>
      <c r="I425" s="76"/>
      <c r="J425" s="76"/>
      <c r="K425" s="76"/>
      <c r="L425" s="76"/>
      <c r="M425" s="76"/>
      <c r="N425" s="76"/>
      <c r="O425" s="76"/>
      <c r="P425" s="76"/>
      <c r="Q425" s="76"/>
      <c r="R425" s="76"/>
      <c r="S425" s="76"/>
      <c r="T425" s="76"/>
      <c r="U425" s="76"/>
      <c r="V425" s="76"/>
      <c r="W425" s="76">
        <f t="shared" ref="W425:W478" si="14">E425-F425+SUM(I425:V425)</f>
        <v>0</v>
      </c>
      <c r="X425" s="76"/>
      <c r="Y425" s="76"/>
      <c r="Z425" s="76"/>
      <c r="AA425" s="76"/>
      <c r="AB425" s="76"/>
      <c r="AC425" s="76"/>
      <c r="AD425" s="76"/>
      <c r="AE425" s="76"/>
      <c r="AF425" s="76"/>
      <c r="AG425" s="76"/>
    </row>
    <row r="426" spans="5:33" x14ac:dyDescent="0.2">
      <c r="E426" s="76"/>
      <c r="F426" s="76"/>
      <c r="G426" s="76"/>
      <c r="H426" s="76">
        <f t="shared" si="13"/>
        <v>0</v>
      </c>
      <c r="I426" s="76"/>
      <c r="J426" s="76"/>
      <c r="K426" s="76"/>
      <c r="L426" s="76"/>
      <c r="M426" s="76"/>
      <c r="N426" s="76"/>
      <c r="O426" s="76"/>
      <c r="P426" s="76"/>
      <c r="Q426" s="76"/>
      <c r="R426" s="76"/>
      <c r="S426" s="76"/>
      <c r="T426" s="76"/>
      <c r="U426" s="76"/>
      <c r="V426" s="76"/>
      <c r="W426" s="76">
        <f t="shared" si="14"/>
        <v>0</v>
      </c>
      <c r="X426" s="76"/>
      <c r="Y426" s="76"/>
      <c r="Z426" s="76"/>
      <c r="AA426" s="76"/>
      <c r="AB426" s="76"/>
      <c r="AC426" s="76"/>
      <c r="AD426" s="76"/>
      <c r="AE426" s="76"/>
      <c r="AF426" s="76"/>
      <c r="AG426" s="76"/>
    </row>
    <row r="427" spans="5:33" x14ac:dyDescent="0.2">
      <c r="E427" s="76"/>
      <c r="F427" s="76"/>
      <c r="G427" s="76"/>
      <c r="H427" s="76">
        <f t="shared" si="13"/>
        <v>0</v>
      </c>
      <c r="I427" s="76"/>
      <c r="J427" s="76"/>
      <c r="K427" s="76"/>
      <c r="L427" s="76"/>
      <c r="M427" s="76"/>
      <c r="N427" s="76"/>
      <c r="O427" s="76"/>
      <c r="P427" s="76"/>
      <c r="Q427" s="76"/>
      <c r="R427" s="76"/>
      <c r="S427" s="76"/>
      <c r="T427" s="76"/>
      <c r="U427" s="76"/>
      <c r="V427" s="76"/>
      <c r="W427" s="76">
        <f t="shared" si="14"/>
        <v>0</v>
      </c>
      <c r="X427" s="76"/>
      <c r="Y427" s="76"/>
      <c r="Z427" s="76"/>
      <c r="AA427" s="76"/>
      <c r="AB427" s="76"/>
      <c r="AC427" s="76"/>
      <c r="AD427" s="76"/>
      <c r="AE427" s="76"/>
      <c r="AF427" s="76"/>
      <c r="AG427" s="76"/>
    </row>
    <row r="428" spans="5:33" x14ac:dyDescent="0.2">
      <c r="E428" s="76"/>
      <c r="F428" s="76"/>
      <c r="G428" s="76"/>
      <c r="H428" s="76">
        <f t="shared" si="13"/>
        <v>0</v>
      </c>
      <c r="I428" s="76"/>
      <c r="J428" s="76"/>
      <c r="K428" s="76"/>
      <c r="L428" s="76"/>
      <c r="M428" s="76"/>
      <c r="N428" s="76"/>
      <c r="O428" s="76"/>
      <c r="P428" s="76"/>
      <c r="Q428" s="76"/>
      <c r="R428" s="76"/>
      <c r="S428" s="76"/>
      <c r="T428" s="76"/>
      <c r="U428" s="76"/>
      <c r="V428" s="76"/>
      <c r="W428" s="76">
        <f t="shared" si="14"/>
        <v>0</v>
      </c>
      <c r="X428" s="76"/>
      <c r="Y428" s="76"/>
      <c r="Z428" s="76"/>
      <c r="AA428" s="76"/>
      <c r="AB428" s="76"/>
      <c r="AC428" s="76"/>
      <c r="AD428" s="76"/>
      <c r="AE428" s="76"/>
      <c r="AF428" s="76"/>
      <c r="AG428" s="76"/>
    </row>
    <row r="429" spans="5:33" x14ac:dyDescent="0.2">
      <c r="E429" s="76"/>
      <c r="F429" s="76"/>
      <c r="G429" s="76"/>
      <c r="H429" s="76">
        <f t="shared" si="13"/>
        <v>0</v>
      </c>
      <c r="I429" s="76"/>
      <c r="J429" s="76"/>
      <c r="K429" s="76"/>
      <c r="L429" s="76"/>
      <c r="M429" s="76"/>
      <c r="N429" s="76"/>
      <c r="O429" s="76"/>
      <c r="P429" s="76"/>
      <c r="Q429" s="76"/>
      <c r="R429" s="76"/>
      <c r="S429" s="76"/>
      <c r="T429" s="76"/>
      <c r="U429" s="76"/>
      <c r="V429" s="76"/>
      <c r="W429" s="76">
        <f t="shared" si="14"/>
        <v>0</v>
      </c>
      <c r="X429" s="76"/>
      <c r="Y429" s="76"/>
      <c r="Z429" s="76"/>
      <c r="AA429" s="76"/>
      <c r="AB429" s="76"/>
      <c r="AC429" s="76"/>
      <c r="AD429" s="76"/>
      <c r="AE429" s="76"/>
      <c r="AF429" s="76"/>
      <c r="AG429" s="76"/>
    </row>
    <row r="430" spans="5:33" x14ac:dyDescent="0.2">
      <c r="E430" s="76"/>
      <c r="F430" s="76"/>
      <c r="G430" s="76"/>
      <c r="H430" s="76">
        <f t="shared" si="13"/>
        <v>0</v>
      </c>
      <c r="I430" s="76"/>
      <c r="J430" s="76"/>
      <c r="K430" s="76"/>
      <c r="L430" s="76"/>
      <c r="M430" s="76"/>
      <c r="N430" s="76"/>
      <c r="O430" s="76"/>
      <c r="P430" s="76"/>
      <c r="Q430" s="76"/>
      <c r="R430" s="76"/>
      <c r="S430" s="76"/>
      <c r="T430" s="76"/>
      <c r="U430" s="76"/>
      <c r="V430" s="76"/>
      <c r="W430" s="76">
        <f t="shared" si="14"/>
        <v>0</v>
      </c>
      <c r="X430" s="76"/>
      <c r="Y430" s="76"/>
      <c r="Z430" s="76"/>
      <c r="AA430" s="76"/>
      <c r="AB430" s="76"/>
      <c r="AC430" s="76"/>
      <c r="AD430" s="76"/>
      <c r="AE430" s="76"/>
      <c r="AF430" s="76"/>
      <c r="AG430" s="76"/>
    </row>
    <row r="431" spans="5:33" x14ac:dyDescent="0.2">
      <c r="E431" s="76"/>
      <c r="F431" s="76"/>
      <c r="G431" s="76"/>
      <c r="H431" s="76">
        <f t="shared" si="13"/>
        <v>0</v>
      </c>
      <c r="I431" s="76"/>
      <c r="J431" s="76"/>
      <c r="K431" s="76"/>
      <c r="L431" s="76"/>
      <c r="M431" s="76"/>
      <c r="N431" s="76"/>
      <c r="O431" s="76"/>
      <c r="P431" s="76"/>
      <c r="Q431" s="76"/>
      <c r="R431" s="76"/>
      <c r="S431" s="76"/>
      <c r="T431" s="76"/>
      <c r="U431" s="76"/>
      <c r="V431" s="76"/>
      <c r="W431" s="76">
        <f t="shared" si="14"/>
        <v>0</v>
      </c>
      <c r="X431" s="76"/>
      <c r="Y431" s="76"/>
      <c r="Z431" s="76"/>
      <c r="AA431" s="76"/>
      <c r="AB431" s="76"/>
      <c r="AC431" s="76"/>
      <c r="AD431" s="76"/>
      <c r="AE431" s="76"/>
      <c r="AF431" s="76"/>
      <c r="AG431" s="76"/>
    </row>
    <row r="432" spans="5:33" x14ac:dyDescent="0.2">
      <c r="E432" s="76"/>
      <c r="F432" s="76"/>
      <c r="G432" s="76"/>
      <c r="H432" s="76">
        <f t="shared" si="13"/>
        <v>0</v>
      </c>
      <c r="I432" s="76"/>
      <c r="J432" s="76"/>
      <c r="K432" s="76"/>
      <c r="L432" s="76"/>
      <c r="M432" s="76"/>
      <c r="N432" s="76"/>
      <c r="O432" s="76"/>
      <c r="P432" s="76"/>
      <c r="Q432" s="76"/>
      <c r="R432" s="76"/>
      <c r="S432" s="76"/>
      <c r="T432" s="76"/>
      <c r="U432" s="76"/>
      <c r="V432" s="76"/>
      <c r="W432" s="76">
        <f t="shared" si="14"/>
        <v>0</v>
      </c>
      <c r="X432" s="76"/>
      <c r="Y432" s="76"/>
      <c r="Z432" s="76"/>
      <c r="AA432" s="76"/>
      <c r="AB432" s="76"/>
      <c r="AC432" s="76"/>
      <c r="AD432" s="76"/>
      <c r="AE432" s="76"/>
      <c r="AF432" s="76"/>
      <c r="AG432" s="76"/>
    </row>
    <row r="433" spans="5:33" x14ac:dyDescent="0.2">
      <c r="E433" s="76"/>
      <c r="F433" s="76"/>
      <c r="G433" s="76"/>
      <c r="H433" s="76">
        <f t="shared" si="13"/>
        <v>0</v>
      </c>
      <c r="I433" s="76"/>
      <c r="J433" s="76"/>
      <c r="K433" s="76"/>
      <c r="L433" s="76"/>
      <c r="M433" s="76"/>
      <c r="N433" s="76"/>
      <c r="O433" s="76"/>
      <c r="P433" s="76"/>
      <c r="Q433" s="76"/>
      <c r="R433" s="76"/>
      <c r="S433" s="76"/>
      <c r="T433" s="76"/>
      <c r="U433" s="76"/>
      <c r="V433" s="76"/>
      <c r="W433" s="76">
        <f t="shared" si="14"/>
        <v>0</v>
      </c>
      <c r="X433" s="76"/>
      <c r="Y433" s="76"/>
      <c r="Z433" s="76"/>
      <c r="AA433" s="76"/>
      <c r="AB433" s="76"/>
      <c r="AC433" s="76"/>
      <c r="AD433" s="76"/>
      <c r="AE433" s="76"/>
      <c r="AF433" s="76"/>
      <c r="AG433" s="76"/>
    </row>
    <row r="434" spans="5:33" x14ac:dyDescent="0.2">
      <c r="E434" s="76"/>
      <c r="F434" s="76"/>
      <c r="G434" s="76"/>
      <c r="H434" s="76">
        <f t="shared" si="13"/>
        <v>0</v>
      </c>
      <c r="I434" s="76"/>
      <c r="J434" s="76"/>
      <c r="K434" s="76"/>
      <c r="L434" s="76"/>
      <c r="M434" s="76"/>
      <c r="N434" s="76"/>
      <c r="O434" s="76"/>
      <c r="P434" s="76"/>
      <c r="Q434" s="76"/>
      <c r="R434" s="76"/>
      <c r="S434" s="76"/>
      <c r="T434" s="76"/>
      <c r="U434" s="76"/>
      <c r="V434" s="76"/>
      <c r="W434" s="76">
        <f t="shared" si="14"/>
        <v>0</v>
      </c>
      <c r="X434" s="76"/>
      <c r="Y434" s="76"/>
      <c r="Z434" s="76"/>
      <c r="AA434" s="76"/>
      <c r="AB434" s="76"/>
      <c r="AC434" s="76"/>
      <c r="AD434" s="76"/>
      <c r="AE434" s="76"/>
      <c r="AF434" s="76"/>
      <c r="AG434" s="76"/>
    </row>
    <row r="435" spans="5:33" x14ac:dyDescent="0.2">
      <c r="E435" s="76"/>
      <c r="F435" s="76"/>
      <c r="G435" s="76"/>
      <c r="H435" s="76">
        <f t="shared" si="13"/>
        <v>0</v>
      </c>
      <c r="I435" s="76"/>
      <c r="J435" s="76"/>
      <c r="K435" s="76"/>
      <c r="L435" s="76"/>
      <c r="M435" s="76"/>
      <c r="N435" s="76"/>
      <c r="O435" s="76"/>
      <c r="P435" s="76"/>
      <c r="Q435" s="76"/>
      <c r="R435" s="76"/>
      <c r="S435" s="76"/>
      <c r="T435" s="76"/>
      <c r="U435" s="76"/>
      <c r="V435" s="76"/>
      <c r="W435" s="76">
        <f t="shared" si="14"/>
        <v>0</v>
      </c>
      <c r="X435" s="76"/>
      <c r="Y435" s="76"/>
      <c r="Z435" s="76"/>
      <c r="AA435" s="76"/>
      <c r="AB435" s="76"/>
      <c r="AC435" s="76"/>
      <c r="AD435" s="76"/>
      <c r="AE435" s="76"/>
      <c r="AF435" s="76"/>
      <c r="AG435" s="76"/>
    </row>
    <row r="436" spans="5:33" x14ac:dyDescent="0.2">
      <c r="E436" s="76"/>
      <c r="F436" s="76"/>
      <c r="G436" s="76"/>
      <c r="H436" s="76">
        <f t="shared" si="13"/>
        <v>0</v>
      </c>
      <c r="I436" s="76"/>
      <c r="J436" s="76"/>
      <c r="K436" s="76"/>
      <c r="L436" s="76"/>
      <c r="M436" s="76"/>
      <c r="N436" s="76"/>
      <c r="O436" s="76"/>
      <c r="P436" s="76"/>
      <c r="Q436" s="76"/>
      <c r="R436" s="76"/>
      <c r="S436" s="76"/>
      <c r="T436" s="76"/>
      <c r="U436" s="76"/>
      <c r="V436" s="76"/>
      <c r="W436" s="76">
        <f t="shared" si="14"/>
        <v>0</v>
      </c>
      <c r="X436" s="76"/>
      <c r="Y436" s="76"/>
      <c r="Z436" s="76"/>
      <c r="AA436" s="76"/>
      <c r="AB436" s="76"/>
      <c r="AC436" s="76"/>
      <c r="AD436" s="76"/>
      <c r="AE436" s="76"/>
      <c r="AF436" s="76"/>
      <c r="AG436" s="76"/>
    </row>
    <row r="437" spans="5:33" x14ac:dyDescent="0.2">
      <c r="E437" s="76"/>
      <c r="F437" s="76"/>
      <c r="G437" s="76"/>
      <c r="H437" s="76">
        <f t="shared" si="13"/>
        <v>0</v>
      </c>
      <c r="I437" s="76"/>
      <c r="J437" s="76"/>
      <c r="K437" s="76"/>
      <c r="L437" s="76"/>
      <c r="M437" s="76"/>
      <c r="N437" s="76"/>
      <c r="O437" s="76"/>
      <c r="P437" s="76"/>
      <c r="Q437" s="76"/>
      <c r="R437" s="76"/>
      <c r="S437" s="76"/>
      <c r="T437" s="76"/>
      <c r="U437" s="76"/>
      <c r="V437" s="76"/>
      <c r="W437" s="76">
        <f t="shared" si="14"/>
        <v>0</v>
      </c>
      <c r="X437" s="76"/>
      <c r="Y437" s="76"/>
      <c r="Z437" s="76"/>
      <c r="AA437" s="76"/>
      <c r="AB437" s="76"/>
      <c r="AC437" s="76"/>
      <c r="AD437" s="76"/>
      <c r="AE437" s="76"/>
      <c r="AF437" s="76"/>
      <c r="AG437" s="76"/>
    </row>
    <row r="438" spans="5:33" x14ac:dyDescent="0.2">
      <c r="E438" s="76"/>
      <c r="F438" s="76"/>
      <c r="G438" s="76"/>
      <c r="H438" s="76">
        <f t="shared" si="13"/>
        <v>0</v>
      </c>
      <c r="I438" s="76"/>
      <c r="J438" s="76"/>
      <c r="K438" s="76"/>
      <c r="L438" s="76"/>
      <c r="M438" s="76"/>
      <c r="N438" s="76"/>
      <c r="O438" s="76"/>
      <c r="P438" s="76"/>
      <c r="Q438" s="76"/>
      <c r="R438" s="76"/>
      <c r="S438" s="76"/>
      <c r="T438" s="76"/>
      <c r="U438" s="76"/>
      <c r="V438" s="76"/>
      <c r="W438" s="76">
        <f t="shared" si="14"/>
        <v>0</v>
      </c>
      <c r="X438" s="76"/>
      <c r="Y438" s="76"/>
      <c r="Z438" s="76"/>
      <c r="AA438" s="76"/>
      <c r="AB438" s="76"/>
      <c r="AC438" s="76"/>
      <c r="AD438" s="76"/>
      <c r="AE438" s="76"/>
      <c r="AF438" s="76"/>
      <c r="AG438" s="76"/>
    </row>
    <row r="439" spans="5:33" x14ac:dyDescent="0.2">
      <c r="E439" s="76"/>
      <c r="F439" s="76"/>
      <c r="G439" s="76"/>
      <c r="H439" s="76">
        <f t="shared" si="13"/>
        <v>0</v>
      </c>
      <c r="I439" s="76"/>
      <c r="J439" s="76"/>
      <c r="K439" s="76"/>
      <c r="L439" s="76"/>
      <c r="M439" s="76"/>
      <c r="N439" s="76"/>
      <c r="O439" s="76"/>
      <c r="P439" s="76"/>
      <c r="Q439" s="76"/>
      <c r="R439" s="76"/>
      <c r="S439" s="76"/>
      <c r="T439" s="76"/>
      <c r="U439" s="76"/>
      <c r="V439" s="76"/>
      <c r="W439" s="76">
        <f t="shared" si="14"/>
        <v>0</v>
      </c>
      <c r="X439" s="76"/>
      <c r="Y439" s="76"/>
      <c r="Z439" s="76"/>
      <c r="AA439" s="76"/>
      <c r="AB439" s="76"/>
      <c r="AC439" s="76"/>
      <c r="AD439" s="76"/>
      <c r="AE439" s="76"/>
      <c r="AF439" s="76"/>
      <c r="AG439" s="76"/>
    </row>
    <row r="440" spans="5:33" x14ac:dyDescent="0.2">
      <c r="E440" s="76"/>
      <c r="F440" s="76"/>
      <c r="G440" s="76"/>
      <c r="H440" s="76">
        <f t="shared" si="13"/>
        <v>0</v>
      </c>
      <c r="I440" s="76"/>
      <c r="J440" s="76"/>
      <c r="K440" s="76"/>
      <c r="L440" s="76"/>
      <c r="M440" s="76"/>
      <c r="N440" s="76"/>
      <c r="O440" s="76"/>
      <c r="P440" s="76"/>
      <c r="Q440" s="76"/>
      <c r="R440" s="76"/>
      <c r="S440" s="76"/>
      <c r="T440" s="76"/>
      <c r="U440" s="76"/>
      <c r="V440" s="76"/>
      <c r="W440" s="76">
        <f t="shared" si="14"/>
        <v>0</v>
      </c>
      <c r="X440" s="76"/>
      <c r="Y440" s="76"/>
      <c r="Z440" s="76"/>
      <c r="AA440" s="76"/>
      <c r="AB440" s="76"/>
      <c r="AC440" s="76"/>
      <c r="AD440" s="76"/>
      <c r="AE440" s="76"/>
      <c r="AF440" s="76"/>
      <c r="AG440" s="76"/>
    </row>
    <row r="441" spans="5:33" x14ac:dyDescent="0.2">
      <c r="E441" s="76"/>
      <c r="F441" s="76"/>
      <c r="G441" s="76"/>
      <c r="H441" s="76">
        <f t="shared" si="13"/>
        <v>0</v>
      </c>
      <c r="I441" s="76"/>
      <c r="J441" s="76"/>
      <c r="K441" s="76"/>
      <c r="L441" s="76"/>
      <c r="M441" s="76"/>
      <c r="N441" s="76"/>
      <c r="O441" s="76"/>
      <c r="P441" s="76"/>
      <c r="Q441" s="76"/>
      <c r="R441" s="76"/>
      <c r="S441" s="76"/>
      <c r="T441" s="76"/>
      <c r="U441" s="76"/>
      <c r="V441" s="76"/>
      <c r="W441" s="76">
        <f t="shared" si="14"/>
        <v>0</v>
      </c>
      <c r="X441" s="76"/>
      <c r="Y441" s="76"/>
      <c r="Z441" s="76"/>
      <c r="AA441" s="76"/>
      <c r="AB441" s="76"/>
      <c r="AC441" s="76"/>
      <c r="AD441" s="76"/>
      <c r="AE441" s="76"/>
      <c r="AF441" s="76"/>
      <c r="AG441" s="76"/>
    </row>
    <row r="442" spans="5:33" x14ac:dyDescent="0.2">
      <c r="E442" s="76"/>
      <c r="F442" s="76"/>
      <c r="G442" s="76"/>
      <c r="H442" s="76">
        <f t="shared" si="13"/>
        <v>0</v>
      </c>
      <c r="I442" s="76"/>
      <c r="J442" s="76"/>
      <c r="K442" s="76"/>
      <c r="L442" s="76"/>
      <c r="M442" s="76"/>
      <c r="N442" s="76"/>
      <c r="O442" s="76"/>
      <c r="P442" s="76"/>
      <c r="Q442" s="76"/>
      <c r="R442" s="76"/>
      <c r="S442" s="76"/>
      <c r="T442" s="76"/>
      <c r="U442" s="76"/>
      <c r="V442" s="76"/>
      <c r="W442" s="76">
        <f t="shared" si="14"/>
        <v>0</v>
      </c>
      <c r="X442" s="76"/>
      <c r="Y442" s="76"/>
      <c r="Z442" s="76"/>
      <c r="AA442" s="76"/>
      <c r="AB442" s="76"/>
      <c r="AC442" s="76"/>
      <c r="AD442" s="76"/>
      <c r="AE442" s="76"/>
      <c r="AF442" s="76"/>
      <c r="AG442" s="76"/>
    </row>
    <row r="443" spans="5:33" x14ac:dyDescent="0.2">
      <c r="E443" s="76"/>
      <c r="F443" s="76"/>
      <c r="G443" s="76"/>
      <c r="H443" s="76">
        <f t="shared" si="13"/>
        <v>0</v>
      </c>
      <c r="I443" s="76"/>
      <c r="J443" s="76"/>
      <c r="K443" s="76"/>
      <c r="L443" s="76"/>
      <c r="M443" s="76"/>
      <c r="N443" s="76"/>
      <c r="O443" s="76"/>
      <c r="P443" s="76"/>
      <c r="Q443" s="76"/>
      <c r="R443" s="76"/>
      <c r="S443" s="76"/>
      <c r="T443" s="76"/>
      <c r="U443" s="76"/>
      <c r="V443" s="76"/>
      <c r="W443" s="76">
        <f t="shared" si="14"/>
        <v>0</v>
      </c>
      <c r="X443" s="76"/>
      <c r="Y443" s="76"/>
      <c r="Z443" s="76"/>
      <c r="AA443" s="76"/>
      <c r="AB443" s="76"/>
      <c r="AC443" s="76"/>
      <c r="AD443" s="76"/>
      <c r="AE443" s="76"/>
      <c r="AF443" s="76"/>
      <c r="AG443" s="76"/>
    </row>
    <row r="444" spans="5:33" x14ac:dyDescent="0.2">
      <c r="E444" s="76"/>
      <c r="F444" s="76"/>
      <c r="G444" s="76"/>
      <c r="H444" s="76">
        <f t="shared" si="13"/>
        <v>0</v>
      </c>
      <c r="I444" s="76"/>
      <c r="J444" s="76"/>
      <c r="K444" s="76"/>
      <c r="L444" s="76"/>
      <c r="M444" s="76"/>
      <c r="N444" s="76"/>
      <c r="O444" s="76"/>
      <c r="P444" s="76"/>
      <c r="Q444" s="76"/>
      <c r="R444" s="76"/>
      <c r="S444" s="76"/>
      <c r="T444" s="76"/>
      <c r="U444" s="76"/>
      <c r="V444" s="76"/>
      <c r="W444" s="76">
        <f t="shared" si="14"/>
        <v>0</v>
      </c>
      <c r="X444" s="76"/>
      <c r="Y444" s="76"/>
      <c r="Z444" s="76"/>
      <c r="AA444" s="76"/>
      <c r="AB444" s="76"/>
      <c r="AC444" s="76"/>
      <c r="AD444" s="76"/>
      <c r="AE444" s="76"/>
      <c r="AF444" s="76"/>
      <c r="AG444" s="76"/>
    </row>
    <row r="445" spans="5:33" x14ac:dyDescent="0.2">
      <c r="E445" s="76"/>
      <c r="F445" s="76"/>
      <c r="G445" s="76"/>
      <c r="H445" s="76">
        <f t="shared" si="13"/>
        <v>0</v>
      </c>
      <c r="I445" s="76"/>
      <c r="J445" s="76"/>
      <c r="K445" s="76"/>
      <c r="L445" s="76"/>
      <c r="M445" s="76"/>
      <c r="N445" s="76"/>
      <c r="O445" s="76"/>
      <c r="P445" s="76"/>
      <c r="Q445" s="76"/>
      <c r="R445" s="76"/>
      <c r="S445" s="76"/>
      <c r="T445" s="76"/>
      <c r="U445" s="76"/>
      <c r="V445" s="76"/>
      <c r="W445" s="76">
        <f t="shared" si="14"/>
        <v>0</v>
      </c>
      <c r="X445" s="76"/>
      <c r="Y445" s="76"/>
      <c r="Z445" s="76"/>
      <c r="AA445" s="76"/>
      <c r="AB445" s="76"/>
      <c r="AC445" s="76"/>
      <c r="AD445" s="76"/>
      <c r="AE445" s="76"/>
      <c r="AF445" s="76"/>
      <c r="AG445" s="76"/>
    </row>
    <row r="446" spans="5:33" x14ac:dyDescent="0.2">
      <c r="E446" s="76"/>
      <c r="F446" s="76"/>
      <c r="G446" s="76"/>
      <c r="H446" s="76">
        <f t="shared" si="13"/>
        <v>0</v>
      </c>
      <c r="I446" s="76"/>
      <c r="J446" s="76"/>
      <c r="K446" s="76"/>
      <c r="L446" s="76"/>
      <c r="M446" s="76"/>
      <c r="N446" s="76"/>
      <c r="O446" s="76"/>
      <c r="P446" s="76"/>
      <c r="Q446" s="76"/>
      <c r="R446" s="76"/>
      <c r="S446" s="76"/>
      <c r="T446" s="76"/>
      <c r="U446" s="76"/>
      <c r="V446" s="76"/>
      <c r="W446" s="76">
        <f t="shared" si="14"/>
        <v>0</v>
      </c>
      <c r="X446" s="76"/>
      <c r="Y446" s="76"/>
      <c r="Z446" s="76"/>
      <c r="AA446" s="76"/>
      <c r="AB446" s="76"/>
      <c r="AC446" s="76"/>
      <c r="AD446" s="76"/>
      <c r="AE446" s="76"/>
      <c r="AF446" s="76"/>
      <c r="AG446" s="76"/>
    </row>
    <row r="447" spans="5:33" x14ac:dyDescent="0.2">
      <c r="E447" s="76"/>
      <c r="F447" s="76"/>
      <c r="G447" s="76"/>
      <c r="H447" s="76">
        <f t="shared" si="13"/>
        <v>0</v>
      </c>
      <c r="I447" s="76"/>
      <c r="J447" s="76"/>
      <c r="K447" s="76"/>
      <c r="L447" s="76"/>
      <c r="M447" s="76"/>
      <c r="N447" s="76"/>
      <c r="O447" s="76"/>
      <c r="P447" s="76"/>
      <c r="Q447" s="76"/>
      <c r="R447" s="76"/>
      <c r="S447" s="76"/>
      <c r="T447" s="76"/>
      <c r="U447" s="76"/>
      <c r="V447" s="76"/>
      <c r="W447" s="76">
        <f t="shared" si="14"/>
        <v>0</v>
      </c>
      <c r="X447" s="76"/>
      <c r="Y447" s="76"/>
      <c r="Z447" s="76"/>
      <c r="AA447" s="76"/>
      <c r="AB447" s="76"/>
      <c r="AC447" s="76"/>
      <c r="AD447" s="76"/>
      <c r="AE447" s="76"/>
      <c r="AF447" s="76"/>
      <c r="AG447" s="76"/>
    </row>
    <row r="448" spans="5:33" x14ac:dyDescent="0.2">
      <c r="E448" s="76"/>
      <c r="F448" s="76"/>
      <c r="G448" s="76"/>
      <c r="H448" s="76">
        <f t="shared" si="13"/>
        <v>0</v>
      </c>
      <c r="I448" s="76"/>
      <c r="J448" s="76"/>
      <c r="K448" s="76"/>
      <c r="L448" s="76"/>
      <c r="M448" s="76"/>
      <c r="N448" s="76"/>
      <c r="O448" s="76"/>
      <c r="P448" s="76"/>
      <c r="Q448" s="76"/>
      <c r="R448" s="76"/>
      <c r="S448" s="76"/>
      <c r="T448" s="76"/>
      <c r="U448" s="76"/>
      <c r="V448" s="76"/>
      <c r="W448" s="76">
        <f t="shared" si="14"/>
        <v>0</v>
      </c>
      <c r="X448" s="76"/>
      <c r="Y448" s="76"/>
      <c r="Z448" s="76"/>
      <c r="AA448" s="76"/>
      <c r="AB448" s="76"/>
      <c r="AC448" s="76"/>
      <c r="AD448" s="76"/>
      <c r="AE448" s="76"/>
      <c r="AF448" s="76"/>
      <c r="AG448" s="76"/>
    </row>
    <row r="449" spans="5:33" x14ac:dyDescent="0.2">
      <c r="E449" s="76"/>
      <c r="F449" s="76"/>
      <c r="G449" s="76"/>
      <c r="H449" s="76">
        <f t="shared" si="13"/>
        <v>0</v>
      </c>
      <c r="I449" s="76"/>
      <c r="J449" s="76"/>
      <c r="K449" s="76"/>
      <c r="L449" s="76"/>
      <c r="M449" s="76"/>
      <c r="N449" s="76"/>
      <c r="O449" s="76"/>
      <c r="P449" s="76"/>
      <c r="Q449" s="76"/>
      <c r="R449" s="76"/>
      <c r="S449" s="76"/>
      <c r="T449" s="76"/>
      <c r="U449" s="76"/>
      <c r="V449" s="76"/>
      <c r="W449" s="76">
        <f t="shared" si="14"/>
        <v>0</v>
      </c>
      <c r="X449" s="76"/>
      <c r="Y449" s="76"/>
      <c r="Z449" s="76"/>
      <c r="AA449" s="76"/>
      <c r="AB449" s="76"/>
      <c r="AC449" s="76"/>
      <c r="AD449" s="76"/>
      <c r="AE449" s="76"/>
      <c r="AF449" s="76"/>
      <c r="AG449" s="76"/>
    </row>
    <row r="450" spans="5:33" x14ac:dyDescent="0.2">
      <c r="E450" s="76"/>
      <c r="F450" s="76"/>
      <c r="G450" s="76"/>
      <c r="H450" s="76">
        <f t="shared" si="13"/>
        <v>0</v>
      </c>
      <c r="I450" s="76"/>
      <c r="J450" s="76"/>
      <c r="K450" s="76"/>
      <c r="L450" s="76"/>
      <c r="M450" s="76"/>
      <c r="N450" s="76"/>
      <c r="O450" s="76"/>
      <c r="P450" s="76"/>
      <c r="Q450" s="76"/>
      <c r="R450" s="76"/>
      <c r="S450" s="76"/>
      <c r="T450" s="76"/>
      <c r="U450" s="76"/>
      <c r="V450" s="76"/>
      <c r="W450" s="76">
        <f t="shared" si="14"/>
        <v>0</v>
      </c>
      <c r="X450" s="76"/>
      <c r="Y450" s="76"/>
      <c r="Z450" s="76"/>
      <c r="AA450" s="76"/>
      <c r="AB450" s="76"/>
      <c r="AC450" s="76"/>
      <c r="AD450" s="76"/>
      <c r="AE450" s="76"/>
      <c r="AF450" s="76"/>
      <c r="AG450" s="76"/>
    </row>
    <row r="451" spans="5:33" x14ac:dyDescent="0.2">
      <c r="E451" s="76"/>
      <c r="F451" s="76"/>
      <c r="G451" s="76"/>
      <c r="H451" s="76">
        <f t="shared" si="13"/>
        <v>0</v>
      </c>
      <c r="I451" s="76"/>
      <c r="J451" s="76"/>
      <c r="K451" s="76"/>
      <c r="L451" s="76"/>
      <c r="M451" s="76"/>
      <c r="N451" s="76"/>
      <c r="O451" s="76"/>
      <c r="P451" s="76"/>
      <c r="Q451" s="76"/>
      <c r="R451" s="76"/>
      <c r="S451" s="76"/>
      <c r="T451" s="76"/>
      <c r="U451" s="76"/>
      <c r="V451" s="76"/>
      <c r="W451" s="76">
        <f t="shared" si="14"/>
        <v>0</v>
      </c>
      <c r="X451" s="76"/>
      <c r="Y451" s="76"/>
      <c r="Z451" s="76"/>
      <c r="AA451" s="76"/>
      <c r="AB451" s="76"/>
      <c r="AC451" s="76"/>
      <c r="AD451" s="76"/>
      <c r="AE451" s="76"/>
      <c r="AF451" s="76"/>
      <c r="AG451" s="76"/>
    </row>
    <row r="452" spans="5:33" x14ac:dyDescent="0.2">
      <c r="E452" s="76"/>
      <c r="F452" s="76"/>
      <c r="G452" s="76"/>
      <c r="H452" s="76">
        <f t="shared" si="13"/>
        <v>0</v>
      </c>
      <c r="I452" s="76"/>
      <c r="J452" s="76"/>
      <c r="K452" s="76"/>
      <c r="L452" s="76"/>
      <c r="M452" s="76"/>
      <c r="N452" s="76"/>
      <c r="O452" s="76"/>
      <c r="P452" s="76"/>
      <c r="Q452" s="76"/>
      <c r="R452" s="76"/>
      <c r="S452" s="76"/>
      <c r="T452" s="76"/>
      <c r="U452" s="76"/>
      <c r="V452" s="76"/>
      <c r="W452" s="76">
        <f t="shared" si="14"/>
        <v>0</v>
      </c>
      <c r="X452" s="76"/>
      <c r="Y452" s="76"/>
      <c r="Z452" s="76"/>
      <c r="AA452" s="76"/>
      <c r="AB452" s="76"/>
      <c r="AC452" s="76"/>
      <c r="AD452" s="76"/>
      <c r="AE452" s="76"/>
      <c r="AF452" s="76"/>
      <c r="AG452" s="76"/>
    </row>
    <row r="453" spans="5:33" x14ac:dyDescent="0.2">
      <c r="E453" s="76"/>
      <c r="F453" s="76"/>
      <c r="G453" s="76"/>
      <c r="H453" s="76">
        <f t="shared" si="13"/>
        <v>0</v>
      </c>
      <c r="I453" s="76"/>
      <c r="J453" s="76"/>
      <c r="K453" s="76"/>
      <c r="L453" s="76"/>
      <c r="M453" s="76"/>
      <c r="N453" s="76"/>
      <c r="O453" s="76"/>
      <c r="P453" s="76"/>
      <c r="Q453" s="76"/>
      <c r="R453" s="76"/>
      <c r="S453" s="76"/>
      <c r="T453" s="76"/>
      <c r="U453" s="76"/>
      <c r="V453" s="76"/>
      <c r="W453" s="76">
        <f t="shared" si="14"/>
        <v>0</v>
      </c>
      <c r="X453" s="76"/>
      <c r="Y453" s="76"/>
      <c r="Z453" s="76"/>
      <c r="AA453" s="76"/>
      <c r="AB453" s="76"/>
      <c r="AC453" s="76"/>
      <c r="AD453" s="76"/>
      <c r="AE453" s="76"/>
      <c r="AF453" s="76"/>
      <c r="AG453" s="76"/>
    </row>
    <row r="454" spans="5:33" x14ac:dyDescent="0.2">
      <c r="E454" s="76"/>
      <c r="F454" s="76"/>
      <c r="G454" s="76"/>
      <c r="H454" s="76">
        <f t="shared" si="13"/>
        <v>0</v>
      </c>
      <c r="I454" s="76"/>
      <c r="J454" s="76"/>
      <c r="K454" s="76"/>
      <c r="L454" s="76"/>
      <c r="M454" s="76"/>
      <c r="N454" s="76"/>
      <c r="O454" s="76"/>
      <c r="P454" s="76"/>
      <c r="Q454" s="76"/>
      <c r="R454" s="76"/>
      <c r="S454" s="76"/>
      <c r="T454" s="76"/>
      <c r="U454" s="76"/>
      <c r="V454" s="76"/>
      <c r="W454" s="76">
        <f t="shared" si="14"/>
        <v>0</v>
      </c>
      <c r="X454" s="76"/>
      <c r="Y454" s="76"/>
      <c r="Z454" s="76"/>
      <c r="AA454" s="76"/>
      <c r="AB454" s="76"/>
      <c r="AC454" s="76"/>
      <c r="AD454" s="76"/>
      <c r="AE454" s="76"/>
      <c r="AF454" s="76"/>
      <c r="AG454" s="76"/>
    </row>
    <row r="455" spans="5:33" x14ac:dyDescent="0.2">
      <c r="E455" s="76"/>
      <c r="F455" s="76"/>
      <c r="G455" s="76"/>
      <c r="H455" s="76">
        <f t="shared" si="13"/>
        <v>0</v>
      </c>
      <c r="I455" s="76"/>
      <c r="J455" s="76"/>
      <c r="K455" s="76"/>
      <c r="L455" s="76"/>
      <c r="M455" s="76"/>
      <c r="N455" s="76"/>
      <c r="O455" s="76"/>
      <c r="P455" s="76"/>
      <c r="Q455" s="76"/>
      <c r="R455" s="76"/>
      <c r="S455" s="76"/>
      <c r="T455" s="76"/>
      <c r="U455" s="76"/>
      <c r="V455" s="76"/>
      <c r="W455" s="76">
        <f t="shared" si="14"/>
        <v>0</v>
      </c>
      <c r="X455" s="76"/>
      <c r="Y455" s="76"/>
      <c r="Z455" s="76"/>
      <c r="AA455" s="76"/>
      <c r="AB455" s="76"/>
      <c r="AC455" s="76"/>
      <c r="AD455" s="76"/>
      <c r="AE455" s="76"/>
      <c r="AF455" s="76"/>
      <c r="AG455" s="76"/>
    </row>
    <row r="456" spans="5:33" x14ac:dyDescent="0.2">
      <c r="E456" s="76"/>
      <c r="F456" s="76"/>
      <c r="G456" s="76"/>
      <c r="H456" s="76">
        <f t="shared" si="13"/>
        <v>0</v>
      </c>
      <c r="I456" s="76"/>
      <c r="J456" s="76"/>
      <c r="K456" s="76"/>
      <c r="L456" s="76"/>
      <c r="M456" s="76"/>
      <c r="N456" s="76"/>
      <c r="O456" s="76"/>
      <c r="P456" s="76"/>
      <c r="Q456" s="76"/>
      <c r="R456" s="76"/>
      <c r="S456" s="76"/>
      <c r="T456" s="76"/>
      <c r="U456" s="76"/>
      <c r="V456" s="76"/>
      <c r="W456" s="76">
        <f t="shared" si="14"/>
        <v>0</v>
      </c>
      <c r="X456" s="76"/>
      <c r="Y456" s="76"/>
      <c r="Z456" s="76"/>
      <c r="AA456" s="76"/>
      <c r="AB456" s="76"/>
      <c r="AC456" s="76"/>
      <c r="AD456" s="76"/>
      <c r="AE456" s="76"/>
      <c r="AF456" s="76"/>
      <c r="AG456" s="76"/>
    </row>
    <row r="457" spans="5:33" x14ac:dyDescent="0.2">
      <c r="E457" s="76"/>
      <c r="F457" s="76"/>
      <c r="G457" s="76"/>
      <c r="H457" s="76">
        <f t="shared" si="13"/>
        <v>0</v>
      </c>
      <c r="I457" s="76"/>
      <c r="J457" s="76"/>
      <c r="K457" s="76"/>
      <c r="L457" s="76"/>
      <c r="M457" s="76"/>
      <c r="N457" s="76"/>
      <c r="O457" s="76"/>
      <c r="P457" s="76"/>
      <c r="Q457" s="76"/>
      <c r="R457" s="76"/>
      <c r="S457" s="76"/>
      <c r="T457" s="76"/>
      <c r="U457" s="76"/>
      <c r="V457" s="76"/>
      <c r="W457" s="76">
        <f t="shared" si="14"/>
        <v>0</v>
      </c>
      <c r="X457" s="76"/>
      <c r="Y457" s="76"/>
      <c r="Z457" s="76"/>
      <c r="AA457" s="76"/>
      <c r="AB457" s="76"/>
      <c r="AC457" s="76"/>
      <c r="AD457" s="76"/>
      <c r="AE457" s="76"/>
      <c r="AF457" s="76"/>
      <c r="AG457" s="76"/>
    </row>
    <row r="458" spans="5:33" x14ac:dyDescent="0.2">
      <c r="E458" s="76"/>
      <c r="F458" s="76"/>
      <c r="G458" s="76"/>
      <c r="H458" s="76">
        <f t="shared" si="13"/>
        <v>0</v>
      </c>
      <c r="I458" s="76"/>
      <c r="J458" s="76"/>
      <c r="K458" s="76"/>
      <c r="L458" s="76"/>
      <c r="M458" s="76"/>
      <c r="N458" s="76"/>
      <c r="O458" s="76"/>
      <c r="P458" s="76"/>
      <c r="Q458" s="76"/>
      <c r="R458" s="76"/>
      <c r="S458" s="76"/>
      <c r="T458" s="76"/>
      <c r="U458" s="76"/>
      <c r="V458" s="76"/>
      <c r="W458" s="76">
        <f t="shared" si="14"/>
        <v>0</v>
      </c>
      <c r="X458" s="76"/>
      <c r="Y458" s="76"/>
      <c r="Z458" s="76"/>
      <c r="AA458" s="76"/>
      <c r="AB458" s="76"/>
      <c r="AC458" s="76"/>
      <c r="AD458" s="76"/>
      <c r="AE458" s="76"/>
      <c r="AF458" s="76"/>
      <c r="AG458" s="76"/>
    </row>
    <row r="459" spans="5:33" x14ac:dyDescent="0.2">
      <c r="E459" s="76"/>
      <c r="F459" s="76"/>
      <c r="G459" s="76"/>
      <c r="H459" s="76">
        <f t="shared" si="13"/>
        <v>0</v>
      </c>
      <c r="I459" s="76"/>
      <c r="J459" s="76"/>
      <c r="K459" s="76"/>
      <c r="L459" s="76"/>
      <c r="M459" s="76"/>
      <c r="N459" s="76"/>
      <c r="O459" s="76"/>
      <c r="P459" s="76"/>
      <c r="Q459" s="76"/>
      <c r="R459" s="76"/>
      <c r="S459" s="76"/>
      <c r="T459" s="76"/>
      <c r="U459" s="76"/>
      <c r="V459" s="76"/>
      <c r="W459" s="76">
        <f t="shared" si="14"/>
        <v>0</v>
      </c>
      <c r="X459" s="76"/>
      <c r="Y459" s="76"/>
      <c r="Z459" s="76"/>
      <c r="AA459" s="76"/>
      <c r="AB459" s="76"/>
      <c r="AC459" s="76"/>
      <c r="AD459" s="76"/>
      <c r="AE459" s="76"/>
      <c r="AF459" s="76"/>
      <c r="AG459" s="76"/>
    </row>
    <row r="460" spans="5:33" x14ac:dyDescent="0.2">
      <c r="E460" s="76"/>
      <c r="F460" s="76"/>
      <c r="G460" s="76"/>
      <c r="H460" s="76">
        <f t="shared" si="13"/>
        <v>0</v>
      </c>
      <c r="I460" s="76"/>
      <c r="J460" s="76"/>
      <c r="K460" s="76"/>
      <c r="L460" s="76"/>
      <c r="M460" s="76"/>
      <c r="N460" s="76"/>
      <c r="O460" s="76"/>
      <c r="P460" s="76"/>
      <c r="Q460" s="76"/>
      <c r="R460" s="76"/>
      <c r="S460" s="76"/>
      <c r="T460" s="76"/>
      <c r="U460" s="76"/>
      <c r="V460" s="76"/>
      <c r="W460" s="76">
        <f t="shared" si="14"/>
        <v>0</v>
      </c>
      <c r="X460" s="76"/>
      <c r="Y460" s="76"/>
      <c r="Z460" s="76"/>
      <c r="AA460" s="76"/>
      <c r="AB460" s="76"/>
      <c r="AC460" s="76"/>
      <c r="AD460" s="76"/>
      <c r="AE460" s="76"/>
      <c r="AF460" s="76"/>
      <c r="AG460" s="76"/>
    </row>
    <row r="461" spans="5:33" x14ac:dyDescent="0.2">
      <c r="E461" s="76"/>
      <c r="F461" s="76"/>
      <c r="G461" s="76"/>
      <c r="H461" s="76">
        <f t="shared" si="13"/>
        <v>0</v>
      </c>
      <c r="I461" s="76"/>
      <c r="J461" s="76"/>
      <c r="K461" s="76"/>
      <c r="L461" s="76"/>
      <c r="M461" s="76"/>
      <c r="N461" s="76"/>
      <c r="O461" s="76"/>
      <c r="P461" s="76"/>
      <c r="Q461" s="76"/>
      <c r="R461" s="76"/>
      <c r="S461" s="76"/>
      <c r="T461" s="76"/>
      <c r="U461" s="76"/>
      <c r="V461" s="76"/>
      <c r="W461" s="76">
        <f t="shared" si="14"/>
        <v>0</v>
      </c>
      <c r="X461" s="76"/>
      <c r="Y461" s="76"/>
      <c r="Z461" s="76"/>
      <c r="AA461" s="76"/>
      <c r="AB461" s="76"/>
      <c r="AC461" s="76"/>
      <c r="AD461" s="76"/>
      <c r="AE461" s="76"/>
      <c r="AF461" s="76"/>
      <c r="AG461" s="76"/>
    </row>
    <row r="462" spans="5:33" x14ac:dyDescent="0.2">
      <c r="E462" s="76"/>
      <c r="F462" s="76"/>
      <c r="G462" s="76"/>
      <c r="H462" s="76">
        <f t="shared" si="13"/>
        <v>0</v>
      </c>
      <c r="I462" s="76"/>
      <c r="J462" s="76"/>
      <c r="K462" s="76"/>
      <c r="L462" s="76"/>
      <c r="M462" s="76"/>
      <c r="N462" s="76"/>
      <c r="O462" s="76"/>
      <c r="P462" s="76"/>
      <c r="Q462" s="76"/>
      <c r="R462" s="76"/>
      <c r="S462" s="76"/>
      <c r="T462" s="76"/>
      <c r="U462" s="76"/>
      <c r="V462" s="76"/>
      <c r="W462" s="76">
        <f t="shared" si="14"/>
        <v>0</v>
      </c>
      <c r="X462" s="76"/>
      <c r="Y462" s="76"/>
      <c r="Z462" s="76"/>
      <c r="AA462" s="76"/>
      <c r="AB462" s="76"/>
      <c r="AC462" s="76"/>
      <c r="AD462" s="76"/>
      <c r="AE462" s="76"/>
      <c r="AF462" s="76"/>
      <c r="AG462" s="76"/>
    </row>
    <row r="463" spans="5:33" x14ac:dyDescent="0.2">
      <c r="E463" s="76"/>
      <c r="F463" s="76"/>
      <c r="G463" s="76"/>
      <c r="H463" s="76">
        <f t="shared" si="13"/>
        <v>0</v>
      </c>
      <c r="I463" s="76"/>
      <c r="J463" s="76"/>
      <c r="K463" s="76"/>
      <c r="L463" s="76"/>
      <c r="M463" s="76"/>
      <c r="N463" s="76"/>
      <c r="O463" s="76"/>
      <c r="P463" s="76"/>
      <c r="Q463" s="76"/>
      <c r="R463" s="76"/>
      <c r="S463" s="76"/>
      <c r="T463" s="76"/>
      <c r="U463" s="76"/>
      <c r="V463" s="76"/>
      <c r="W463" s="76">
        <f t="shared" si="14"/>
        <v>0</v>
      </c>
      <c r="X463" s="76"/>
      <c r="Y463" s="76"/>
      <c r="Z463" s="76"/>
      <c r="AA463" s="76"/>
      <c r="AB463" s="76"/>
      <c r="AC463" s="76"/>
      <c r="AD463" s="76"/>
      <c r="AE463" s="76"/>
      <c r="AF463" s="76"/>
      <c r="AG463" s="76"/>
    </row>
    <row r="464" spans="5:33" x14ac:dyDescent="0.2">
      <c r="E464" s="76"/>
      <c r="F464" s="76"/>
      <c r="G464" s="76"/>
      <c r="H464" s="76">
        <f t="shared" si="13"/>
        <v>0</v>
      </c>
      <c r="I464" s="76"/>
      <c r="J464" s="76"/>
      <c r="K464" s="76"/>
      <c r="L464" s="76"/>
      <c r="M464" s="76"/>
      <c r="N464" s="76"/>
      <c r="O464" s="76"/>
      <c r="P464" s="76"/>
      <c r="Q464" s="76"/>
      <c r="R464" s="76"/>
      <c r="S464" s="76"/>
      <c r="T464" s="76"/>
      <c r="U464" s="76"/>
      <c r="V464" s="76"/>
      <c r="W464" s="76">
        <f t="shared" si="14"/>
        <v>0</v>
      </c>
      <c r="X464" s="76"/>
      <c r="Y464" s="76"/>
      <c r="Z464" s="76"/>
      <c r="AA464" s="76"/>
      <c r="AB464" s="76"/>
      <c r="AC464" s="76"/>
      <c r="AD464" s="76"/>
      <c r="AE464" s="76"/>
      <c r="AF464" s="76"/>
      <c r="AG464" s="76"/>
    </row>
    <row r="465" spans="5:33" x14ac:dyDescent="0.2">
      <c r="E465" s="76"/>
      <c r="F465" s="76"/>
      <c r="G465" s="76"/>
      <c r="H465" s="76">
        <f t="shared" si="13"/>
        <v>0</v>
      </c>
      <c r="I465" s="76"/>
      <c r="J465" s="76"/>
      <c r="K465" s="76"/>
      <c r="L465" s="76"/>
      <c r="M465" s="76"/>
      <c r="N465" s="76"/>
      <c r="O465" s="76"/>
      <c r="P465" s="76"/>
      <c r="Q465" s="76"/>
      <c r="R465" s="76"/>
      <c r="S465" s="76"/>
      <c r="T465" s="76"/>
      <c r="U465" s="76"/>
      <c r="V465" s="76"/>
      <c r="W465" s="76">
        <f t="shared" si="14"/>
        <v>0</v>
      </c>
      <c r="X465" s="76"/>
      <c r="Y465" s="76"/>
      <c r="Z465" s="76"/>
      <c r="AA465" s="76"/>
      <c r="AB465" s="76"/>
      <c r="AC465" s="76"/>
      <c r="AD465" s="76"/>
      <c r="AE465" s="76"/>
      <c r="AF465" s="76"/>
      <c r="AG465" s="76"/>
    </row>
    <row r="466" spans="5:33" x14ac:dyDescent="0.2">
      <c r="E466" s="76"/>
      <c r="F466" s="76"/>
      <c r="G466" s="76"/>
      <c r="H466" s="76">
        <f t="shared" si="13"/>
        <v>0</v>
      </c>
      <c r="I466" s="76"/>
      <c r="J466" s="76"/>
      <c r="K466" s="76"/>
      <c r="L466" s="76"/>
      <c r="M466" s="76"/>
      <c r="N466" s="76"/>
      <c r="O466" s="76"/>
      <c r="P466" s="76"/>
      <c r="Q466" s="76"/>
      <c r="R466" s="76"/>
      <c r="S466" s="76"/>
      <c r="T466" s="76"/>
      <c r="U466" s="76"/>
      <c r="V466" s="76"/>
      <c r="W466" s="76">
        <f t="shared" si="14"/>
        <v>0</v>
      </c>
      <c r="X466" s="76"/>
      <c r="Y466" s="76"/>
      <c r="Z466" s="76"/>
      <c r="AA466" s="76"/>
      <c r="AB466" s="76"/>
      <c r="AC466" s="76"/>
      <c r="AD466" s="76"/>
      <c r="AE466" s="76"/>
      <c r="AF466" s="76"/>
      <c r="AG466" s="76"/>
    </row>
    <row r="467" spans="5:33" x14ac:dyDescent="0.2">
      <c r="E467" s="76"/>
      <c r="F467" s="76"/>
      <c r="G467" s="76"/>
      <c r="H467" s="76">
        <f t="shared" si="13"/>
        <v>0</v>
      </c>
      <c r="I467" s="76"/>
      <c r="J467" s="76"/>
      <c r="K467" s="76"/>
      <c r="L467" s="76"/>
      <c r="M467" s="76"/>
      <c r="N467" s="76"/>
      <c r="O467" s="76"/>
      <c r="P467" s="76"/>
      <c r="Q467" s="76"/>
      <c r="R467" s="76"/>
      <c r="S467" s="76"/>
      <c r="T467" s="76"/>
      <c r="U467" s="76"/>
      <c r="V467" s="76"/>
      <c r="W467" s="76">
        <f t="shared" si="14"/>
        <v>0</v>
      </c>
      <c r="X467" s="76"/>
      <c r="Y467" s="76"/>
      <c r="Z467" s="76"/>
      <c r="AA467" s="76"/>
      <c r="AB467" s="76"/>
      <c r="AC467" s="76"/>
      <c r="AD467" s="76"/>
      <c r="AE467" s="76"/>
      <c r="AF467" s="76"/>
      <c r="AG467" s="76"/>
    </row>
    <row r="468" spans="5:33" x14ac:dyDescent="0.2">
      <c r="E468" s="76"/>
      <c r="F468" s="76"/>
      <c r="G468" s="76"/>
      <c r="H468" s="76">
        <f t="shared" si="13"/>
        <v>0</v>
      </c>
      <c r="I468" s="76"/>
      <c r="J468" s="76"/>
      <c r="K468" s="76"/>
      <c r="L468" s="76"/>
      <c r="M468" s="76"/>
      <c r="N468" s="76"/>
      <c r="O468" s="76"/>
      <c r="P468" s="76"/>
      <c r="Q468" s="76"/>
      <c r="R468" s="76"/>
      <c r="S468" s="76"/>
      <c r="T468" s="76"/>
      <c r="U468" s="76"/>
      <c r="V468" s="76"/>
      <c r="W468" s="76">
        <f t="shared" si="14"/>
        <v>0</v>
      </c>
      <c r="X468" s="76"/>
      <c r="Y468" s="76"/>
      <c r="Z468" s="76"/>
      <c r="AA468" s="76"/>
      <c r="AB468" s="76"/>
      <c r="AC468" s="76"/>
      <c r="AD468" s="76"/>
      <c r="AE468" s="76"/>
      <c r="AF468" s="76"/>
      <c r="AG468" s="76"/>
    </row>
    <row r="469" spans="5:33" x14ac:dyDescent="0.2">
      <c r="E469" s="76"/>
      <c r="F469" s="76"/>
      <c r="G469" s="76"/>
      <c r="H469" s="76">
        <f t="shared" si="13"/>
        <v>0</v>
      </c>
      <c r="I469" s="76"/>
      <c r="J469" s="76"/>
      <c r="K469" s="76"/>
      <c r="L469" s="76"/>
      <c r="M469" s="76"/>
      <c r="N469" s="76"/>
      <c r="O469" s="76"/>
      <c r="P469" s="76"/>
      <c r="Q469" s="76"/>
      <c r="R469" s="76"/>
      <c r="S469" s="76"/>
      <c r="T469" s="76"/>
      <c r="U469" s="76"/>
      <c r="V469" s="76"/>
      <c r="W469" s="76">
        <f t="shared" si="14"/>
        <v>0</v>
      </c>
      <c r="X469" s="76"/>
      <c r="Y469" s="76"/>
      <c r="Z469" s="76"/>
      <c r="AA469" s="76"/>
      <c r="AB469" s="76"/>
      <c r="AC469" s="76"/>
      <c r="AD469" s="76"/>
      <c r="AE469" s="76"/>
      <c r="AF469" s="76"/>
      <c r="AG469" s="76"/>
    </row>
    <row r="470" spans="5:33" x14ac:dyDescent="0.2">
      <c r="E470" s="76"/>
      <c r="F470" s="76"/>
      <c r="G470" s="76"/>
      <c r="H470" s="76">
        <f t="shared" si="13"/>
        <v>0</v>
      </c>
      <c r="I470" s="76"/>
      <c r="J470" s="76"/>
      <c r="K470" s="76"/>
      <c r="L470" s="76"/>
      <c r="M470" s="76"/>
      <c r="N470" s="76"/>
      <c r="O470" s="76"/>
      <c r="P470" s="76"/>
      <c r="Q470" s="76"/>
      <c r="R470" s="76"/>
      <c r="S470" s="76"/>
      <c r="T470" s="76"/>
      <c r="U470" s="76"/>
      <c r="V470" s="76"/>
      <c r="W470" s="76">
        <f t="shared" si="14"/>
        <v>0</v>
      </c>
      <c r="X470" s="76"/>
      <c r="Y470" s="76"/>
      <c r="Z470" s="76"/>
      <c r="AA470" s="76"/>
      <c r="AB470" s="76"/>
      <c r="AC470" s="76"/>
      <c r="AD470" s="76"/>
      <c r="AE470" s="76"/>
      <c r="AF470" s="76"/>
      <c r="AG470" s="76"/>
    </row>
    <row r="471" spans="5:33" x14ac:dyDescent="0.2">
      <c r="E471" s="76"/>
      <c r="F471" s="76"/>
      <c r="G471" s="76"/>
      <c r="H471" s="76">
        <f t="shared" si="13"/>
        <v>0</v>
      </c>
      <c r="I471" s="76"/>
      <c r="J471" s="76"/>
      <c r="K471" s="76"/>
      <c r="L471" s="76"/>
      <c r="M471" s="76"/>
      <c r="N471" s="76"/>
      <c r="O471" s="76"/>
      <c r="P471" s="76"/>
      <c r="Q471" s="76"/>
      <c r="R471" s="76"/>
      <c r="S471" s="76"/>
      <c r="T471" s="76"/>
      <c r="U471" s="76"/>
      <c r="V471" s="76"/>
      <c r="W471" s="76">
        <f t="shared" si="14"/>
        <v>0</v>
      </c>
      <c r="X471" s="76"/>
      <c r="Y471" s="76"/>
      <c r="Z471" s="76"/>
      <c r="AA471" s="76"/>
      <c r="AB471" s="76"/>
      <c r="AC471" s="76"/>
      <c r="AD471" s="76"/>
      <c r="AE471" s="76"/>
      <c r="AF471" s="76"/>
      <c r="AG471" s="76"/>
    </row>
    <row r="472" spans="5:33" x14ac:dyDescent="0.2">
      <c r="E472" s="76"/>
      <c r="F472" s="76"/>
      <c r="G472" s="76"/>
      <c r="H472" s="76">
        <f t="shared" si="13"/>
        <v>0</v>
      </c>
      <c r="I472" s="76"/>
      <c r="J472" s="76"/>
      <c r="K472" s="76"/>
      <c r="L472" s="76"/>
      <c r="M472" s="76"/>
      <c r="N472" s="76"/>
      <c r="O472" s="76"/>
      <c r="P472" s="76"/>
      <c r="Q472" s="76"/>
      <c r="R472" s="76"/>
      <c r="S472" s="76"/>
      <c r="T472" s="76"/>
      <c r="U472" s="76"/>
      <c r="V472" s="76"/>
      <c r="W472" s="76">
        <f t="shared" si="14"/>
        <v>0</v>
      </c>
      <c r="X472" s="76"/>
      <c r="Y472" s="76"/>
      <c r="Z472" s="76"/>
      <c r="AA472" s="76"/>
      <c r="AB472" s="76"/>
      <c r="AC472" s="76"/>
      <c r="AD472" s="76"/>
      <c r="AE472" s="76"/>
      <c r="AF472" s="76"/>
      <c r="AG472" s="76"/>
    </row>
    <row r="473" spans="5:33" x14ac:dyDescent="0.2">
      <c r="E473" s="76"/>
      <c r="F473" s="76"/>
      <c r="G473" s="76"/>
      <c r="H473" s="76">
        <f t="shared" si="13"/>
        <v>0</v>
      </c>
      <c r="I473" s="76"/>
      <c r="J473" s="76"/>
      <c r="K473" s="76"/>
      <c r="L473" s="76"/>
      <c r="M473" s="76"/>
      <c r="N473" s="76"/>
      <c r="O473" s="76"/>
      <c r="P473" s="76"/>
      <c r="Q473" s="76"/>
      <c r="R473" s="76"/>
      <c r="S473" s="76"/>
      <c r="T473" s="76"/>
      <c r="U473" s="76"/>
      <c r="V473" s="76"/>
      <c r="W473" s="76">
        <f t="shared" si="14"/>
        <v>0</v>
      </c>
      <c r="X473" s="76"/>
      <c r="Y473" s="76"/>
      <c r="Z473" s="76"/>
      <c r="AA473" s="76"/>
      <c r="AB473" s="76"/>
      <c r="AC473" s="76"/>
      <c r="AD473" s="76"/>
      <c r="AE473" s="76"/>
      <c r="AF473" s="76"/>
      <c r="AG473" s="76"/>
    </row>
    <row r="474" spans="5:33" x14ac:dyDescent="0.2">
      <c r="E474" s="76"/>
      <c r="F474" s="76"/>
      <c r="G474" s="76"/>
      <c r="H474" s="76">
        <f t="shared" si="13"/>
        <v>0</v>
      </c>
      <c r="I474" s="76"/>
      <c r="J474" s="76"/>
      <c r="K474" s="76"/>
      <c r="L474" s="76"/>
      <c r="M474" s="76"/>
      <c r="N474" s="76"/>
      <c r="O474" s="76"/>
      <c r="P474" s="76"/>
      <c r="Q474" s="76"/>
      <c r="R474" s="76"/>
      <c r="S474" s="76"/>
      <c r="T474" s="76"/>
      <c r="U474" s="76"/>
      <c r="V474" s="76"/>
      <c r="W474" s="76">
        <f t="shared" si="14"/>
        <v>0</v>
      </c>
      <c r="X474" s="76"/>
      <c r="Y474" s="76"/>
      <c r="Z474" s="76"/>
      <c r="AA474" s="76"/>
      <c r="AB474" s="76"/>
      <c r="AC474" s="76"/>
      <c r="AD474" s="76"/>
      <c r="AE474" s="76"/>
      <c r="AF474" s="76"/>
      <c r="AG474" s="76"/>
    </row>
    <row r="475" spans="5:33" x14ac:dyDescent="0.2">
      <c r="E475" s="76"/>
      <c r="F475" s="76"/>
      <c r="G475" s="76"/>
      <c r="H475" s="76">
        <f t="shared" si="13"/>
        <v>0</v>
      </c>
      <c r="I475" s="76"/>
      <c r="J475" s="76"/>
      <c r="K475" s="76"/>
      <c r="L475" s="76"/>
      <c r="M475" s="76"/>
      <c r="N475" s="76"/>
      <c r="O475" s="76"/>
      <c r="P475" s="76"/>
      <c r="Q475" s="76"/>
      <c r="R475" s="76"/>
      <c r="S475" s="76"/>
      <c r="T475" s="76"/>
      <c r="U475" s="76"/>
      <c r="V475" s="76"/>
      <c r="W475" s="76">
        <f t="shared" si="14"/>
        <v>0</v>
      </c>
      <c r="X475" s="76"/>
      <c r="Y475" s="76"/>
      <c r="Z475" s="76"/>
      <c r="AA475" s="76"/>
      <c r="AB475" s="76"/>
      <c r="AC475" s="76"/>
      <c r="AD475" s="76"/>
      <c r="AE475" s="76"/>
      <c r="AF475" s="76"/>
      <c r="AG475" s="76"/>
    </row>
    <row r="476" spans="5:33" x14ac:dyDescent="0.2">
      <c r="E476" s="76"/>
      <c r="F476" s="76"/>
      <c r="G476" s="76"/>
      <c r="H476" s="76">
        <f t="shared" si="13"/>
        <v>0</v>
      </c>
      <c r="I476" s="76"/>
      <c r="J476" s="76"/>
      <c r="K476" s="76"/>
      <c r="L476" s="76"/>
      <c r="M476" s="76"/>
      <c r="N476" s="76"/>
      <c r="O476" s="76"/>
      <c r="P476" s="76"/>
      <c r="Q476" s="76"/>
      <c r="R476" s="76"/>
      <c r="S476" s="76"/>
      <c r="T476" s="76"/>
      <c r="U476" s="76"/>
      <c r="V476" s="76"/>
      <c r="W476" s="76">
        <f t="shared" si="14"/>
        <v>0</v>
      </c>
      <c r="X476" s="76"/>
      <c r="Y476" s="76"/>
      <c r="Z476" s="76"/>
      <c r="AA476" s="76"/>
      <c r="AB476" s="76"/>
      <c r="AC476" s="76"/>
      <c r="AD476" s="76"/>
      <c r="AE476" s="76"/>
      <c r="AF476" s="76"/>
      <c r="AG476" s="76"/>
    </row>
    <row r="477" spans="5:33" x14ac:dyDescent="0.2">
      <c r="E477" s="76"/>
      <c r="F477" s="76"/>
      <c r="G477" s="76"/>
      <c r="H477" s="76">
        <f t="shared" si="13"/>
        <v>0</v>
      </c>
      <c r="I477" s="76"/>
      <c r="J477" s="76"/>
      <c r="K477" s="76"/>
      <c r="L477" s="76"/>
      <c r="M477" s="76"/>
      <c r="N477" s="76"/>
      <c r="O477" s="76"/>
      <c r="P477" s="76"/>
      <c r="Q477" s="76"/>
      <c r="R477" s="76"/>
      <c r="S477" s="76"/>
      <c r="T477" s="76"/>
      <c r="U477" s="76"/>
      <c r="V477" s="76"/>
      <c r="W477" s="76">
        <f t="shared" si="14"/>
        <v>0</v>
      </c>
      <c r="X477" s="76"/>
      <c r="Y477" s="76"/>
      <c r="Z477" s="76"/>
      <c r="AA477" s="76"/>
      <c r="AB477" s="76"/>
      <c r="AC477" s="76"/>
      <c r="AD477" s="76"/>
      <c r="AE477" s="76"/>
      <c r="AF477" s="76"/>
      <c r="AG477" s="76"/>
    </row>
    <row r="478" spans="5:33" x14ac:dyDescent="0.2">
      <c r="E478" s="76"/>
      <c r="F478" s="76"/>
      <c r="G478" s="76"/>
      <c r="H478" s="76">
        <f t="shared" si="13"/>
        <v>0</v>
      </c>
      <c r="I478" s="76"/>
      <c r="J478" s="76"/>
      <c r="K478" s="76"/>
      <c r="L478" s="76"/>
      <c r="M478" s="76"/>
      <c r="N478" s="76"/>
      <c r="O478" s="76"/>
      <c r="P478" s="76"/>
      <c r="Q478" s="76"/>
      <c r="R478" s="76"/>
      <c r="S478" s="76"/>
      <c r="T478" s="76"/>
      <c r="U478" s="76"/>
      <c r="V478" s="76"/>
      <c r="W478" s="76">
        <f t="shared" si="14"/>
        <v>0</v>
      </c>
      <c r="X478" s="76"/>
      <c r="Y478" s="76"/>
      <c r="Z478" s="76"/>
      <c r="AA478" s="76"/>
      <c r="AB478" s="76"/>
      <c r="AC478" s="76"/>
      <c r="AD478" s="76"/>
      <c r="AE478" s="76"/>
      <c r="AF478" s="76"/>
      <c r="AG478" s="76"/>
    </row>
    <row r="479" spans="5:33" x14ac:dyDescent="0.2">
      <c r="E479" s="76"/>
      <c r="F479" s="76"/>
      <c r="G479" s="76"/>
      <c r="H479" s="76">
        <f t="shared" si="8"/>
        <v>0</v>
      </c>
      <c r="I479" s="76"/>
      <c r="J479" s="76"/>
      <c r="K479" s="76"/>
      <c r="L479" s="76"/>
      <c r="M479" s="76"/>
      <c r="N479" s="76"/>
      <c r="O479" s="76"/>
      <c r="P479" s="76"/>
      <c r="Q479" s="76"/>
      <c r="R479" s="76"/>
      <c r="S479" s="76"/>
      <c r="T479" s="76"/>
      <c r="U479" s="76"/>
      <c r="V479" s="76"/>
      <c r="W479" s="76">
        <f t="shared" si="6"/>
        <v>0</v>
      </c>
      <c r="X479" s="76"/>
      <c r="Y479" s="76"/>
      <c r="Z479" s="76"/>
      <c r="AA479" s="76"/>
      <c r="AB479" s="76"/>
      <c r="AC479" s="76"/>
      <c r="AD479" s="76"/>
      <c r="AE479" s="76"/>
      <c r="AF479" s="76"/>
      <c r="AG479" s="76"/>
    </row>
    <row r="480" spans="5:33" ht="16" thickBot="1" x14ac:dyDescent="0.25">
      <c r="E480" s="86">
        <f>SUM(E5:E479)</f>
        <v>0</v>
      </c>
      <c r="F480" s="86">
        <f>SUM(F5:F479)</f>
        <v>0</v>
      </c>
      <c r="G480" s="76"/>
      <c r="H480" s="76"/>
      <c r="I480" s="86">
        <f t="shared" ref="I480:V480" si="15">SUM(I5:I479)</f>
        <v>0</v>
      </c>
      <c r="J480" s="86">
        <f t="shared" si="15"/>
        <v>0</v>
      </c>
      <c r="K480" s="86">
        <f t="shared" si="15"/>
        <v>0</v>
      </c>
      <c r="L480" s="86">
        <f t="shared" si="15"/>
        <v>0</v>
      </c>
      <c r="M480" s="86">
        <f t="shared" si="15"/>
        <v>0</v>
      </c>
      <c r="N480" s="86">
        <f t="shared" si="15"/>
        <v>0</v>
      </c>
      <c r="O480" s="86">
        <f t="shared" si="15"/>
        <v>0</v>
      </c>
      <c r="P480" s="86">
        <f t="shared" si="15"/>
        <v>0</v>
      </c>
      <c r="Q480" s="86">
        <f t="shared" si="15"/>
        <v>0</v>
      </c>
      <c r="R480" s="86">
        <f t="shared" si="15"/>
        <v>0</v>
      </c>
      <c r="S480" s="86">
        <f t="shared" si="15"/>
        <v>0</v>
      </c>
      <c r="T480" s="86">
        <f t="shared" si="15"/>
        <v>0</v>
      </c>
      <c r="U480" s="86">
        <f t="shared" si="15"/>
        <v>0</v>
      </c>
      <c r="V480" s="86">
        <f t="shared" si="15"/>
        <v>0</v>
      </c>
      <c r="W480" s="76"/>
      <c r="X480" s="76"/>
      <c r="Y480" s="76"/>
      <c r="Z480" s="76"/>
      <c r="AA480" s="76"/>
      <c r="AB480" s="76"/>
      <c r="AC480" s="76"/>
      <c r="AD480" s="76"/>
      <c r="AE480" s="76"/>
      <c r="AF480" s="76"/>
      <c r="AG480" s="76"/>
    </row>
    <row r="481" spans="5:33" ht="16" thickTop="1" x14ac:dyDescent="0.2">
      <c r="E481" s="76"/>
      <c r="F481" s="76"/>
      <c r="G481" s="76"/>
      <c r="H481" s="76"/>
      <c r="I481" s="76"/>
      <c r="J481" s="76"/>
      <c r="K481" s="76"/>
      <c r="L481" s="76"/>
      <c r="M481" s="76"/>
      <c r="N481" s="76"/>
      <c r="O481" s="76"/>
      <c r="P481" s="76"/>
      <c r="Q481" s="76"/>
      <c r="R481" s="76"/>
      <c r="S481" s="76"/>
      <c r="T481" s="76"/>
      <c r="U481" s="76"/>
      <c r="V481" s="76"/>
      <c r="W481" s="76"/>
      <c r="X481" s="76"/>
      <c r="Y481" s="76"/>
      <c r="Z481" s="76"/>
      <c r="AA481" s="76"/>
      <c r="AB481" s="76"/>
      <c r="AC481" s="76"/>
      <c r="AD481" s="76"/>
      <c r="AE481" s="76"/>
      <c r="AF481" s="76"/>
      <c r="AG481" s="76"/>
    </row>
    <row r="482" spans="5:33" x14ac:dyDescent="0.2">
      <c r="E482" s="76"/>
      <c r="F482" s="76"/>
      <c r="G482" s="76"/>
      <c r="H482" s="76"/>
      <c r="I482" s="76"/>
      <c r="J482" s="76"/>
      <c r="K482" s="76"/>
      <c r="L482" s="76"/>
      <c r="M482" s="76"/>
      <c r="N482" s="76"/>
      <c r="O482" s="76"/>
      <c r="P482" s="76"/>
      <c r="Q482" s="76"/>
      <c r="R482" s="76"/>
      <c r="S482" s="76"/>
      <c r="T482" s="76"/>
      <c r="U482" s="76"/>
      <c r="V482" s="76"/>
      <c r="W482" s="76"/>
      <c r="X482" s="76"/>
      <c r="Y482" s="76"/>
      <c r="Z482" s="76"/>
      <c r="AA482" s="76"/>
      <c r="AB482" s="76"/>
      <c r="AC482" s="76"/>
      <c r="AD482" s="76"/>
      <c r="AE482" s="76"/>
      <c r="AF482" s="76"/>
      <c r="AG482" s="76"/>
    </row>
    <row r="483" spans="5:33" x14ac:dyDescent="0.2">
      <c r="E483" s="76"/>
      <c r="F483" s="76"/>
      <c r="G483" s="76"/>
      <c r="H483" s="76"/>
      <c r="I483" s="76"/>
      <c r="J483" s="76"/>
      <c r="K483" s="76"/>
      <c r="L483" s="76"/>
      <c r="M483" s="76"/>
      <c r="N483" s="76"/>
      <c r="O483" s="76"/>
      <c r="P483" s="76"/>
      <c r="Q483" s="76"/>
      <c r="R483" s="76"/>
      <c r="S483" s="76"/>
      <c r="T483" s="76"/>
      <c r="U483" s="76"/>
      <c r="V483" s="76"/>
      <c r="W483" s="76"/>
      <c r="X483" s="76"/>
      <c r="Y483" s="76"/>
      <c r="Z483" s="76"/>
      <c r="AA483" s="76"/>
      <c r="AB483" s="76"/>
      <c r="AC483" s="76"/>
      <c r="AD483" s="76"/>
      <c r="AE483" s="76"/>
      <c r="AF483" s="76"/>
      <c r="AG483" s="76"/>
    </row>
    <row r="484" spans="5:33" x14ac:dyDescent="0.2">
      <c r="E484" s="76"/>
      <c r="F484" s="76"/>
      <c r="G484" s="76"/>
      <c r="H484" s="76"/>
      <c r="I484" s="76"/>
      <c r="J484" s="76"/>
      <c r="K484" s="76"/>
      <c r="L484" s="76"/>
      <c r="M484" s="76"/>
      <c r="N484" s="76"/>
      <c r="O484" s="76"/>
      <c r="P484" s="76"/>
      <c r="Q484" s="76"/>
      <c r="R484" s="76"/>
      <c r="S484" s="76"/>
      <c r="T484" s="76"/>
      <c r="U484" s="76"/>
      <c r="V484" s="76"/>
      <c r="W484" s="76"/>
      <c r="X484" s="76"/>
      <c r="Y484" s="76"/>
      <c r="Z484" s="76"/>
      <c r="AA484" s="76"/>
      <c r="AB484" s="76"/>
      <c r="AC484" s="76"/>
      <c r="AD484" s="76"/>
      <c r="AE484" s="76"/>
      <c r="AF484" s="76"/>
      <c r="AG484" s="76"/>
    </row>
    <row r="485" spans="5:33" x14ac:dyDescent="0.2">
      <c r="E485" s="76"/>
      <c r="F485" s="76"/>
      <c r="G485" s="76"/>
      <c r="H485" s="76"/>
      <c r="I485" s="76"/>
      <c r="J485" s="76"/>
      <c r="K485" s="76"/>
      <c r="L485" s="76"/>
      <c r="M485" s="76"/>
      <c r="N485" s="76"/>
      <c r="O485" s="76"/>
      <c r="P485" s="76"/>
      <c r="Q485" s="76"/>
      <c r="R485" s="76"/>
      <c r="S485" s="76"/>
      <c r="T485" s="76"/>
      <c r="U485" s="76"/>
      <c r="V485" s="76"/>
      <c r="W485" s="76"/>
      <c r="X485" s="76"/>
      <c r="Y485" s="76"/>
      <c r="Z485" s="76"/>
      <c r="AA485" s="76"/>
      <c r="AB485" s="76"/>
      <c r="AC485" s="76"/>
      <c r="AD485" s="76"/>
      <c r="AE485" s="76"/>
      <c r="AF485" s="76"/>
      <c r="AG485" s="76"/>
    </row>
    <row r="486" spans="5:33" x14ac:dyDescent="0.2">
      <c r="E486" s="76"/>
      <c r="F486" s="76"/>
      <c r="G486" s="76"/>
      <c r="H486" s="76"/>
      <c r="I486" s="76"/>
      <c r="J486" s="76"/>
      <c r="K486" s="76"/>
      <c r="L486" s="76"/>
      <c r="M486" s="76"/>
      <c r="N486" s="76"/>
      <c r="O486" s="76"/>
      <c r="P486" s="76"/>
      <c r="Q486" s="76"/>
      <c r="R486" s="76"/>
      <c r="S486" s="76"/>
      <c r="T486" s="76"/>
      <c r="U486" s="76"/>
      <c r="V486" s="76"/>
      <c r="W486" s="76"/>
      <c r="X486" s="76"/>
      <c r="Y486" s="76"/>
      <c r="Z486" s="76"/>
      <c r="AA486" s="76"/>
      <c r="AB486" s="76"/>
      <c r="AC486" s="76"/>
      <c r="AD486" s="76"/>
      <c r="AE486" s="76"/>
      <c r="AF486" s="76"/>
      <c r="AG486" s="76"/>
    </row>
    <row r="487" spans="5:33" x14ac:dyDescent="0.2">
      <c r="E487" s="76"/>
      <c r="F487" s="76"/>
      <c r="G487" s="76"/>
      <c r="H487" s="76"/>
      <c r="I487" s="76"/>
      <c r="J487" s="76"/>
      <c r="K487" s="76"/>
      <c r="L487" s="76"/>
      <c r="M487" s="76"/>
      <c r="N487" s="76"/>
      <c r="O487" s="76"/>
      <c r="P487" s="76"/>
      <c r="Q487" s="76"/>
      <c r="R487" s="76"/>
      <c r="S487" s="76"/>
      <c r="T487" s="76"/>
      <c r="U487" s="76"/>
      <c r="V487" s="76"/>
      <c r="W487" s="76"/>
      <c r="X487" s="76"/>
      <c r="Y487" s="76"/>
      <c r="Z487" s="76"/>
      <c r="AA487" s="76"/>
      <c r="AB487" s="76"/>
      <c r="AC487" s="76"/>
      <c r="AD487" s="76"/>
      <c r="AE487" s="76"/>
      <c r="AF487" s="76"/>
      <c r="AG487" s="76"/>
    </row>
    <row r="488" spans="5:33" x14ac:dyDescent="0.2">
      <c r="E488" s="76"/>
      <c r="F488" s="76"/>
      <c r="G488" s="76"/>
      <c r="H488" s="76"/>
      <c r="I488" s="76"/>
      <c r="J488" s="76"/>
      <c r="K488" s="76"/>
      <c r="L488" s="76"/>
      <c r="M488" s="76"/>
      <c r="N488" s="76"/>
      <c r="O488" s="76"/>
      <c r="P488" s="76"/>
      <c r="Q488" s="76"/>
      <c r="R488" s="76"/>
      <c r="S488" s="76"/>
      <c r="T488" s="76"/>
      <c r="U488" s="76"/>
      <c r="V488" s="76"/>
      <c r="W488" s="76"/>
      <c r="X488" s="76"/>
      <c r="Y488" s="76"/>
      <c r="Z488" s="76"/>
      <c r="AA488" s="76"/>
      <c r="AB488" s="76"/>
      <c r="AC488" s="76"/>
      <c r="AD488" s="76"/>
      <c r="AE488" s="76"/>
      <c r="AF488" s="76"/>
      <c r="AG488" s="76"/>
    </row>
    <row r="489" spans="5:33" x14ac:dyDescent="0.2">
      <c r="E489" s="76"/>
      <c r="F489" s="76"/>
      <c r="G489" s="76"/>
      <c r="H489" s="76"/>
      <c r="I489" s="76"/>
      <c r="J489" s="76"/>
      <c r="K489" s="76"/>
      <c r="L489" s="76"/>
      <c r="M489" s="76"/>
      <c r="N489" s="76"/>
      <c r="O489" s="76"/>
      <c r="P489" s="76"/>
      <c r="Q489" s="76"/>
      <c r="R489" s="76"/>
      <c r="S489" s="76"/>
      <c r="T489" s="76"/>
      <c r="U489" s="76"/>
      <c r="V489" s="76"/>
      <c r="W489" s="76"/>
      <c r="X489" s="76"/>
      <c r="Y489" s="76"/>
      <c r="Z489" s="76"/>
      <c r="AA489" s="76"/>
      <c r="AB489" s="76"/>
      <c r="AC489" s="76"/>
      <c r="AD489" s="76"/>
      <c r="AE489" s="76"/>
      <c r="AF489" s="76"/>
      <c r="AG489" s="76"/>
    </row>
    <row r="490" spans="5:33" x14ac:dyDescent="0.2">
      <c r="E490" s="76"/>
      <c r="F490" s="76"/>
      <c r="G490" s="76"/>
      <c r="H490" s="76"/>
      <c r="I490" s="76"/>
      <c r="J490" s="76"/>
      <c r="K490" s="76"/>
      <c r="L490" s="76"/>
      <c r="M490" s="76"/>
      <c r="N490" s="76"/>
      <c r="O490" s="76"/>
      <c r="P490" s="76"/>
      <c r="Q490" s="76"/>
      <c r="R490" s="76"/>
      <c r="S490" s="76"/>
      <c r="T490" s="76"/>
      <c r="U490" s="76"/>
      <c r="V490" s="76"/>
      <c r="W490" s="76"/>
      <c r="X490" s="76"/>
      <c r="Y490" s="76"/>
      <c r="Z490" s="76"/>
      <c r="AA490" s="76"/>
      <c r="AB490" s="76"/>
      <c r="AC490" s="76"/>
      <c r="AD490" s="76"/>
      <c r="AE490" s="76"/>
      <c r="AF490" s="76"/>
      <c r="AG490" s="76"/>
    </row>
    <row r="491" spans="5:33" x14ac:dyDescent="0.2">
      <c r="E491" s="76"/>
      <c r="F491" s="76"/>
      <c r="G491" s="76"/>
      <c r="H491" s="76"/>
      <c r="I491" s="76"/>
      <c r="J491" s="76"/>
      <c r="K491" s="76"/>
      <c r="L491" s="76"/>
      <c r="M491" s="76"/>
      <c r="N491" s="76"/>
      <c r="O491" s="76"/>
      <c r="P491" s="76"/>
      <c r="Q491" s="76"/>
      <c r="R491" s="76"/>
      <c r="S491" s="76"/>
      <c r="T491" s="76"/>
      <c r="U491" s="76"/>
      <c r="V491" s="76"/>
      <c r="W491" s="76"/>
      <c r="X491" s="76"/>
      <c r="Y491" s="76"/>
      <c r="Z491" s="76"/>
      <c r="AA491" s="76"/>
      <c r="AB491" s="76"/>
      <c r="AC491" s="76"/>
      <c r="AD491" s="76"/>
      <c r="AE491" s="76"/>
      <c r="AF491" s="76"/>
      <c r="AG491" s="76"/>
    </row>
    <row r="492" spans="5:33" x14ac:dyDescent="0.2">
      <c r="E492" s="76"/>
      <c r="F492" s="76"/>
      <c r="G492" s="76"/>
      <c r="H492" s="76"/>
      <c r="I492" s="76"/>
      <c r="J492" s="76"/>
      <c r="K492" s="76"/>
      <c r="L492" s="76"/>
      <c r="M492" s="76"/>
      <c r="N492" s="76"/>
      <c r="O492" s="76"/>
      <c r="P492" s="76"/>
      <c r="Q492" s="76"/>
      <c r="R492" s="76"/>
      <c r="S492" s="76"/>
      <c r="T492" s="76"/>
      <c r="U492" s="76"/>
      <c r="V492" s="76"/>
      <c r="W492" s="76"/>
      <c r="X492" s="76"/>
      <c r="Y492" s="76"/>
      <c r="Z492" s="76"/>
      <c r="AA492" s="76"/>
      <c r="AB492" s="76"/>
      <c r="AC492" s="76"/>
      <c r="AD492" s="76"/>
      <c r="AE492" s="76"/>
      <c r="AF492" s="76"/>
      <c r="AG492" s="76"/>
    </row>
    <row r="493" spans="5:33" x14ac:dyDescent="0.2">
      <c r="E493" s="76"/>
      <c r="F493" s="76"/>
      <c r="G493" s="76"/>
      <c r="H493" s="76"/>
      <c r="I493" s="76"/>
      <c r="J493" s="76"/>
      <c r="K493" s="76"/>
      <c r="L493" s="76"/>
      <c r="M493" s="76"/>
      <c r="N493" s="76"/>
      <c r="O493" s="76"/>
      <c r="P493" s="76"/>
      <c r="Q493" s="76"/>
      <c r="R493" s="76"/>
      <c r="S493" s="76"/>
      <c r="T493" s="76"/>
      <c r="U493" s="76"/>
      <c r="V493" s="76"/>
      <c r="W493" s="76"/>
      <c r="X493" s="76"/>
      <c r="Y493" s="76"/>
      <c r="Z493" s="76"/>
      <c r="AA493" s="76"/>
      <c r="AB493" s="76"/>
      <c r="AC493" s="76"/>
      <c r="AD493" s="76"/>
      <c r="AE493" s="76"/>
      <c r="AF493" s="76"/>
      <c r="AG493" s="76"/>
    </row>
    <row r="494" spans="5:33" x14ac:dyDescent="0.2">
      <c r="E494" s="76"/>
      <c r="F494" s="76"/>
      <c r="G494" s="76"/>
      <c r="H494" s="76"/>
      <c r="I494" s="76"/>
      <c r="J494" s="76"/>
      <c r="K494" s="76"/>
      <c r="L494" s="76"/>
      <c r="M494" s="76"/>
      <c r="N494" s="76"/>
      <c r="O494" s="76"/>
      <c r="P494" s="76"/>
      <c r="Q494" s="76"/>
      <c r="R494" s="76"/>
      <c r="S494" s="76"/>
      <c r="T494" s="76"/>
      <c r="U494" s="76"/>
      <c r="V494" s="76"/>
      <c r="W494" s="76"/>
      <c r="X494" s="76"/>
      <c r="Y494" s="76"/>
      <c r="Z494" s="76"/>
      <c r="AA494" s="76"/>
      <c r="AB494" s="76"/>
      <c r="AC494" s="76"/>
      <c r="AD494" s="76"/>
      <c r="AE494" s="76"/>
      <c r="AF494" s="76"/>
      <c r="AG494" s="76"/>
    </row>
    <row r="495" spans="5:33" x14ac:dyDescent="0.2">
      <c r="E495" s="76"/>
      <c r="F495" s="76"/>
      <c r="G495" s="76"/>
      <c r="H495" s="76"/>
      <c r="I495" s="76"/>
      <c r="J495" s="76"/>
      <c r="K495" s="76"/>
      <c r="L495" s="76"/>
      <c r="M495" s="76"/>
      <c r="N495" s="76"/>
      <c r="O495" s="76"/>
      <c r="P495" s="76"/>
      <c r="Q495" s="76"/>
      <c r="R495" s="76"/>
      <c r="S495" s="76"/>
      <c r="T495" s="76"/>
      <c r="U495" s="76"/>
      <c r="V495" s="76"/>
      <c r="W495" s="76"/>
      <c r="X495" s="76"/>
      <c r="Y495" s="76"/>
      <c r="Z495" s="76"/>
      <c r="AA495" s="76"/>
      <c r="AB495" s="76"/>
      <c r="AC495" s="76"/>
      <c r="AD495" s="76"/>
      <c r="AE495" s="76"/>
      <c r="AF495" s="76"/>
      <c r="AG495" s="76"/>
    </row>
    <row r="496" spans="5:33" x14ac:dyDescent="0.2">
      <c r="E496" s="76"/>
      <c r="F496" s="76"/>
      <c r="G496" s="76"/>
      <c r="H496" s="76"/>
      <c r="I496" s="76"/>
      <c r="J496" s="76"/>
      <c r="K496" s="76"/>
      <c r="L496" s="76"/>
      <c r="M496" s="76"/>
      <c r="N496" s="76"/>
      <c r="O496" s="76"/>
      <c r="P496" s="76"/>
      <c r="Q496" s="76"/>
      <c r="R496" s="76"/>
      <c r="S496" s="76"/>
      <c r="T496" s="76"/>
      <c r="U496" s="76"/>
      <c r="V496" s="76"/>
      <c r="W496" s="76"/>
      <c r="X496" s="76"/>
      <c r="Y496" s="76"/>
      <c r="Z496" s="76"/>
      <c r="AA496" s="76"/>
      <c r="AB496" s="76"/>
      <c r="AC496" s="76"/>
      <c r="AD496" s="76"/>
      <c r="AE496" s="76"/>
      <c r="AF496" s="76"/>
      <c r="AG496" s="76"/>
    </row>
    <row r="497" spans="5:33" x14ac:dyDescent="0.2">
      <c r="E497" s="76"/>
      <c r="F497" s="76"/>
      <c r="G497" s="76"/>
      <c r="H497" s="76"/>
      <c r="I497" s="76"/>
      <c r="J497" s="76"/>
      <c r="K497" s="76"/>
      <c r="L497" s="76"/>
      <c r="M497" s="76"/>
      <c r="N497" s="76"/>
      <c r="O497" s="76"/>
      <c r="P497" s="76"/>
      <c r="Q497" s="76"/>
      <c r="R497" s="76"/>
      <c r="S497" s="76"/>
      <c r="T497" s="76"/>
      <c r="U497" s="76"/>
      <c r="V497" s="76"/>
      <c r="W497" s="76"/>
      <c r="X497" s="76"/>
      <c r="Y497" s="76"/>
      <c r="Z497" s="76"/>
      <c r="AA497" s="76"/>
      <c r="AB497" s="76"/>
      <c r="AC497" s="76"/>
      <c r="AD497" s="76"/>
      <c r="AE497" s="76"/>
      <c r="AF497" s="76"/>
      <c r="AG497" s="76"/>
    </row>
    <row r="498" spans="5:33" x14ac:dyDescent="0.2">
      <c r="E498" s="76"/>
      <c r="F498" s="76"/>
      <c r="G498" s="76"/>
      <c r="H498" s="76"/>
      <c r="I498" s="76"/>
      <c r="J498" s="76"/>
      <c r="K498" s="76"/>
      <c r="L498" s="76"/>
      <c r="M498" s="76"/>
      <c r="N498" s="76"/>
      <c r="O498" s="76"/>
      <c r="P498" s="76"/>
      <c r="Q498" s="76"/>
      <c r="R498" s="76"/>
      <c r="S498" s="76"/>
      <c r="T498" s="76"/>
      <c r="U498" s="76"/>
      <c r="V498" s="76"/>
      <c r="W498" s="76"/>
      <c r="X498" s="76"/>
      <c r="Y498" s="76"/>
      <c r="Z498" s="76"/>
      <c r="AA498" s="76"/>
      <c r="AB498" s="76"/>
      <c r="AC498" s="76"/>
      <c r="AD498" s="76"/>
      <c r="AE498" s="76"/>
      <c r="AF498" s="76"/>
      <c r="AG498" s="76"/>
    </row>
    <row r="499" spans="5:33" x14ac:dyDescent="0.2">
      <c r="E499" s="76"/>
      <c r="F499" s="76"/>
      <c r="G499" s="76"/>
      <c r="H499" s="76"/>
      <c r="I499" s="76"/>
      <c r="J499" s="76"/>
      <c r="K499" s="76"/>
      <c r="L499" s="76"/>
      <c r="M499" s="76"/>
      <c r="N499" s="76"/>
      <c r="O499" s="76"/>
      <c r="P499" s="76"/>
      <c r="Q499" s="76"/>
      <c r="R499" s="76"/>
      <c r="S499" s="76"/>
      <c r="T499" s="76"/>
      <c r="U499" s="76"/>
      <c r="V499" s="76"/>
      <c r="W499" s="76"/>
      <c r="X499" s="76"/>
      <c r="Y499" s="76"/>
      <c r="Z499" s="76"/>
      <c r="AA499" s="76"/>
      <c r="AB499" s="76"/>
      <c r="AC499" s="76"/>
      <c r="AD499" s="76"/>
      <c r="AE499" s="76"/>
      <c r="AF499" s="76"/>
      <c r="AG499" s="76"/>
    </row>
    <row r="500" spans="5:33" x14ac:dyDescent="0.2">
      <c r="E500" s="76"/>
      <c r="F500" s="76"/>
      <c r="G500" s="76"/>
      <c r="H500" s="76"/>
      <c r="I500" s="76"/>
      <c r="J500" s="76"/>
      <c r="K500" s="76"/>
      <c r="L500" s="76"/>
      <c r="M500" s="76"/>
      <c r="N500" s="76"/>
      <c r="O500" s="76"/>
      <c r="P500" s="76"/>
      <c r="Q500" s="76"/>
      <c r="R500" s="76"/>
      <c r="S500" s="76"/>
      <c r="T500" s="76"/>
      <c r="U500" s="76"/>
      <c r="V500" s="76"/>
      <c r="W500" s="76"/>
      <c r="X500" s="76"/>
      <c r="Y500" s="76"/>
      <c r="Z500" s="76"/>
      <c r="AA500" s="76"/>
      <c r="AB500" s="76"/>
      <c r="AC500" s="76"/>
      <c r="AD500" s="76"/>
      <c r="AE500" s="76"/>
      <c r="AF500" s="76"/>
      <c r="AG500" s="76"/>
    </row>
    <row r="501" spans="5:33" x14ac:dyDescent="0.2">
      <c r="E501" s="76"/>
      <c r="F501" s="76"/>
      <c r="G501" s="76"/>
      <c r="H501" s="76"/>
      <c r="I501" s="76"/>
      <c r="J501" s="76"/>
      <c r="K501" s="76"/>
      <c r="L501" s="76"/>
      <c r="M501" s="76"/>
      <c r="N501" s="76"/>
      <c r="O501" s="76"/>
      <c r="P501" s="76"/>
      <c r="Q501" s="76"/>
      <c r="R501" s="76"/>
      <c r="S501" s="76"/>
      <c r="T501" s="76"/>
      <c r="U501" s="76"/>
      <c r="V501" s="76"/>
      <c r="W501" s="76"/>
      <c r="X501" s="76"/>
      <c r="Y501" s="76"/>
      <c r="Z501" s="76"/>
      <c r="AA501" s="76"/>
      <c r="AB501" s="76"/>
      <c r="AC501" s="76"/>
      <c r="AD501" s="76"/>
      <c r="AE501" s="76"/>
      <c r="AF501" s="76"/>
      <c r="AG501" s="76"/>
    </row>
    <row r="502" spans="5:33" x14ac:dyDescent="0.2">
      <c r="E502" s="76"/>
      <c r="F502" s="76"/>
      <c r="G502" s="76"/>
      <c r="H502" s="76"/>
      <c r="I502" s="76"/>
      <c r="J502" s="76"/>
      <c r="K502" s="76"/>
      <c r="L502" s="76"/>
      <c r="M502" s="76"/>
      <c r="N502" s="76"/>
      <c r="O502" s="76"/>
      <c r="P502" s="76"/>
      <c r="Q502" s="76"/>
      <c r="R502" s="76"/>
      <c r="S502" s="76"/>
      <c r="T502" s="76"/>
      <c r="U502" s="76"/>
      <c r="V502" s="76"/>
      <c r="W502" s="76"/>
      <c r="X502" s="76"/>
      <c r="Y502" s="76"/>
      <c r="Z502" s="76"/>
      <c r="AA502" s="76"/>
      <c r="AB502" s="76"/>
      <c r="AC502" s="76"/>
      <c r="AD502" s="76"/>
      <c r="AE502" s="76"/>
      <c r="AF502" s="76"/>
      <c r="AG502" s="76"/>
    </row>
    <row r="503" spans="5:33" x14ac:dyDescent="0.2">
      <c r="E503" s="76"/>
      <c r="F503" s="76"/>
      <c r="G503" s="76"/>
      <c r="H503" s="76"/>
      <c r="I503" s="76"/>
      <c r="J503" s="76"/>
      <c r="K503" s="76"/>
      <c r="L503" s="76"/>
      <c r="M503" s="76"/>
      <c r="N503" s="76"/>
      <c r="O503" s="76"/>
      <c r="P503" s="76"/>
      <c r="Q503" s="76"/>
      <c r="R503" s="76"/>
      <c r="S503" s="76"/>
      <c r="T503" s="76"/>
      <c r="U503" s="76"/>
      <c r="V503" s="76"/>
      <c r="W503" s="76"/>
      <c r="X503" s="76"/>
      <c r="Y503" s="76"/>
      <c r="Z503" s="76"/>
      <c r="AA503" s="76"/>
      <c r="AB503" s="76"/>
      <c r="AC503" s="76"/>
      <c r="AD503" s="76"/>
      <c r="AE503" s="76"/>
      <c r="AF503" s="76"/>
      <c r="AG503" s="76"/>
    </row>
    <row r="504" spans="5:33" x14ac:dyDescent="0.2">
      <c r="E504" s="76"/>
      <c r="F504" s="76"/>
      <c r="G504" s="76"/>
      <c r="H504" s="76"/>
      <c r="I504" s="76"/>
      <c r="J504" s="76"/>
      <c r="K504" s="76"/>
      <c r="L504" s="76"/>
      <c r="M504" s="76"/>
      <c r="N504" s="76"/>
      <c r="O504" s="76"/>
      <c r="P504" s="76"/>
      <c r="Q504" s="76"/>
      <c r="R504" s="76"/>
      <c r="S504" s="76"/>
      <c r="T504" s="76"/>
      <c r="U504" s="76"/>
      <c r="V504" s="76"/>
      <c r="W504" s="76"/>
      <c r="X504" s="76"/>
      <c r="Y504" s="76"/>
      <c r="Z504" s="76"/>
      <c r="AA504" s="76"/>
      <c r="AB504" s="76"/>
      <c r="AC504" s="76"/>
      <c r="AD504" s="76"/>
      <c r="AE504" s="76"/>
      <c r="AF504" s="76"/>
      <c r="AG504" s="76"/>
    </row>
    <row r="505" spans="5:33" x14ac:dyDescent="0.2">
      <c r="E505" s="76"/>
      <c r="F505" s="76"/>
      <c r="G505" s="76"/>
      <c r="H505" s="76"/>
      <c r="I505" s="76"/>
      <c r="J505" s="76"/>
      <c r="K505" s="76"/>
      <c r="L505" s="76"/>
      <c r="M505" s="76"/>
      <c r="N505" s="76"/>
      <c r="O505" s="76"/>
      <c r="P505" s="76"/>
      <c r="Q505" s="76"/>
      <c r="R505" s="76"/>
      <c r="S505" s="76"/>
      <c r="T505" s="76"/>
      <c r="U505" s="76"/>
      <c r="V505" s="76"/>
      <c r="W505" s="76"/>
      <c r="X505" s="76"/>
      <c r="Y505" s="76"/>
      <c r="Z505" s="76"/>
      <c r="AA505" s="76"/>
      <c r="AB505" s="76"/>
      <c r="AC505" s="76"/>
      <c r="AD505" s="76"/>
      <c r="AE505" s="76"/>
      <c r="AF505" s="76"/>
      <c r="AG505" s="76"/>
    </row>
    <row r="506" spans="5:33" x14ac:dyDescent="0.2">
      <c r="E506" s="76"/>
      <c r="F506" s="76"/>
      <c r="G506" s="76"/>
      <c r="H506" s="76"/>
      <c r="I506" s="76"/>
      <c r="J506" s="76"/>
      <c r="K506" s="76"/>
      <c r="L506" s="76"/>
      <c r="M506" s="76"/>
      <c r="N506" s="76"/>
      <c r="O506" s="76"/>
      <c r="P506" s="76"/>
      <c r="Q506" s="76"/>
      <c r="R506" s="76"/>
      <c r="S506" s="76"/>
      <c r="T506" s="76"/>
      <c r="U506" s="76"/>
      <c r="V506" s="76"/>
      <c r="W506" s="76"/>
      <c r="X506" s="76"/>
      <c r="Y506" s="76"/>
      <c r="Z506" s="76"/>
      <c r="AA506" s="76"/>
      <c r="AB506" s="76"/>
      <c r="AC506" s="76"/>
      <c r="AD506" s="76"/>
      <c r="AE506" s="76"/>
      <c r="AF506" s="76"/>
      <c r="AG506" s="76"/>
    </row>
    <row r="507" spans="5:33" x14ac:dyDescent="0.2">
      <c r="E507" s="76"/>
      <c r="F507" s="76"/>
      <c r="G507" s="76"/>
      <c r="H507" s="76"/>
      <c r="I507" s="76"/>
      <c r="J507" s="76"/>
      <c r="K507" s="76"/>
      <c r="L507" s="76"/>
      <c r="M507" s="76"/>
      <c r="N507" s="76"/>
      <c r="O507" s="76"/>
      <c r="P507" s="76"/>
      <c r="Q507" s="76"/>
      <c r="R507" s="76"/>
      <c r="S507" s="76"/>
      <c r="T507" s="76"/>
      <c r="U507" s="76"/>
      <c r="V507" s="76"/>
      <c r="W507" s="76"/>
      <c r="X507" s="76"/>
      <c r="Y507" s="76"/>
      <c r="Z507" s="76"/>
      <c r="AA507" s="76"/>
      <c r="AB507" s="76"/>
      <c r="AC507" s="76"/>
      <c r="AD507" s="76"/>
      <c r="AE507" s="76"/>
      <c r="AF507" s="76"/>
      <c r="AG507" s="76"/>
    </row>
    <row r="508" spans="5:33" x14ac:dyDescent="0.2">
      <c r="E508" s="76"/>
      <c r="F508" s="76"/>
      <c r="G508" s="76"/>
      <c r="H508" s="76"/>
      <c r="I508" s="76"/>
      <c r="J508" s="76"/>
      <c r="K508" s="76"/>
      <c r="L508" s="76"/>
      <c r="M508" s="76"/>
      <c r="N508" s="76"/>
      <c r="O508" s="76"/>
      <c r="P508" s="76"/>
      <c r="Q508" s="76"/>
      <c r="R508" s="76"/>
      <c r="S508" s="76"/>
      <c r="T508" s="76"/>
      <c r="U508" s="76"/>
      <c r="V508" s="76"/>
      <c r="W508" s="76"/>
      <c r="X508" s="76"/>
      <c r="Y508" s="76"/>
      <c r="Z508" s="76"/>
      <c r="AA508" s="76"/>
      <c r="AB508" s="76"/>
      <c r="AC508" s="76"/>
      <c r="AD508" s="76"/>
      <c r="AE508" s="76"/>
      <c r="AF508" s="76"/>
      <c r="AG508" s="76"/>
    </row>
    <row r="509" spans="5:33" x14ac:dyDescent="0.2">
      <c r="E509" s="76"/>
      <c r="F509" s="76"/>
      <c r="G509" s="76"/>
      <c r="H509" s="76"/>
      <c r="I509" s="76"/>
      <c r="J509" s="76"/>
      <c r="K509" s="76"/>
      <c r="L509" s="76"/>
      <c r="M509" s="76"/>
      <c r="N509" s="76"/>
      <c r="O509" s="76"/>
      <c r="P509" s="76"/>
      <c r="Q509" s="76"/>
      <c r="R509" s="76"/>
      <c r="S509" s="76"/>
      <c r="T509" s="76"/>
      <c r="U509" s="76"/>
      <c r="V509" s="76"/>
      <c r="W509" s="76"/>
      <c r="X509" s="76"/>
      <c r="Y509" s="76"/>
      <c r="Z509" s="76"/>
      <c r="AA509" s="76"/>
      <c r="AB509" s="76"/>
      <c r="AC509" s="76"/>
      <c r="AD509" s="76"/>
      <c r="AE509" s="76"/>
      <c r="AF509" s="76"/>
      <c r="AG509" s="76"/>
    </row>
    <row r="510" spans="5:33" x14ac:dyDescent="0.2">
      <c r="E510" s="76"/>
      <c r="F510" s="76"/>
      <c r="G510" s="76"/>
      <c r="H510" s="76"/>
      <c r="I510" s="76"/>
      <c r="J510" s="76"/>
      <c r="K510" s="76"/>
      <c r="L510" s="76"/>
      <c r="M510" s="76"/>
      <c r="N510" s="76"/>
      <c r="O510" s="76"/>
      <c r="P510" s="76"/>
      <c r="Q510" s="76"/>
      <c r="R510" s="76"/>
      <c r="S510" s="76"/>
      <c r="T510" s="76"/>
      <c r="U510" s="76"/>
      <c r="V510" s="76"/>
      <c r="W510" s="76"/>
      <c r="X510" s="76"/>
      <c r="Y510" s="76"/>
      <c r="Z510" s="76"/>
      <c r="AA510" s="76"/>
      <c r="AB510" s="76"/>
      <c r="AC510" s="76"/>
      <c r="AD510" s="76"/>
      <c r="AE510" s="76"/>
      <c r="AF510" s="76"/>
      <c r="AG510" s="76"/>
    </row>
    <row r="511" spans="5:33" x14ac:dyDescent="0.2">
      <c r="E511" s="76"/>
      <c r="F511" s="76"/>
      <c r="G511" s="76"/>
      <c r="H511" s="76"/>
      <c r="I511" s="76"/>
      <c r="J511" s="76"/>
      <c r="K511" s="76"/>
      <c r="L511" s="76"/>
      <c r="M511" s="76"/>
      <c r="N511" s="76"/>
      <c r="O511" s="76"/>
      <c r="P511" s="76"/>
      <c r="Q511" s="76"/>
      <c r="R511" s="76"/>
      <c r="S511" s="76"/>
      <c r="T511" s="76"/>
      <c r="U511" s="76"/>
      <c r="V511" s="76"/>
      <c r="W511" s="76"/>
      <c r="X511" s="76"/>
      <c r="Y511" s="76"/>
      <c r="Z511" s="76"/>
      <c r="AA511" s="76"/>
      <c r="AB511" s="76"/>
      <c r="AC511" s="76"/>
      <c r="AD511" s="76"/>
      <c r="AE511" s="76"/>
      <c r="AF511" s="76"/>
      <c r="AG511" s="76"/>
    </row>
    <row r="512" spans="5:33" x14ac:dyDescent="0.2">
      <c r="E512" s="76"/>
      <c r="F512" s="76"/>
      <c r="G512" s="76"/>
      <c r="H512" s="76"/>
      <c r="I512" s="76"/>
      <c r="J512" s="76"/>
      <c r="K512" s="76"/>
      <c r="L512" s="76"/>
      <c r="M512" s="76"/>
      <c r="N512" s="76"/>
      <c r="O512" s="76"/>
      <c r="P512" s="76"/>
      <c r="Q512" s="76"/>
      <c r="R512" s="76"/>
      <c r="S512" s="76"/>
      <c r="T512" s="76"/>
      <c r="U512" s="76"/>
      <c r="V512" s="76"/>
      <c r="W512" s="76"/>
      <c r="X512" s="76"/>
      <c r="Y512" s="76"/>
      <c r="Z512" s="76"/>
      <c r="AA512" s="76"/>
      <c r="AB512" s="76"/>
      <c r="AC512" s="76"/>
      <c r="AD512" s="76"/>
      <c r="AE512" s="76"/>
      <c r="AF512" s="76"/>
      <c r="AG512" s="76"/>
    </row>
  </sheetData>
  <mergeCells count="1">
    <mergeCell ref="B2:E2"/>
  </mergeCells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SUMMARY</vt:lpstr>
      <vt:lpstr>INCOME</vt:lpstr>
      <vt:lpstr>COS</vt:lpstr>
      <vt:lpstr>EXPENSES</vt:lpstr>
      <vt:lpstr>HOME OFFICE</vt:lpstr>
      <vt:lpstr>VEHICLE</vt:lpstr>
      <vt:lpstr>BANKING</vt:lpstr>
      <vt:lpstr>COS!Print_Area</vt:lpstr>
      <vt:lpstr>EXPENSES!Print_Area</vt:lpstr>
      <vt:lpstr>'HOME OFFICE'!Print_Area</vt:lpstr>
      <vt:lpstr>INCOME!Print_Area</vt:lpstr>
      <vt:lpstr>SUMMARY!Print_Area</vt:lpstr>
      <vt:lpstr>VEHICLE!Print_Area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 Evans</dc:creator>
  <cp:lastModifiedBy>Gord Evans</cp:lastModifiedBy>
  <cp:lastPrinted>2016-03-14T20:59:27Z</cp:lastPrinted>
  <dcterms:created xsi:type="dcterms:W3CDTF">2012-03-19T22:10:25Z</dcterms:created>
  <dcterms:modified xsi:type="dcterms:W3CDTF">2023-01-01T22:27:31Z</dcterms:modified>
</cp:coreProperties>
</file>