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4400" windowHeight="15540" activeTab="0"/>
  </bookViews>
  <sheets>
    <sheet name="Pelz" sheetId="1" r:id="rId1"/>
    <sheet name="Feuil1" sheetId="2" r:id="rId2"/>
  </sheets>
  <definedNames>
    <definedName name="_xlnm.Print_Area" localSheetId="0">'Pelz'!$A$1:$I$36</definedName>
  </definedNames>
  <calcPr fullCalcOnLoad="1"/>
</workbook>
</file>

<file path=xl/sharedStrings.xml><?xml version="1.0" encoding="utf-8"?>
<sst xmlns="http://schemas.openxmlformats.org/spreadsheetml/2006/main" count="86" uniqueCount="31">
  <si>
    <t>Date</t>
  </si>
  <si>
    <t>3/4 Wedge (40 - 70yds)</t>
  </si>
  <si>
    <t>1/2 Wedge (20 - 40yds)</t>
  </si>
  <si>
    <t>Long Sand (16 - 35yds)</t>
  </si>
  <si>
    <t>Short Sand (7 - 15yds)</t>
  </si>
  <si>
    <t>Long Chip (15 - 30yds)</t>
  </si>
  <si>
    <t>Short Chip (8 - 14yds)</t>
  </si>
  <si>
    <t>Pitch - Fairway (10 - 20yds)</t>
  </si>
  <si>
    <t>Pitch - Rough (10 - 20yds)</t>
  </si>
  <si>
    <t>Cut Lob (10 - 20yds)</t>
  </si>
  <si>
    <t>Score</t>
  </si>
  <si>
    <t>Handicap</t>
  </si>
  <si>
    <t>Total</t>
  </si>
  <si>
    <t>Lag Putts</t>
  </si>
  <si>
    <t>In-Between Putts</t>
  </si>
  <si>
    <t>Make-able Putts</t>
  </si>
  <si>
    <t>Short Putts (3ft)</t>
  </si>
  <si>
    <t>Short Putts (6ft)</t>
  </si>
  <si>
    <t>Big Breaking Putts</t>
  </si>
  <si>
    <t>Green Reading</t>
  </si>
  <si>
    <t>Total Short Game Handicap</t>
  </si>
  <si>
    <t>Total Putting Handicap</t>
  </si>
  <si>
    <t>Target Handicap</t>
  </si>
  <si>
    <t>NOTE: negative numbers represent 'plus' handicaps</t>
  </si>
  <si>
    <t>e.g. '-2' represents a handicap of +2 (plus 2)</t>
  </si>
  <si>
    <t>Short Game Tests</t>
  </si>
  <si>
    <t>Name</t>
  </si>
  <si>
    <t>Current Handicap</t>
  </si>
  <si>
    <t>Putting Tests</t>
  </si>
  <si>
    <r>
      <t>Dave Pelz's Short Game Handicap</t>
    </r>
    <r>
      <rPr>
        <b/>
        <sz val="12"/>
        <color indexed="18"/>
        <rFont val="Accord SF"/>
        <family val="0"/>
      </rPr>
      <t xml:space="preserve"> </t>
    </r>
  </si>
  <si>
    <t>Designed and compiled for use on the England Golf Advanced Apprenticeship in Sporting Excellence in Golf by Andrew Schneider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</si>
</sst>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6"/>
      <color indexed="18"/>
      <name val="Accord SF"/>
      <family val="0"/>
    </font>
    <font>
      <b/>
      <sz val="12"/>
      <color indexed="18"/>
      <name val="Accord SF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3"/>
      <name val="Lucida Grande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/>
      <protection/>
    </xf>
    <xf numFmtId="1" fontId="8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2" fillId="34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5" fontId="13" fillId="34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dxfs count="2"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Game Tests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375"/>
          <c:w val="0.94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Pelz!$B$8:$B$16</c:f>
              <c:strCache/>
            </c:strRef>
          </c:cat>
          <c:val>
            <c:numRef>
              <c:f>Pelz!$F$8:$F$16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1FB714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Pelz!$H$11:$H$19</c:f>
              <c:numCache/>
            </c:numRef>
          </c:val>
        </c:ser>
        <c:overlap val="100"/>
        <c:gapWidth val="30"/>
        <c:axId val="39015134"/>
        <c:axId val="15591887"/>
      </c:barChart>
      <c:catAx>
        <c:axId val="390151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 val="max"/>
        <c:auto val="0"/>
        <c:lblOffset val="100"/>
        <c:tickLblSkip val="1"/>
        <c:noMultiLvlLbl val="0"/>
      </c:catAx>
      <c:valAx>
        <c:axId val="155918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Handicap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Putting Tests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75"/>
          <c:w val="0.94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Pelz!$B$20:$B$26</c:f>
              <c:strCache/>
            </c:strRef>
          </c:cat>
          <c:val>
            <c:numRef>
              <c:f>Pelz!$F$20:$F$26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1FB714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Pelz!$B$20:$B$26</c:f>
              <c:strCache/>
            </c:strRef>
          </c:cat>
          <c:val>
            <c:numRef>
              <c:f>Pelz!$H$27:$H$33</c:f>
              <c:numCache/>
            </c:numRef>
          </c:val>
        </c:ser>
        <c:overlap val="100"/>
        <c:gapWidth val="30"/>
        <c:axId val="6109256"/>
        <c:axId val="54983305"/>
      </c:barChart>
      <c:catAx>
        <c:axId val="61092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3305"/>
        <c:crosses val="max"/>
        <c:auto val="0"/>
        <c:lblOffset val="100"/>
        <c:tickLblSkip val="1"/>
        <c:noMultiLvlLbl val="0"/>
      </c:catAx>
      <c:valAx>
        <c:axId val="549833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Handicap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0</xdr:row>
      <xdr:rowOff>38100</xdr:rowOff>
    </xdr:from>
    <xdr:to>
      <xdr:col>8</xdr:col>
      <xdr:colOff>5067300</xdr:colOff>
      <xdr:row>16</xdr:row>
      <xdr:rowOff>85725</xdr:rowOff>
    </xdr:to>
    <xdr:graphicFrame>
      <xdr:nvGraphicFramePr>
        <xdr:cNvPr id="1" name="Graphique 2"/>
        <xdr:cNvGraphicFramePr/>
      </xdr:nvGraphicFramePr>
      <xdr:xfrm>
        <a:off x="5381625" y="38100"/>
        <a:ext cx="5876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1285875</xdr:colOff>
      <xdr:row>16</xdr:row>
      <xdr:rowOff>85725</xdr:rowOff>
    </xdr:from>
    <xdr:to>
      <xdr:col>8</xdr:col>
      <xdr:colOff>5067300</xdr:colOff>
      <xdr:row>35</xdr:row>
      <xdr:rowOff>123825</xdr:rowOff>
    </xdr:to>
    <xdr:graphicFrame>
      <xdr:nvGraphicFramePr>
        <xdr:cNvPr id="2" name="Graphique 7"/>
        <xdr:cNvGraphicFramePr/>
      </xdr:nvGraphicFramePr>
      <xdr:xfrm>
        <a:off x="5381625" y="4124325"/>
        <a:ext cx="58769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27</xdr:row>
      <xdr:rowOff>152400</xdr:rowOff>
    </xdr:from>
    <xdr:to>
      <xdr:col>6</xdr:col>
      <xdr:colOff>666750</xdr:colOff>
      <xdr:row>34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6638925"/>
          <a:ext cx="1371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5">
      <selection activeCell="E8" sqref="E8:E16"/>
    </sheetView>
  </sheetViews>
  <sheetFormatPr defaultColWidth="9.140625" defaultRowHeight="12.75"/>
  <cols>
    <col min="1" max="1" width="2.7109375" style="11" customWidth="1"/>
    <col min="2" max="2" width="16.140625" style="11" customWidth="1"/>
    <col min="3" max="4" width="9.140625" style="11" customWidth="1"/>
    <col min="5" max="5" width="10.421875" style="25" customWidth="1"/>
    <col min="6" max="6" width="13.8515625" style="25" customWidth="1"/>
    <col min="7" max="7" width="26.00390625" style="1" customWidth="1"/>
    <col min="8" max="8" width="5.421875" style="2" customWidth="1"/>
    <col min="9" max="9" width="76.7109375" style="2" customWidth="1"/>
    <col min="10" max="10" width="9.140625" style="2" customWidth="1"/>
    <col min="11" max="11" width="24.28125" style="2" bestFit="1" customWidth="1"/>
    <col min="12" max="12" width="8.7109375" style="2" bestFit="1" customWidth="1"/>
    <col min="13" max="41" width="9.140625" style="2" customWidth="1"/>
    <col min="42" max="42" width="3.28125" style="2" customWidth="1"/>
    <col min="43" max="53" width="9.140625" style="2" customWidth="1"/>
    <col min="54" max="16384" width="9.140625" style="11" customWidth="1"/>
  </cols>
  <sheetData>
    <row r="1" spans="1:44" ht="33">
      <c r="A1" s="29" t="s">
        <v>29</v>
      </c>
      <c r="B1" s="30"/>
      <c r="C1" s="30"/>
      <c r="D1" s="30"/>
      <c r="E1" s="30"/>
      <c r="F1" s="30"/>
      <c r="G1" s="31"/>
      <c r="H1" s="31"/>
      <c r="AM1" s="3" t="s">
        <v>20</v>
      </c>
      <c r="AN1" s="3"/>
      <c r="AO1" s="3"/>
      <c r="AP1" s="3"/>
      <c r="AQ1" s="3" t="s">
        <v>21</v>
      </c>
      <c r="AR1" s="3"/>
    </row>
    <row r="2" spans="1:44" ht="33">
      <c r="A2" s="10"/>
      <c r="B2" s="12"/>
      <c r="C2" s="12"/>
      <c r="D2" s="12"/>
      <c r="E2" s="21"/>
      <c r="F2" s="21"/>
      <c r="G2" s="12"/>
      <c r="AM2" s="3"/>
      <c r="AN2" s="3"/>
      <c r="AO2" s="3"/>
      <c r="AP2" s="3"/>
      <c r="AQ2" s="3"/>
      <c r="AR2" s="3"/>
    </row>
    <row r="3" spans="1:44" ht="18" customHeight="1">
      <c r="A3" s="13"/>
      <c r="B3" s="14" t="s">
        <v>26</v>
      </c>
      <c r="C3" s="32"/>
      <c r="D3" s="33"/>
      <c r="E3" s="33"/>
      <c r="F3" s="33"/>
      <c r="G3" s="19"/>
      <c r="AM3" s="3"/>
      <c r="AN3" s="3"/>
      <c r="AO3" s="3"/>
      <c r="AP3" s="3"/>
      <c r="AQ3" s="3"/>
      <c r="AR3" s="3"/>
    </row>
    <row r="4" spans="2:44" ht="18">
      <c r="B4" s="14" t="s">
        <v>0</v>
      </c>
      <c r="C4" s="34"/>
      <c r="D4" s="34"/>
      <c r="E4" s="35"/>
      <c r="F4" s="35"/>
      <c r="G4" s="20"/>
      <c r="K4" s="2" t="s">
        <v>1</v>
      </c>
      <c r="L4" s="2" t="s">
        <v>10</v>
      </c>
      <c r="M4" s="2">
        <v>0</v>
      </c>
      <c r="N4" s="2">
        <f aca="true" t="shared" si="0" ref="N4:AD4">M4+1</f>
        <v>1</v>
      </c>
      <c r="O4" s="2">
        <f t="shared" si="0"/>
        <v>2</v>
      </c>
      <c r="P4" s="2">
        <f t="shared" si="0"/>
        <v>3</v>
      </c>
      <c r="Q4" s="2">
        <f t="shared" si="0"/>
        <v>4</v>
      </c>
      <c r="R4" s="2">
        <f t="shared" si="0"/>
        <v>5</v>
      </c>
      <c r="S4" s="2">
        <f t="shared" si="0"/>
        <v>6</v>
      </c>
      <c r="T4" s="2">
        <f t="shared" si="0"/>
        <v>7</v>
      </c>
      <c r="U4" s="2">
        <f t="shared" si="0"/>
        <v>8</v>
      </c>
      <c r="V4" s="2">
        <f t="shared" si="0"/>
        <v>9</v>
      </c>
      <c r="W4" s="2">
        <f t="shared" si="0"/>
        <v>10</v>
      </c>
      <c r="X4" s="2">
        <f t="shared" si="0"/>
        <v>11</v>
      </c>
      <c r="Y4" s="2">
        <f t="shared" si="0"/>
        <v>12</v>
      </c>
      <c r="Z4" s="2">
        <f t="shared" si="0"/>
        <v>13</v>
      </c>
      <c r="AA4" s="2">
        <f t="shared" si="0"/>
        <v>14</v>
      </c>
      <c r="AB4" s="2">
        <f t="shared" si="0"/>
        <v>15</v>
      </c>
      <c r="AC4" s="2">
        <f t="shared" si="0"/>
        <v>16</v>
      </c>
      <c r="AD4" s="2">
        <f t="shared" si="0"/>
        <v>17</v>
      </c>
      <c r="AM4" s="3" t="s">
        <v>10</v>
      </c>
      <c r="AN4" s="3" t="s">
        <v>11</v>
      </c>
      <c r="AO4" s="3"/>
      <c r="AP4" s="3"/>
      <c r="AQ4" s="3" t="s">
        <v>10</v>
      </c>
      <c r="AR4" s="3" t="s">
        <v>11</v>
      </c>
    </row>
    <row r="5" spans="2:44" ht="18">
      <c r="B5" s="26" t="s">
        <v>27</v>
      </c>
      <c r="C5" s="27"/>
      <c r="D5" s="27"/>
      <c r="E5" s="9"/>
      <c r="L5" s="2" t="s">
        <v>11</v>
      </c>
      <c r="M5" s="2">
        <v>-39</v>
      </c>
      <c r="N5" s="2">
        <v>-34</v>
      </c>
      <c r="O5" s="2">
        <v>-29</v>
      </c>
      <c r="P5" s="2">
        <v>-25</v>
      </c>
      <c r="Q5" s="2">
        <v>-21</v>
      </c>
      <c r="R5" s="2">
        <v>-17</v>
      </c>
      <c r="S5" s="2">
        <v>-13</v>
      </c>
      <c r="T5" s="2">
        <v>-10</v>
      </c>
      <c r="U5" s="2">
        <v>-7</v>
      </c>
      <c r="V5" s="2">
        <v>-5</v>
      </c>
      <c r="W5" s="2">
        <v>-3</v>
      </c>
      <c r="X5" s="2">
        <v>0</v>
      </c>
      <c r="Y5" s="4">
        <v>2</v>
      </c>
      <c r="Z5" s="2">
        <v>4</v>
      </c>
      <c r="AA5" s="2">
        <v>5</v>
      </c>
      <c r="AB5" s="2">
        <v>6</v>
      </c>
      <c r="AC5" s="2">
        <v>7</v>
      </c>
      <c r="AD5" s="2">
        <v>8</v>
      </c>
      <c r="AM5" s="2">
        <v>0</v>
      </c>
      <c r="AN5" s="2">
        <v>40</v>
      </c>
      <c r="AQ5" s="2">
        <v>0</v>
      </c>
      <c r="AR5" s="2">
        <v>40</v>
      </c>
    </row>
    <row r="6" spans="2:53" s="15" customFormat="1" ht="18">
      <c r="B6" s="26" t="s">
        <v>22</v>
      </c>
      <c r="C6" s="27"/>
      <c r="D6" s="27"/>
      <c r="E6" s="8"/>
      <c r="F6" s="23"/>
      <c r="H6" s="3"/>
      <c r="I6" s="3"/>
      <c r="J6" s="3"/>
      <c r="K6" s="2" t="s">
        <v>2</v>
      </c>
      <c r="L6" s="2" t="s">
        <v>10</v>
      </c>
      <c r="M6" s="2">
        <v>0</v>
      </c>
      <c r="N6" s="2">
        <f aca="true" t="shared" si="1" ref="N6:AC6">M6+1</f>
        <v>1</v>
      </c>
      <c r="O6" s="2">
        <f t="shared" si="1"/>
        <v>2</v>
      </c>
      <c r="P6" s="2">
        <f t="shared" si="1"/>
        <v>3</v>
      </c>
      <c r="Q6" s="2">
        <f t="shared" si="1"/>
        <v>4</v>
      </c>
      <c r="R6" s="2">
        <f t="shared" si="1"/>
        <v>5</v>
      </c>
      <c r="S6" s="2">
        <f t="shared" si="1"/>
        <v>6</v>
      </c>
      <c r="T6" s="2">
        <f t="shared" si="1"/>
        <v>7</v>
      </c>
      <c r="U6" s="2">
        <f t="shared" si="1"/>
        <v>8</v>
      </c>
      <c r="V6" s="2">
        <f t="shared" si="1"/>
        <v>9</v>
      </c>
      <c r="W6" s="2">
        <f t="shared" si="1"/>
        <v>10</v>
      </c>
      <c r="X6" s="2">
        <f t="shared" si="1"/>
        <v>11</v>
      </c>
      <c r="Y6" s="2">
        <f t="shared" si="1"/>
        <v>12</v>
      </c>
      <c r="Z6" s="2">
        <f t="shared" si="1"/>
        <v>13</v>
      </c>
      <c r="AA6" s="2">
        <f t="shared" si="1"/>
        <v>14</v>
      </c>
      <c r="AB6" s="2">
        <f t="shared" si="1"/>
        <v>15</v>
      </c>
      <c r="AC6" s="2">
        <f t="shared" si="1"/>
        <v>16</v>
      </c>
      <c r="AD6" s="3"/>
      <c r="AE6" s="3"/>
      <c r="AF6" s="3"/>
      <c r="AG6" s="3"/>
      <c r="AH6" s="3"/>
      <c r="AI6" s="3"/>
      <c r="AJ6" s="3"/>
      <c r="AK6" s="3"/>
      <c r="AL6" s="3"/>
      <c r="AM6" s="5">
        <v>0.4</v>
      </c>
      <c r="AN6" s="2">
        <f>AN5-1</f>
        <v>39</v>
      </c>
      <c r="AO6" s="3"/>
      <c r="AP6" s="3"/>
      <c r="AQ6" s="2">
        <v>1</v>
      </c>
      <c r="AR6" s="2">
        <f>AR5-1</f>
        <v>39</v>
      </c>
      <c r="AS6" s="3"/>
      <c r="AT6" s="3"/>
      <c r="AU6" s="3"/>
      <c r="AV6" s="3"/>
      <c r="AW6" s="3"/>
      <c r="AX6" s="3"/>
      <c r="AY6" s="3"/>
      <c r="AZ6" s="3"/>
      <c r="BA6" s="3"/>
    </row>
    <row r="7" spans="2:44" ht="18">
      <c r="B7" s="16" t="s">
        <v>25</v>
      </c>
      <c r="C7" s="16"/>
      <c r="D7" s="16"/>
      <c r="E7" s="14" t="s">
        <v>10</v>
      </c>
      <c r="F7" s="14" t="s">
        <v>11</v>
      </c>
      <c r="G7" s="7"/>
      <c r="L7" s="2" t="s">
        <v>11</v>
      </c>
      <c r="M7" s="2">
        <v>-40</v>
      </c>
      <c r="N7" s="2">
        <v>-37</v>
      </c>
      <c r="O7" s="2">
        <v>-34</v>
      </c>
      <c r="P7" s="2">
        <v>-31</v>
      </c>
      <c r="Q7" s="2">
        <v>-28</v>
      </c>
      <c r="R7" s="2">
        <v>-25</v>
      </c>
      <c r="S7" s="2">
        <v>-22</v>
      </c>
      <c r="T7" s="2">
        <v>-19</v>
      </c>
      <c r="U7" s="2">
        <v>-16</v>
      </c>
      <c r="V7" s="2">
        <v>-13</v>
      </c>
      <c r="W7" s="2">
        <v>-10</v>
      </c>
      <c r="X7" s="2">
        <v>-7</v>
      </c>
      <c r="Y7" s="2">
        <v>-4</v>
      </c>
      <c r="Z7" s="2">
        <v>-1</v>
      </c>
      <c r="AA7" s="2">
        <v>2</v>
      </c>
      <c r="AB7" s="2">
        <v>5</v>
      </c>
      <c r="AC7" s="2">
        <v>8</v>
      </c>
      <c r="AM7" s="2">
        <v>2</v>
      </c>
      <c r="AN7" s="2">
        <f aca="true" t="shared" si="2" ref="AN7:AN53">AN6-1</f>
        <v>38</v>
      </c>
      <c r="AQ7" s="2">
        <v>2</v>
      </c>
      <c r="AR7" s="2">
        <f aca="true" t="shared" si="3" ref="AR7:AR53">AR6-1</f>
        <v>38</v>
      </c>
    </row>
    <row r="8" spans="1:44" ht="18">
      <c r="A8" s="15"/>
      <c r="B8" s="17" t="s">
        <v>1</v>
      </c>
      <c r="C8" s="17"/>
      <c r="D8" s="17"/>
      <c r="E8" s="22"/>
      <c r="F8" s="24">
        <f>-HLOOKUP(E8,M4:AD5,2,FALSE)</f>
        <v>39</v>
      </c>
      <c r="G8" s="6"/>
      <c r="H8" s="3"/>
      <c r="I8" s="3"/>
      <c r="K8" s="2" t="s">
        <v>3</v>
      </c>
      <c r="L8" s="2" t="s">
        <v>10</v>
      </c>
      <c r="M8" s="2">
        <v>0</v>
      </c>
      <c r="N8" s="2">
        <f aca="true" t="shared" si="4" ref="N8:Y8">M8+1</f>
        <v>1</v>
      </c>
      <c r="O8" s="2">
        <f t="shared" si="4"/>
        <v>2</v>
      </c>
      <c r="P8" s="2">
        <f t="shared" si="4"/>
        <v>3</v>
      </c>
      <c r="Q8" s="2">
        <f t="shared" si="4"/>
        <v>4</v>
      </c>
      <c r="R8" s="2">
        <f t="shared" si="4"/>
        <v>5</v>
      </c>
      <c r="S8" s="2">
        <f t="shared" si="4"/>
        <v>6</v>
      </c>
      <c r="T8" s="2">
        <f t="shared" si="4"/>
        <v>7</v>
      </c>
      <c r="U8" s="2">
        <f t="shared" si="4"/>
        <v>8</v>
      </c>
      <c r="V8" s="2">
        <f t="shared" si="4"/>
        <v>9</v>
      </c>
      <c r="W8" s="2">
        <f t="shared" si="4"/>
        <v>10</v>
      </c>
      <c r="X8" s="2">
        <f t="shared" si="4"/>
        <v>11</v>
      </c>
      <c r="Y8" s="2">
        <f t="shared" si="4"/>
        <v>12</v>
      </c>
      <c r="AM8" s="2">
        <v>3</v>
      </c>
      <c r="AN8" s="2">
        <f t="shared" si="2"/>
        <v>37</v>
      </c>
      <c r="AQ8" s="2">
        <v>5</v>
      </c>
      <c r="AR8" s="2">
        <f t="shared" si="3"/>
        <v>37</v>
      </c>
    </row>
    <row r="9" spans="1:44" ht="18">
      <c r="A9" s="15"/>
      <c r="B9" s="17" t="s">
        <v>2</v>
      </c>
      <c r="C9" s="17"/>
      <c r="D9" s="17"/>
      <c r="E9" s="22"/>
      <c r="F9" s="24">
        <f>-HLOOKUP(E9,M6:AC7,2,FALSE)</f>
        <v>40</v>
      </c>
      <c r="G9" s="6"/>
      <c r="H9" s="3"/>
      <c r="I9" s="3"/>
      <c r="L9" s="2" t="s">
        <v>11</v>
      </c>
      <c r="M9" s="2">
        <v>-38</v>
      </c>
      <c r="N9" s="2">
        <v>-32</v>
      </c>
      <c r="O9" s="2">
        <v>-26</v>
      </c>
      <c r="P9" s="2">
        <v>-21</v>
      </c>
      <c r="Q9" s="2">
        <v>-16</v>
      </c>
      <c r="R9" s="2">
        <v>-11</v>
      </c>
      <c r="S9" s="2">
        <v>-8</v>
      </c>
      <c r="T9" s="2">
        <v>-5</v>
      </c>
      <c r="U9" s="2">
        <v>-2</v>
      </c>
      <c r="V9" s="2">
        <v>1</v>
      </c>
      <c r="W9" s="2">
        <v>4</v>
      </c>
      <c r="X9" s="2">
        <v>6</v>
      </c>
      <c r="Y9" s="2">
        <v>8</v>
      </c>
      <c r="AM9" s="2">
        <v>8</v>
      </c>
      <c r="AN9" s="2">
        <f t="shared" si="2"/>
        <v>36</v>
      </c>
      <c r="AQ9" s="2">
        <v>6</v>
      </c>
      <c r="AR9" s="2">
        <f t="shared" si="3"/>
        <v>36</v>
      </c>
    </row>
    <row r="10" spans="2:44" ht="18">
      <c r="B10" s="17" t="s">
        <v>3</v>
      </c>
      <c r="C10" s="17"/>
      <c r="D10" s="17"/>
      <c r="E10" s="22"/>
      <c r="F10" s="24">
        <f>-HLOOKUP(E10,M8:Y9,2,FALSE)</f>
        <v>38</v>
      </c>
      <c r="G10" s="6"/>
      <c r="K10" s="2" t="s">
        <v>4</v>
      </c>
      <c r="L10" s="2" t="s">
        <v>10</v>
      </c>
      <c r="M10" s="2">
        <v>0</v>
      </c>
      <c r="N10" s="2">
        <f aca="true" t="shared" si="5" ref="N10:AC10">M10+1</f>
        <v>1</v>
      </c>
      <c r="O10" s="2">
        <f t="shared" si="5"/>
        <v>2</v>
      </c>
      <c r="P10" s="2">
        <f t="shared" si="5"/>
        <v>3</v>
      </c>
      <c r="Q10" s="2">
        <f t="shared" si="5"/>
        <v>4</v>
      </c>
      <c r="R10" s="2">
        <f t="shared" si="5"/>
        <v>5</v>
      </c>
      <c r="S10" s="2">
        <f t="shared" si="5"/>
        <v>6</v>
      </c>
      <c r="T10" s="2">
        <f t="shared" si="5"/>
        <v>7</v>
      </c>
      <c r="U10" s="2">
        <f t="shared" si="5"/>
        <v>8</v>
      </c>
      <c r="V10" s="2">
        <f t="shared" si="5"/>
        <v>9</v>
      </c>
      <c r="W10" s="2">
        <f t="shared" si="5"/>
        <v>10</v>
      </c>
      <c r="X10" s="2">
        <f t="shared" si="5"/>
        <v>11</v>
      </c>
      <c r="Y10" s="2">
        <f t="shared" si="5"/>
        <v>12</v>
      </c>
      <c r="Z10" s="2">
        <f t="shared" si="5"/>
        <v>13</v>
      </c>
      <c r="AA10" s="2">
        <f t="shared" si="5"/>
        <v>14</v>
      </c>
      <c r="AB10" s="2">
        <f t="shared" si="5"/>
        <v>15</v>
      </c>
      <c r="AC10" s="2">
        <f t="shared" si="5"/>
        <v>16</v>
      </c>
      <c r="AM10" s="2">
        <v>9</v>
      </c>
      <c r="AN10" s="2">
        <f t="shared" si="2"/>
        <v>35</v>
      </c>
      <c r="AQ10" s="2">
        <v>8</v>
      </c>
      <c r="AR10" s="2">
        <f t="shared" si="3"/>
        <v>35</v>
      </c>
    </row>
    <row r="11" spans="2:44" ht="18">
      <c r="B11" s="17" t="s">
        <v>4</v>
      </c>
      <c r="C11" s="17"/>
      <c r="D11" s="17"/>
      <c r="E11" s="22"/>
      <c r="F11" s="24">
        <f>-HLOOKUP(E11,M10:AC11,2,FALSE)</f>
        <v>39</v>
      </c>
      <c r="G11" s="6"/>
      <c r="H11" s="2">
        <f aca="true" t="shared" si="6" ref="H11:H19">$E$6</f>
        <v>0</v>
      </c>
      <c r="L11" s="2" t="s">
        <v>11</v>
      </c>
      <c r="M11" s="2">
        <v>-39</v>
      </c>
      <c r="N11" s="2">
        <v>-34</v>
      </c>
      <c r="O11" s="2">
        <v>-29</v>
      </c>
      <c r="P11" s="2">
        <v>-24</v>
      </c>
      <c r="Q11" s="2">
        <v>-20</v>
      </c>
      <c r="R11" s="2">
        <v>-17</v>
      </c>
      <c r="S11" s="2">
        <v>-14</v>
      </c>
      <c r="T11" s="2">
        <v>-11</v>
      </c>
      <c r="U11" s="2">
        <v>-8</v>
      </c>
      <c r="V11" s="2">
        <v>-5</v>
      </c>
      <c r="W11" s="2">
        <v>-3</v>
      </c>
      <c r="X11" s="2">
        <v>-1</v>
      </c>
      <c r="Y11" s="2">
        <v>1</v>
      </c>
      <c r="Z11" s="2">
        <v>3</v>
      </c>
      <c r="AA11" s="2">
        <v>5</v>
      </c>
      <c r="AB11" s="2">
        <v>7</v>
      </c>
      <c r="AC11" s="2">
        <v>8</v>
      </c>
      <c r="AM11" s="2">
        <v>12</v>
      </c>
      <c r="AN11" s="2">
        <f t="shared" si="2"/>
        <v>34</v>
      </c>
      <c r="AQ11" s="2">
        <v>9</v>
      </c>
      <c r="AR11" s="2">
        <f t="shared" si="3"/>
        <v>34</v>
      </c>
    </row>
    <row r="12" spans="2:44" ht="18">
      <c r="B12" s="17" t="s">
        <v>5</v>
      </c>
      <c r="C12" s="17"/>
      <c r="D12" s="17"/>
      <c r="E12" s="22"/>
      <c r="F12" s="24">
        <f>-HLOOKUP(E12,M12:AG13,2,FALSE)</f>
        <v>38</v>
      </c>
      <c r="G12" s="6"/>
      <c r="H12" s="2">
        <f t="shared" si="6"/>
        <v>0</v>
      </c>
      <c r="K12" s="2" t="s">
        <v>5</v>
      </c>
      <c r="L12" s="2" t="s">
        <v>10</v>
      </c>
      <c r="M12" s="2">
        <v>0</v>
      </c>
      <c r="N12" s="2">
        <f aca="true" t="shared" si="7" ref="N12:AG12">M12+1</f>
        <v>1</v>
      </c>
      <c r="O12" s="2">
        <f t="shared" si="7"/>
        <v>2</v>
      </c>
      <c r="P12" s="2">
        <f t="shared" si="7"/>
        <v>3</v>
      </c>
      <c r="Q12" s="2">
        <f t="shared" si="7"/>
        <v>4</v>
      </c>
      <c r="R12" s="2">
        <f t="shared" si="7"/>
        <v>5</v>
      </c>
      <c r="S12" s="2">
        <f t="shared" si="7"/>
        <v>6</v>
      </c>
      <c r="T12" s="2">
        <f t="shared" si="7"/>
        <v>7</v>
      </c>
      <c r="U12" s="2">
        <f t="shared" si="7"/>
        <v>8</v>
      </c>
      <c r="V12" s="2">
        <f t="shared" si="7"/>
        <v>9</v>
      </c>
      <c r="W12" s="2">
        <f t="shared" si="7"/>
        <v>10</v>
      </c>
      <c r="X12" s="2">
        <f t="shared" si="7"/>
        <v>11</v>
      </c>
      <c r="Y12" s="2">
        <f t="shared" si="7"/>
        <v>12</v>
      </c>
      <c r="Z12" s="2">
        <f t="shared" si="7"/>
        <v>13</v>
      </c>
      <c r="AA12" s="2">
        <f t="shared" si="7"/>
        <v>14</v>
      </c>
      <c r="AB12" s="2">
        <f t="shared" si="7"/>
        <v>15</v>
      </c>
      <c r="AC12" s="2">
        <f t="shared" si="7"/>
        <v>16</v>
      </c>
      <c r="AD12" s="2">
        <f t="shared" si="7"/>
        <v>17</v>
      </c>
      <c r="AE12" s="2">
        <f t="shared" si="7"/>
        <v>18</v>
      </c>
      <c r="AF12" s="2">
        <f t="shared" si="7"/>
        <v>19</v>
      </c>
      <c r="AG12" s="2">
        <f t="shared" si="7"/>
        <v>20</v>
      </c>
      <c r="AM12" s="2">
        <v>14</v>
      </c>
      <c r="AN12" s="2">
        <f t="shared" si="2"/>
        <v>33</v>
      </c>
      <c r="AQ12" s="2">
        <v>11</v>
      </c>
      <c r="AR12" s="2">
        <f t="shared" si="3"/>
        <v>33</v>
      </c>
    </row>
    <row r="13" spans="2:44" ht="18">
      <c r="B13" s="17" t="s">
        <v>6</v>
      </c>
      <c r="C13" s="17"/>
      <c r="D13" s="17"/>
      <c r="E13" s="22"/>
      <c r="F13" s="24">
        <f>-HLOOKUP(E13,M14:AK15,2,FALSE)</f>
        <v>40</v>
      </c>
      <c r="G13" s="6"/>
      <c r="H13" s="2">
        <f t="shared" si="6"/>
        <v>0</v>
      </c>
      <c r="L13" s="2" t="s">
        <v>11</v>
      </c>
      <c r="M13" s="2">
        <v>-38</v>
      </c>
      <c r="N13" s="2">
        <v>-35</v>
      </c>
      <c r="O13" s="2">
        <v>-32</v>
      </c>
      <c r="P13" s="2">
        <v>-29</v>
      </c>
      <c r="Q13" s="2">
        <v>-26</v>
      </c>
      <c r="R13" s="2">
        <v>-24</v>
      </c>
      <c r="S13" s="2">
        <v>-22</v>
      </c>
      <c r="T13" s="2">
        <v>-20</v>
      </c>
      <c r="U13" s="2">
        <v>-18</v>
      </c>
      <c r="V13" s="2">
        <v>-16</v>
      </c>
      <c r="W13" s="2">
        <v>-14</v>
      </c>
      <c r="X13" s="2">
        <v>-12</v>
      </c>
      <c r="Y13" s="2">
        <v>-10</v>
      </c>
      <c r="Z13" s="2">
        <v>-8</v>
      </c>
      <c r="AA13" s="2">
        <v>-6</v>
      </c>
      <c r="AB13" s="2">
        <v>-4</v>
      </c>
      <c r="AC13" s="2">
        <v>-2</v>
      </c>
      <c r="AD13" s="2">
        <v>0</v>
      </c>
      <c r="AE13" s="2">
        <v>2</v>
      </c>
      <c r="AF13" s="2">
        <v>5</v>
      </c>
      <c r="AG13" s="2">
        <v>8</v>
      </c>
      <c r="AM13" s="2">
        <v>16</v>
      </c>
      <c r="AN13" s="2">
        <f t="shared" si="2"/>
        <v>32</v>
      </c>
      <c r="AQ13" s="2">
        <v>12</v>
      </c>
      <c r="AR13" s="2">
        <f t="shared" si="3"/>
        <v>32</v>
      </c>
    </row>
    <row r="14" spans="2:44" ht="18">
      <c r="B14" s="17" t="s">
        <v>7</v>
      </c>
      <c r="C14" s="17"/>
      <c r="D14" s="17"/>
      <c r="E14" s="22"/>
      <c r="F14" s="24">
        <f>-HLOOKUP(E14,M16:AF17,2,FALSE)</f>
        <v>39</v>
      </c>
      <c r="G14" s="6"/>
      <c r="H14" s="2">
        <f t="shared" si="6"/>
        <v>0</v>
      </c>
      <c r="K14" s="2" t="s">
        <v>6</v>
      </c>
      <c r="L14" s="2" t="s">
        <v>10</v>
      </c>
      <c r="M14" s="2">
        <v>0</v>
      </c>
      <c r="N14" s="2">
        <f aca="true" t="shared" si="8" ref="N14:AK14">M14+1</f>
        <v>1</v>
      </c>
      <c r="O14" s="2">
        <f t="shared" si="8"/>
        <v>2</v>
      </c>
      <c r="P14" s="2">
        <f t="shared" si="8"/>
        <v>3</v>
      </c>
      <c r="Q14" s="2">
        <f t="shared" si="8"/>
        <v>4</v>
      </c>
      <c r="R14" s="2">
        <f t="shared" si="8"/>
        <v>5</v>
      </c>
      <c r="S14" s="2">
        <f t="shared" si="8"/>
        <v>6</v>
      </c>
      <c r="T14" s="2">
        <f t="shared" si="8"/>
        <v>7</v>
      </c>
      <c r="U14" s="2">
        <f t="shared" si="8"/>
        <v>8</v>
      </c>
      <c r="V14" s="2">
        <f t="shared" si="8"/>
        <v>9</v>
      </c>
      <c r="W14" s="2">
        <f t="shared" si="8"/>
        <v>10</v>
      </c>
      <c r="X14" s="2">
        <f t="shared" si="8"/>
        <v>11</v>
      </c>
      <c r="Y14" s="2">
        <f t="shared" si="8"/>
        <v>12</v>
      </c>
      <c r="Z14" s="2">
        <f t="shared" si="8"/>
        <v>13</v>
      </c>
      <c r="AA14" s="2">
        <f t="shared" si="8"/>
        <v>14</v>
      </c>
      <c r="AB14" s="2">
        <f t="shared" si="8"/>
        <v>15</v>
      </c>
      <c r="AC14" s="2">
        <f t="shared" si="8"/>
        <v>16</v>
      </c>
      <c r="AD14" s="2">
        <f t="shared" si="8"/>
        <v>17</v>
      </c>
      <c r="AE14" s="2">
        <f t="shared" si="8"/>
        <v>18</v>
      </c>
      <c r="AF14" s="2">
        <f t="shared" si="8"/>
        <v>19</v>
      </c>
      <c r="AG14" s="2">
        <f t="shared" si="8"/>
        <v>20</v>
      </c>
      <c r="AH14" s="2">
        <f t="shared" si="8"/>
        <v>21</v>
      </c>
      <c r="AI14" s="2">
        <f t="shared" si="8"/>
        <v>22</v>
      </c>
      <c r="AJ14" s="2">
        <f t="shared" si="8"/>
        <v>23</v>
      </c>
      <c r="AK14" s="2">
        <f t="shared" si="8"/>
        <v>24</v>
      </c>
      <c r="AM14" s="2">
        <v>19</v>
      </c>
      <c r="AN14" s="2">
        <f t="shared" si="2"/>
        <v>31</v>
      </c>
      <c r="AQ14" s="2">
        <v>14</v>
      </c>
      <c r="AR14" s="2">
        <f t="shared" si="3"/>
        <v>31</v>
      </c>
    </row>
    <row r="15" spans="2:44" ht="18">
      <c r="B15" s="17" t="s">
        <v>8</v>
      </c>
      <c r="C15" s="17"/>
      <c r="D15" s="17"/>
      <c r="E15" s="22"/>
      <c r="F15" s="24">
        <f>-HLOOKUP(E15,M18:AD19,2,FALSE)</f>
        <v>38</v>
      </c>
      <c r="G15" s="6"/>
      <c r="H15" s="2">
        <f t="shared" si="6"/>
        <v>0</v>
      </c>
      <c r="L15" s="2" t="s">
        <v>11</v>
      </c>
      <c r="M15" s="2">
        <v>-40</v>
      </c>
      <c r="N15" s="2">
        <v>-38</v>
      </c>
      <c r="O15" s="2">
        <v>-36</v>
      </c>
      <c r="P15" s="2">
        <v>-34</v>
      </c>
      <c r="Q15" s="2">
        <v>-32</v>
      </c>
      <c r="R15" s="2">
        <v>-30</v>
      </c>
      <c r="S15" s="2">
        <v>-28</v>
      </c>
      <c r="T15" s="2">
        <v>-26</v>
      </c>
      <c r="U15" s="2">
        <v>-24</v>
      </c>
      <c r="V15" s="2">
        <v>-22</v>
      </c>
      <c r="W15" s="2">
        <v>-20</v>
      </c>
      <c r="X15" s="2">
        <v>-18</v>
      </c>
      <c r="Y15" s="2">
        <v>-16</v>
      </c>
      <c r="Z15" s="2">
        <v>-14</v>
      </c>
      <c r="AA15" s="2">
        <v>-12</v>
      </c>
      <c r="AB15" s="2">
        <v>-10</v>
      </c>
      <c r="AC15" s="2">
        <v>-8</v>
      </c>
      <c r="AD15" s="2">
        <v>-6</v>
      </c>
      <c r="AE15" s="2">
        <v>-4</v>
      </c>
      <c r="AF15" s="2">
        <v>-2</v>
      </c>
      <c r="AG15" s="2">
        <v>0</v>
      </c>
      <c r="AH15" s="2">
        <v>2</v>
      </c>
      <c r="AI15" s="2">
        <v>4</v>
      </c>
      <c r="AJ15" s="2">
        <v>6</v>
      </c>
      <c r="AK15" s="2">
        <v>8</v>
      </c>
      <c r="AM15" s="2">
        <v>22</v>
      </c>
      <c r="AN15" s="2">
        <f t="shared" si="2"/>
        <v>30</v>
      </c>
      <c r="AQ15" s="2">
        <v>15</v>
      </c>
      <c r="AR15" s="2">
        <f t="shared" si="3"/>
        <v>30</v>
      </c>
    </row>
    <row r="16" spans="2:44" ht="18">
      <c r="B16" s="17" t="s">
        <v>9</v>
      </c>
      <c r="C16" s="17"/>
      <c r="D16" s="17"/>
      <c r="E16" s="22"/>
      <c r="F16" s="24">
        <f>-HLOOKUP(E16,M20:AA21,2,FALSE)</f>
        <v>37</v>
      </c>
      <c r="G16" s="6"/>
      <c r="H16" s="2">
        <f t="shared" si="6"/>
        <v>0</v>
      </c>
      <c r="K16" s="2" t="s">
        <v>7</v>
      </c>
      <c r="L16" s="2" t="s">
        <v>10</v>
      </c>
      <c r="M16" s="2">
        <v>0</v>
      </c>
      <c r="N16" s="2">
        <f aca="true" t="shared" si="9" ref="N16:AF16">M16+1</f>
        <v>1</v>
      </c>
      <c r="O16" s="2">
        <f t="shared" si="9"/>
        <v>2</v>
      </c>
      <c r="P16" s="2">
        <f t="shared" si="9"/>
        <v>3</v>
      </c>
      <c r="Q16" s="2">
        <f t="shared" si="9"/>
        <v>4</v>
      </c>
      <c r="R16" s="2">
        <f t="shared" si="9"/>
        <v>5</v>
      </c>
      <c r="S16" s="2">
        <f t="shared" si="9"/>
        <v>6</v>
      </c>
      <c r="T16" s="2">
        <f t="shared" si="9"/>
        <v>7</v>
      </c>
      <c r="U16" s="2">
        <f t="shared" si="9"/>
        <v>8</v>
      </c>
      <c r="V16" s="2">
        <f t="shared" si="9"/>
        <v>9</v>
      </c>
      <c r="W16" s="2">
        <f t="shared" si="9"/>
        <v>10</v>
      </c>
      <c r="X16" s="2">
        <f t="shared" si="9"/>
        <v>11</v>
      </c>
      <c r="Y16" s="2">
        <f t="shared" si="9"/>
        <v>12</v>
      </c>
      <c r="Z16" s="2">
        <f t="shared" si="9"/>
        <v>13</v>
      </c>
      <c r="AA16" s="2">
        <f t="shared" si="9"/>
        <v>14</v>
      </c>
      <c r="AB16" s="2">
        <f t="shared" si="9"/>
        <v>15</v>
      </c>
      <c r="AC16" s="2">
        <f t="shared" si="9"/>
        <v>16</v>
      </c>
      <c r="AD16" s="2">
        <f t="shared" si="9"/>
        <v>17</v>
      </c>
      <c r="AE16" s="2">
        <f t="shared" si="9"/>
        <v>18</v>
      </c>
      <c r="AF16" s="2">
        <f t="shared" si="9"/>
        <v>19</v>
      </c>
      <c r="AM16" s="2">
        <v>23</v>
      </c>
      <c r="AN16" s="2">
        <f t="shared" si="2"/>
        <v>29</v>
      </c>
      <c r="AQ16" s="2">
        <v>16</v>
      </c>
      <c r="AR16" s="2">
        <f t="shared" si="3"/>
        <v>29</v>
      </c>
    </row>
    <row r="17" spans="2:44" ht="18">
      <c r="B17" s="16" t="s">
        <v>12</v>
      </c>
      <c r="C17" s="16"/>
      <c r="D17" s="16"/>
      <c r="E17" s="14">
        <f>SUM(E8:E16)</f>
        <v>0</v>
      </c>
      <c r="F17" s="14">
        <f>VLOOKUP(E17,AM5:AN53,2,TRUE)</f>
        <v>40</v>
      </c>
      <c r="G17" s="7"/>
      <c r="H17" s="2">
        <f t="shared" si="6"/>
        <v>0</v>
      </c>
      <c r="L17" s="2" t="s">
        <v>11</v>
      </c>
      <c r="M17" s="2">
        <v>-39</v>
      </c>
      <c r="N17" s="2">
        <v>-36</v>
      </c>
      <c r="O17" s="2">
        <v>-33</v>
      </c>
      <c r="P17" s="2">
        <v>-29</v>
      </c>
      <c r="Q17" s="2">
        <v>-25</v>
      </c>
      <c r="R17" s="2">
        <v>-21</v>
      </c>
      <c r="S17" s="2">
        <v>-18</v>
      </c>
      <c r="T17" s="2">
        <v>-15</v>
      </c>
      <c r="U17" s="2">
        <v>-12</v>
      </c>
      <c r="V17" s="2">
        <v>-9</v>
      </c>
      <c r="W17" s="2">
        <v>-6</v>
      </c>
      <c r="X17" s="2">
        <v>-4</v>
      </c>
      <c r="Y17" s="2">
        <v>-2</v>
      </c>
      <c r="Z17" s="2">
        <v>0</v>
      </c>
      <c r="AA17" s="2">
        <v>2</v>
      </c>
      <c r="AB17" s="2">
        <v>4</v>
      </c>
      <c r="AC17" s="2">
        <v>5</v>
      </c>
      <c r="AD17" s="2">
        <v>6</v>
      </c>
      <c r="AE17" s="2">
        <v>7</v>
      </c>
      <c r="AF17" s="2">
        <v>8</v>
      </c>
      <c r="AM17" s="2">
        <v>27</v>
      </c>
      <c r="AN17" s="2">
        <f t="shared" si="2"/>
        <v>28</v>
      </c>
      <c r="AQ17" s="2">
        <v>18</v>
      </c>
      <c r="AR17" s="2">
        <f t="shared" si="3"/>
        <v>28</v>
      </c>
    </row>
    <row r="18" spans="1:53" s="15" customFormat="1" ht="12.75">
      <c r="A18" s="11"/>
      <c r="E18" s="23"/>
      <c r="F18" s="23"/>
      <c r="H18" s="2">
        <f t="shared" si="6"/>
        <v>0</v>
      </c>
      <c r="I18" s="2"/>
      <c r="J18" s="3"/>
      <c r="K18" s="2" t="s">
        <v>8</v>
      </c>
      <c r="L18" s="2" t="s">
        <v>10</v>
      </c>
      <c r="M18" s="2">
        <v>0</v>
      </c>
      <c r="N18" s="2">
        <f aca="true" t="shared" si="10" ref="N18:AD18">M18+1</f>
        <v>1</v>
      </c>
      <c r="O18" s="2">
        <f t="shared" si="10"/>
        <v>2</v>
      </c>
      <c r="P18" s="2">
        <f t="shared" si="10"/>
        <v>3</v>
      </c>
      <c r="Q18" s="2">
        <f t="shared" si="10"/>
        <v>4</v>
      </c>
      <c r="R18" s="2">
        <f t="shared" si="10"/>
        <v>5</v>
      </c>
      <c r="S18" s="2">
        <f t="shared" si="10"/>
        <v>6</v>
      </c>
      <c r="T18" s="2">
        <f t="shared" si="10"/>
        <v>7</v>
      </c>
      <c r="U18" s="2">
        <f t="shared" si="10"/>
        <v>8</v>
      </c>
      <c r="V18" s="2">
        <f t="shared" si="10"/>
        <v>9</v>
      </c>
      <c r="W18" s="2">
        <f t="shared" si="10"/>
        <v>10</v>
      </c>
      <c r="X18" s="2">
        <f t="shared" si="10"/>
        <v>11</v>
      </c>
      <c r="Y18" s="2">
        <f t="shared" si="10"/>
        <v>12</v>
      </c>
      <c r="Z18" s="2">
        <f t="shared" si="10"/>
        <v>13</v>
      </c>
      <c r="AA18" s="2">
        <f t="shared" si="10"/>
        <v>14</v>
      </c>
      <c r="AB18" s="2">
        <f t="shared" si="10"/>
        <v>15</v>
      </c>
      <c r="AC18" s="2">
        <f t="shared" si="10"/>
        <v>16</v>
      </c>
      <c r="AD18" s="2">
        <f t="shared" si="10"/>
        <v>17</v>
      </c>
      <c r="AE18" s="3"/>
      <c r="AF18" s="3"/>
      <c r="AG18" s="3"/>
      <c r="AH18" s="3"/>
      <c r="AI18" s="3"/>
      <c r="AJ18" s="3"/>
      <c r="AK18" s="3"/>
      <c r="AL18" s="3"/>
      <c r="AM18" s="2">
        <v>29</v>
      </c>
      <c r="AN18" s="2">
        <f t="shared" si="2"/>
        <v>27</v>
      </c>
      <c r="AO18" s="3"/>
      <c r="AP18" s="3"/>
      <c r="AQ18" s="2">
        <v>20</v>
      </c>
      <c r="AR18" s="2">
        <f t="shared" si="3"/>
        <v>27</v>
      </c>
      <c r="AS18" s="3"/>
      <c r="AT18" s="3"/>
      <c r="AU18" s="3"/>
      <c r="AV18" s="3"/>
      <c r="AW18" s="3"/>
      <c r="AX18" s="3"/>
      <c r="AY18" s="3"/>
      <c r="AZ18" s="3"/>
      <c r="BA18" s="3"/>
    </row>
    <row r="19" spans="2:44" ht="18">
      <c r="B19" s="28" t="s">
        <v>28</v>
      </c>
      <c r="C19" s="28"/>
      <c r="D19" s="28"/>
      <c r="E19" s="14" t="s">
        <v>10</v>
      </c>
      <c r="F19" s="14" t="s">
        <v>11</v>
      </c>
      <c r="G19" s="7"/>
      <c r="H19" s="2">
        <f t="shared" si="6"/>
        <v>0</v>
      </c>
      <c r="L19" s="2" t="s">
        <v>11</v>
      </c>
      <c r="M19" s="2">
        <v>-38</v>
      </c>
      <c r="N19" s="2">
        <v>-33</v>
      </c>
      <c r="O19" s="2">
        <v>-29</v>
      </c>
      <c r="P19" s="2">
        <v>-26</v>
      </c>
      <c r="Q19" s="2">
        <v>-23</v>
      </c>
      <c r="R19" s="2">
        <v>-20</v>
      </c>
      <c r="S19" s="2">
        <v>-17</v>
      </c>
      <c r="T19" s="2">
        <v>-14</v>
      </c>
      <c r="U19" s="2">
        <v>-11</v>
      </c>
      <c r="V19" s="2">
        <v>-8</v>
      </c>
      <c r="W19" s="2">
        <v>-5</v>
      </c>
      <c r="X19" s="2">
        <v>-2</v>
      </c>
      <c r="Y19" s="2">
        <v>0</v>
      </c>
      <c r="Z19" s="2">
        <v>2</v>
      </c>
      <c r="AA19" s="2">
        <v>4</v>
      </c>
      <c r="AB19" s="2">
        <v>6</v>
      </c>
      <c r="AC19" s="2">
        <v>7</v>
      </c>
      <c r="AD19" s="2">
        <v>8</v>
      </c>
      <c r="AM19" s="2">
        <v>33</v>
      </c>
      <c r="AN19" s="2">
        <f t="shared" si="2"/>
        <v>26</v>
      </c>
      <c r="AQ19" s="2">
        <v>21</v>
      </c>
      <c r="AR19" s="2">
        <f t="shared" si="3"/>
        <v>26</v>
      </c>
    </row>
    <row r="20" spans="2:44" ht="18">
      <c r="B20" s="17" t="s">
        <v>13</v>
      </c>
      <c r="C20" s="17"/>
      <c r="D20" s="17"/>
      <c r="E20" s="22"/>
      <c r="F20" s="24">
        <f>-HLOOKUP(E20,M23:AG24,2,FALSE)</f>
        <v>40</v>
      </c>
      <c r="G20" s="6"/>
      <c r="K20" s="2" t="s">
        <v>9</v>
      </c>
      <c r="L20" s="2" t="s">
        <v>10</v>
      </c>
      <c r="M20" s="2">
        <v>0</v>
      </c>
      <c r="N20" s="2">
        <f aca="true" t="shared" si="11" ref="N20:AA20">M20+1</f>
        <v>1</v>
      </c>
      <c r="O20" s="2">
        <f t="shared" si="11"/>
        <v>2</v>
      </c>
      <c r="P20" s="2">
        <f t="shared" si="11"/>
        <v>3</v>
      </c>
      <c r="Q20" s="2">
        <f t="shared" si="11"/>
        <v>4</v>
      </c>
      <c r="R20" s="2">
        <f t="shared" si="11"/>
        <v>5</v>
      </c>
      <c r="S20" s="2">
        <f t="shared" si="11"/>
        <v>6</v>
      </c>
      <c r="T20" s="2">
        <f t="shared" si="11"/>
        <v>7</v>
      </c>
      <c r="U20" s="2">
        <f t="shared" si="11"/>
        <v>8</v>
      </c>
      <c r="V20" s="2">
        <f t="shared" si="11"/>
        <v>9</v>
      </c>
      <c r="W20" s="2">
        <f t="shared" si="11"/>
        <v>10</v>
      </c>
      <c r="X20" s="2">
        <f t="shared" si="11"/>
        <v>11</v>
      </c>
      <c r="Y20" s="2">
        <f t="shared" si="11"/>
        <v>12</v>
      </c>
      <c r="Z20" s="2">
        <f t="shared" si="11"/>
        <v>13</v>
      </c>
      <c r="AA20" s="2">
        <f t="shared" si="11"/>
        <v>14</v>
      </c>
      <c r="AM20" s="2">
        <v>34</v>
      </c>
      <c r="AN20" s="2">
        <f t="shared" si="2"/>
        <v>25</v>
      </c>
      <c r="AQ20" s="2">
        <v>23</v>
      </c>
      <c r="AR20" s="2">
        <f t="shared" si="3"/>
        <v>25</v>
      </c>
    </row>
    <row r="21" spans="2:53" s="15" customFormat="1" ht="18">
      <c r="B21" s="17" t="s">
        <v>14</v>
      </c>
      <c r="C21" s="17"/>
      <c r="D21" s="17"/>
      <c r="E21" s="22"/>
      <c r="F21" s="24">
        <f>-HLOOKUP(E21,M25:AK26,2,FALSE)</f>
        <v>39</v>
      </c>
      <c r="G21" s="6"/>
      <c r="H21" s="3"/>
      <c r="I21" s="3"/>
      <c r="J21" s="3"/>
      <c r="K21" s="3"/>
      <c r="L21" s="2" t="s">
        <v>11</v>
      </c>
      <c r="M21" s="2">
        <v>-37</v>
      </c>
      <c r="N21" s="2">
        <v>-32</v>
      </c>
      <c r="O21" s="2">
        <v>-27</v>
      </c>
      <c r="P21" s="2">
        <v>-23</v>
      </c>
      <c r="Q21" s="2">
        <v>-19</v>
      </c>
      <c r="R21" s="2">
        <v>-16</v>
      </c>
      <c r="S21" s="2">
        <v>-13</v>
      </c>
      <c r="T21" s="2">
        <v>-10</v>
      </c>
      <c r="U21" s="2">
        <v>-7</v>
      </c>
      <c r="V21" s="2">
        <v>-4</v>
      </c>
      <c r="W21" s="2">
        <v>-1</v>
      </c>
      <c r="X21" s="2">
        <v>2</v>
      </c>
      <c r="Y21" s="2">
        <v>4</v>
      </c>
      <c r="Z21" s="2">
        <v>6</v>
      </c>
      <c r="AA21" s="2">
        <v>8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">
        <v>37</v>
      </c>
      <c r="AN21" s="2">
        <f t="shared" si="2"/>
        <v>24</v>
      </c>
      <c r="AO21" s="3"/>
      <c r="AP21" s="3"/>
      <c r="AQ21" s="2">
        <v>24</v>
      </c>
      <c r="AR21" s="2">
        <f t="shared" si="3"/>
        <v>24</v>
      </c>
      <c r="AS21" s="3"/>
      <c r="AT21" s="3"/>
      <c r="AU21" s="3"/>
      <c r="AV21" s="3"/>
      <c r="AW21" s="3"/>
      <c r="AX21" s="3"/>
      <c r="AY21" s="3"/>
      <c r="AZ21" s="3"/>
      <c r="BA21" s="3"/>
    </row>
    <row r="22" spans="2:44" ht="18">
      <c r="B22" s="17" t="s">
        <v>15</v>
      </c>
      <c r="C22" s="17"/>
      <c r="D22" s="17"/>
      <c r="E22" s="22"/>
      <c r="F22" s="24">
        <f>-HLOOKUP(E22,M27:AC28,2,FALSE)</f>
        <v>40</v>
      </c>
      <c r="G22" s="6"/>
      <c r="AM22" s="2">
        <v>41</v>
      </c>
      <c r="AN22" s="2">
        <f t="shared" si="2"/>
        <v>23</v>
      </c>
      <c r="AQ22" s="2">
        <v>26</v>
      </c>
      <c r="AR22" s="2">
        <f t="shared" si="3"/>
        <v>23</v>
      </c>
    </row>
    <row r="23" spans="2:44" ht="18">
      <c r="B23" s="17" t="s">
        <v>16</v>
      </c>
      <c r="C23" s="17"/>
      <c r="D23" s="17"/>
      <c r="E23" s="22"/>
      <c r="F23" s="24">
        <f>-HLOOKUP(E23,M29:W30,2,FALSE)</f>
        <v>40</v>
      </c>
      <c r="G23" s="6"/>
      <c r="K23" s="2" t="s">
        <v>13</v>
      </c>
      <c r="L23" s="2" t="s">
        <v>10</v>
      </c>
      <c r="M23" s="2">
        <v>0</v>
      </c>
      <c r="N23" s="2">
        <f>M23+1</f>
        <v>1</v>
      </c>
      <c r="O23" s="2">
        <f aca="true" t="shared" si="12" ref="O23:AG23">N23+1</f>
        <v>2</v>
      </c>
      <c r="P23" s="2">
        <f t="shared" si="12"/>
        <v>3</v>
      </c>
      <c r="Q23" s="2">
        <f t="shared" si="12"/>
        <v>4</v>
      </c>
      <c r="R23" s="2">
        <f t="shared" si="12"/>
        <v>5</v>
      </c>
      <c r="S23" s="2">
        <f t="shared" si="12"/>
        <v>6</v>
      </c>
      <c r="T23" s="2">
        <f t="shared" si="12"/>
        <v>7</v>
      </c>
      <c r="U23" s="2">
        <f t="shared" si="12"/>
        <v>8</v>
      </c>
      <c r="V23" s="2">
        <f t="shared" si="12"/>
        <v>9</v>
      </c>
      <c r="W23" s="2">
        <f t="shared" si="12"/>
        <v>10</v>
      </c>
      <c r="X23" s="2">
        <f t="shared" si="12"/>
        <v>11</v>
      </c>
      <c r="Y23" s="2">
        <f t="shared" si="12"/>
        <v>12</v>
      </c>
      <c r="Z23" s="2">
        <f t="shared" si="12"/>
        <v>13</v>
      </c>
      <c r="AA23" s="2">
        <f t="shared" si="12"/>
        <v>14</v>
      </c>
      <c r="AB23" s="2">
        <f t="shared" si="12"/>
        <v>15</v>
      </c>
      <c r="AC23" s="2">
        <f t="shared" si="12"/>
        <v>16</v>
      </c>
      <c r="AD23" s="2">
        <f t="shared" si="12"/>
        <v>17</v>
      </c>
      <c r="AE23" s="2">
        <f t="shared" si="12"/>
        <v>18</v>
      </c>
      <c r="AF23" s="2">
        <f t="shared" si="12"/>
        <v>19</v>
      </c>
      <c r="AG23" s="2">
        <f t="shared" si="12"/>
        <v>20</v>
      </c>
      <c r="AM23" s="2">
        <v>43</v>
      </c>
      <c r="AN23" s="2">
        <f t="shared" si="2"/>
        <v>22</v>
      </c>
      <c r="AQ23" s="2">
        <v>28</v>
      </c>
      <c r="AR23" s="2">
        <f t="shared" si="3"/>
        <v>22</v>
      </c>
    </row>
    <row r="24" spans="1:44" ht="18">
      <c r="A24" s="15"/>
      <c r="B24" s="17" t="s">
        <v>17</v>
      </c>
      <c r="C24" s="17"/>
      <c r="D24" s="17"/>
      <c r="E24" s="22"/>
      <c r="F24" s="24">
        <f>-HLOOKUP(E24,M31:W32,2,FALSE)</f>
        <v>38</v>
      </c>
      <c r="G24" s="6"/>
      <c r="H24" s="3"/>
      <c r="I24" s="3"/>
      <c r="L24" s="2" t="s">
        <v>11</v>
      </c>
      <c r="M24" s="2">
        <v>-40</v>
      </c>
      <c r="N24" s="2">
        <v>-38</v>
      </c>
      <c r="O24" s="2">
        <v>-34</v>
      </c>
      <c r="P24" s="2">
        <v>-30</v>
      </c>
      <c r="Q24" s="2">
        <v>-26</v>
      </c>
      <c r="R24" s="2">
        <v>-22</v>
      </c>
      <c r="S24" s="2">
        <v>-18</v>
      </c>
      <c r="T24" s="2">
        <v>-14</v>
      </c>
      <c r="U24" s="2">
        <v>-11</v>
      </c>
      <c r="V24" s="2">
        <v>-8</v>
      </c>
      <c r="W24" s="2">
        <v>-6</v>
      </c>
      <c r="X24" s="2">
        <v>-4</v>
      </c>
      <c r="Y24" s="2">
        <v>-2</v>
      </c>
      <c r="Z24" s="2">
        <v>0</v>
      </c>
      <c r="AA24" s="2">
        <v>2</v>
      </c>
      <c r="AB24" s="2">
        <v>3</v>
      </c>
      <c r="AC24" s="2">
        <v>4</v>
      </c>
      <c r="AD24" s="2">
        <v>5</v>
      </c>
      <c r="AE24" s="2">
        <v>6</v>
      </c>
      <c r="AF24" s="2">
        <v>7</v>
      </c>
      <c r="AG24" s="2">
        <v>8</v>
      </c>
      <c r="AM24" s="2">
        <v>46</v>
      </c>
      <c r="AN24" s="2">
        <f t="shared" si="2"/>
        <v>21</v>
      </c>
      <c r="AQ24" s="2">
        <v>30</v>
      </c>
      <c r="AR24" s="2">
        <f t="shared" si="3"/>
        <v>21</v>
      </c>
    </row>
    <row r="25" spans="2:44" ht="18">
      <c r="B25" s="17" t="s">
        <v>18</v>
      </c>
      <c r="C25" s="17"/>
      <c r="D25" s="17"/>
      <c r="E25" s="22"/>
      <c r="F25" s="24">
        <f>-HLOOKUP(E25,M33:AD34,2,FALSE)</f>
        <v>39</v>
      </c>
      <c r="G25" s="6"/>
      <c r="K25" s="2" t="s">
        <v>14</v>
      </c>
      <c r="L25" s="2" t="s">
        <v>10</v>
      </c>
      <c r="M25" s="2">
        <v>0</v>
      </c>
      <c r="N25" s="2">
        <f aca="true" t="shared" si="13" ref="N25:AK25">M25+1</f>
        <v>1</v>
      </c>
      <c r="O25" s="2">
        <f t="shared" si="13"/>
        <v>2</v>
      </c>
      <c r="P25" s="2">
        <f t="shared" si="13"/>
        <v>3</v>
      </c>
      <c r="Q25" s="2">
        <f t="shared" si="13"/>
        <v>4</v>
      </c>
      <c r="R25" s="2">
        <f t="shared" si="13"/>
        <v>5</v>
      </c>
      <c r="S25" s="2">
        <f t="shared" si="13"/>
        <v>6</v>
      </c>
      <c r="T25" s="2">
        <f t="shared" si="13"/>
        <v>7</v>
      </c>
      <c r="U25" s="2">
        <f t="shared" si="13"/>
        <v>8</v>
      </c>
      <c r="V25" s="2">
        <f t="shared" si="13"/>
        <v>9</v>
      </c>
      <c r="W25" s="2">
        <f t="shared" si="13"/>
        <v>10</v>
      </c>
      <c r="X25" s="2">
        <f t="shared" si="13"/>
        <v>11</v>
      </c>
      <c r="Y25" s="2">
        <f t="shared" si="13"/>
        <v>12</v>
      </c>
      <c r="Z25" s="2">
        <f t="shared" si="13"/>
        <v>13</v>
      </c>
      <c r="AA25" s="2">
        <f t="shared" si="13"/>
        <v>14</v>
      </c>
      <c r="AB25" s="2">
        <f t="shared" si="13"/>
        <v>15</v>
      </c>
      <c r="AC25" s="2">
        <f t="shared" si="13"/>
        <v>16</v>
      </c>
      <c r="AD25" s="2">
        <f t="shared" si="13"/>
        <v>17</v>
      </c>
      <c r="AE25" s="2">
        <f t="shared" si="13"/>
        <v>18</v>
      </c>
      <c r="AF25" s="2">
        <f t="shared" si="13"/>
        <v>19</v>
      </c>
      <c r="AG25" s="2">
        <f t="shared" si="13"/>
        <v>20</v>
      </c>
      <c r="AH25" s="2">
        <f t="shared" si="13"/>
        <v>21</v>
      </c>
      <c r="AI25" s="2">
        <f t="shared" si="13"/>
        <v>22</v>
      </c>
      <c r="AJ25" s="2">
        <f t="shared" si="13"/>
        <v>23</v>
      </c>
      <c r="AK25" s="2">
        <f t="shared" si="13"/>
        <v>24</v>
      </c>
      <c r="AM25" s="2">
        <v>49</v>
      </c>
      <c r="AN25" s="2">
        <f t="shared" si="2"/>
        <v>20</v>
      </c>
      <c r="AQ25" s="2">
        <v>31</v>
      </c>
      <c r="AR25" s="2">
        <f t="shared" si="3"/>
        <v>20</v>
      </c>
    </row>
    <row r="26" spans="2:44" ht="18">
      <c r="B26" s="17" t="s">
        <v>19</v>
      </c>
      <c r="C26" s="17"/>
      <c r="D26" s="17"/>
      <c r="E26" s="22"/>
      <c r="F26" s="24">
        <f>-HLOOKUP(E26,M35:AG36,2,FALSE)</f>
        <v>40</v>
      </c>
      <c r="G26" s="6"/>
      <c r="L26" s="2" t="s">
        <v>11</v>
      </c>
      <c r="M26" s="2">
        <v>-39</v>
      </c>
      <c r="N26" s="2">
        <v>-36</v>
      </c>
      <c r="O26" s="2">
        <v>-33</v>
      </c>
      <c r="P26" s="2">
        <v>-30</v>
      </c>
      <c r="Q26" s="2">
        <v>-27</v>
      </c>
      <c r="R26" s="2">
        <v>-24</v>
      </c>
      <c r="S26" s="2">
        <v>-21</v>
      </c>
      <c r="T26" s="2">
        <v>-18</v>
      </c>
      <c r="U26" s="2">
        <v>-15</v>
      </c>
      <c r="V26" s="2">
        <v>-12</v>
      </c>
      <c r="W26" s="2">
        <v>-9</v>
      </c>
      <c r="X26" s="2">
        <v>-7</v>
      </c>
      <c r="Y26" s="2">
        <v>-5</v>
      </c>
      <c r="Z26" s="2">
        <v>-3</v>
      </c>
      <c r="AA26" s="2">
        <v>-2</v>
      </c>
      <c r="AB26" s="2">
        <v>-1</v>
      </c>
      <c r="AC26" s="2">
        <v>0</v>
      </c>
      <c r="AD26" s="2">
        <v>1</v>
      </c>
      <c r="AE26" s="2">
        <v>2</v>
      </c>
      <c r="AF26" s="2">
        <v>3</v>
      </c>
      <c r="AG26" s="2">
        <v>4</v>
      </c>
      <c r="AH26" s="2">
        <v>5</v>
      </c>
      <c r="AI26" s="2">
        <v>6</v>
      </c>
      <c r="AJ26" s="2">
        <v>7</v>
      </c>
      <c r="AK26" s="2">
        <v>8</v>
      </c>
      <c r="AM26" s="2">
        <v>52</v>
      </c>
      <c r="AN26" s="2">
        <f t="shared" si="2"/>
        <v>19</v>
      </c>
      <c r="AQ26" s="2">
        <v>32</v>
      </c>
      <c r="AR26" s="2">
        <f t="shared" si="3"/>
        <v>19</v>
      </c>
    </row>
    <row r="27" spans="2:44" ht="18">
      <c r="B27" s="16" t="s">
        <v>12</v>
      </c>
      <c r="C27" s="16"/>
      <c r="D27" s="16"/>
      <c r="E27" s="14">
        <f>SUM(E20:E26)</f>
        <v>0</v>
      </c>
      <c r="F27" s="14">
        <f>VLOOKUP(E27,AQ5:AR53,2,TRUE)</f>
        <v>40</v>
      </c>
      <c r="G27" s="7"/>
      <c r="H27" s="2">
        <f aca="true" t="shared" si="14" ref="H27:H33">$E$6</f>
        <v>0</v>
      </c>
      <c r="K27" s="2" t="s">
        <v>15</v>
      </c>
      <c r="L27" s="2" t="s">
        <v>10</v>
      </c>
      <c r="M27" s="2">
        <v>0</v>
      </c>
      <c r="N27" s="2">
        <f aca="true" t="shared" si="15" ref="N27:AC27">M27+1</f>
        <v>1</v>
      </c>
      <c r="O27" s="2">
        <f t="shared" si="15"/>
        <v>2</v>
      </c>
      <c r="P27" s="2">
        <f t="shared" si="15"/>
        <v>3</v>
      </c>
      <c r="Q27" s="2">
        <f t="shared" si="15"/>
        <v>4</v>
      </c>
      <c r="R27" s="2">
        <f t="shared" si="15"/>
        <v>5</v>
      </c>
      <c r="S27" s="2">
        <f t="shared" si="15"/>
        <v>6</v>
      </c>
      <c r="T27" s="2">
        <f t="shared" si="15"/>
        <v>7</v>
      </c>
      <c r="U27" s="2">
        <f t="shared" si="15"/>
        <v>8</v>
      </c>
      <c r="V27" s="2">
        <f t="shared" si="15"/>
        <v>9</v>
      </c>
      <c r="W27" s="2">
        <f t="shared" si="15"/>
        <v>10</v>
      </c>
      <c r="X27" s="2">
        <f t="shared" si="15"/>
        <v>11</v>
      </c>
      <c r="Y27" s="2">
        <f t="shared" si="15"/>
        <v>12</v>
      </c>
      <c r="Z27" s="2">
        <f t="shared" si="15"/>
        <v>13</v>
      </c>
      <c r="AA27" s="2">
        <f t="shared" si="15"/>
        <v>14</v>
      </c>
      <c r="AB27" s="2">
        <f t="shared" si="15"/>
        <v>15</v>
      </c>
      <c r="AC27" s="2">
        <f t="shared" si="15"/>
        <v>16</v>
      </c>
      <c r="AM27" s="2">
        <v>56</v>
      </c>
      <c r="AN27" s="2">
        <f t="shared" si="2"/>
        <v>18</v>
      </c>
      <c r="AQ27" s="2">
        <v>35</v>
      </c>
      <c r="AR27" s="2">
        <f t="shared" si="3"/>
        <v>18</v>
      </c>
    </row>
    <row r="28" spans="2:44" ht="18">
      <c r="B28" s="17"/>
      <c r="C28" s="17"/>
      <c r="D28" s="17"/>
      <c r="E28" s="24"/>
      <c r="F28" s="24"/>
      <c r="G28" s="17"/>
      <c r="H28" s="2">
        <f t="shared" si="14"/>
        <v>0</v>
      </c>
      <c r="L28" s="2" t="s">
        <v>11</v>
      </c>
      <c r="M28" s="2">
        <v>-40</v>
      </c>
      <c r="N28" s="2">
        <v>-34</v>
      </c>
      <c r="O28" s="2">
        <v>-28</v>
      </c>
      <c r="P28" s="2">
        <v>-23</v>
      </c>
      <c r="Q28" s="2">
        <v>-19</v>
      </c>
      <c r="R28" s="2">
        <v>-16</v>
      </c>
      <c r="S28" s="2">
        <v>-13</v>
      </c>
      <c r="T28" s="2">
        <v>-10</v>
      </c>
      <c r="U28" s="2">
        <v>-7</v>
      </c>
      <c r="V28" s="2">
        <v>-4</v>
      </c>
      <c r="W28" s="2">
        <v>-1</v>
      </c>
      <c r="X28" s="2">
        <v>1</v>
      </c>
      <c r="Y28" s="2">
        <v>3</v>
      </c>
      <c r="Z28" s="2">
        <v>5</v>
      </c>
      <c r="AA28" s="2">
        <v>6</v>
      </c>
      <c r="AB28" s="2">
        <v>7</v>
      </c>
      <c r="AC28" s="2">
        <v>8</v>
      </c>
      <c r="AM28" s="2">
        <v>59</v>
      </c>
      <c r="AN28" s="2">
        <f t="shared" si="2"/>
        <v>17</v>
      </c>
      <c r="AQ28" s="2">
        <v>36</v>
      </c>
      <c r="AR28" s="2">
        <f t="shared" si="3"/>
        <v>17</v>
      </c>
    </row>
    <row r="29" spans="2:44" ht="12.75">
      <c r="B29" s="18" t="s">
        <v>23</v>
      </c>
      <c r="C29" s="15"/>
      <c r="H29" s="2">
        <f t="shared" si="14"/>
        <v>0</v>
      </c>
      <c r="K29" s="2" t="s">
        <v>16</v>
      </c>
      <c r="L29" s="2" t="s">
        <v>10</v>
      </c>
      <c r="M29" s="2">
        <v>0</v>
      </c>
      <c r="N29" s="2">
        <f aca="true" t="shared" si="16" ref="N29:W29">M29+1</f>
        <v>1</v>
      </c>
      <c r="O29" s="2">
        <f t="shared" si="16"/>
        <v>2</v>
      </c>
      <c r="P29" s="2">
        <f t="shared" si="16"/>
        <v>3</v>
      </c>
      <c r="Q29" s="2">
        <f t="shared" si="16"/>
        <v>4</v>
      </c>
      <c r="R29" s="2">
        <f t="shared" si="16"/>
        <v>5</v>
      </c>
      <c r="S29" s="2">
        <f t="shared" si="16"/>
        <v>6</v>
      </c>
      <c r="T29" s="2">
        <f t="shared" si="16"/>
        <v>7</v>
      </c>
      <c r="U29" s="2">
        <f t="shared" si="16"/>
        <v>8</v>
      </c>
      <c r="V29" s="2">
        <f t="shared" si="16"/>
        <v>9</v>
      </c>
      <c r="W29" s="2">
        <f t="shared" si="16"/>
        <v>10</v>
      </c>
      <c r="AM29" s="2">
        <v>61</v>
      </c>
      <c r="AN29" s="2">
        <f t="shared" si="2"/>
        <v>16</v>
      </c>
      <c r="AQ29" s="2">
        <v>38</v>
      </c>
      <c r="AR29" s="2">
        <f t="shared" si="3"/>
        <v>16</v>
      </c>
    </row>
    <row r="30" spans="2:44" ht="12.75">
      <c r="B30" s="18" t="s">
        <v>24</v>
      </c>
      <c r="H30" s="2">
        <f t="shared" si="14"/>
        <v>0</v>
      </c>
      <c r="L30" s="2" t="s">
        <v>11</v>
      </c>
      <c r="M30" s="2">
        <v>-40</v>
      </c>
      <c r="N30" s="2">
        <v>-39</v>
      </c>
      <c r="O30" s="2">
        <v>-37</v>
      </c>
      <c r="P30" s="2">
        <v>-31</v>
      </c>
      <c r="Q30" s="2">
        <v>-25</v>
      </c>
      <c r="R30" s="2">
        <v>-19</v>
      </c>
      <c r="S30" s="2">
        <v>-14</v>
      </c>
      <c r="T30" s="2">
        <v>-9</v>
      </c>
      <c r="U30" s="2">
        <v>-5</v>
      </c>
      <c r="V30" s="2">
        <v>-1</v>
      </c>
      <c r="W30" s="2">
        <v>2</v>
      </c>
      <c r="AM30" s="2">
        <v>66</v>
      </c>
      <c r="AN30" s="2">
        <f t="shared" si="2"/>
        <v>15</v>
      </c>
      <c r="AQ30" s="2">
        <v>40</v>
      </c>
      <c r="AR30" s="2">
        <f t="shared" si="3"/>
        <v>15</v>
      </c>
    </row>
    <row r="31" spans="7:44" ht="12.75">
      <c r="G31" s="11"/>
      <c r="H31" s="2">
        <f t="shared" si="14"/>
        <v>0</v>
      </c>
      <c r="K31" s="2" t="s">
        <v>17</v>
      </c>
      <c r="L31" s="2" t="s">
        <v>10</v>
      </c>
      <c r="M31" s="2">
        <v>0</v>
      </c>
      <c r="N31" s="2">
        <f aca="true" t="shared" si="17" ref="N31:W31">M31+1</f>
        <v>1</v>
      </c>
      <c r="O31" s="2">
        <f t="shared" si="17"/>
        <v>2</v>
      </c>
      <c r="P31" s="2">
        <f t="shared" si="17"/>
        <v>3</v>
      </c>
      <c r="Q31" s="2">
        <f t="shared" si="17"/>
        <v>4</v>
      </c>
      <c r="R31" s="2">
        <f t="shared" si="17"/>
        <v>5</v>
      </c>
      <c r="S31" s="2">
        <f t="shared" si="17"/>
        <v>6</v>
      </c>
      <c r="T31" s="2">
        <f t="shared" si="17"/>
        <v>7</v>
      </c>
      <c r="U31" s="2">
        <f t="shared" si="17"/>
        <v>8</v>
      </c>
      <c r="V31" s="2">
        <f t="shared" si="17"/>
        <v>9</v>
      </c>
      <c r="W31" s="2">
        <f t="shared" si="17"/>
        <v>10</v>
      </c>
      <c r="AM31" s="2">
        <v>68</v>
      </c>
      <c r="AN31" s="2">
        <f t="shared" si="2"/>
        <v>14</v>
      </c>
      <c r="AQ31" s="2">
        <v>42</v>
      </c>
      <c r="AR31" s="2">
        <f t="shared" si="3"/>
        <v>14</v>
      </c>
    </row>
    <row r="32" spans="7:44" ht="12.75">
      <c r="G32" s="11"/>
      <c r="H32" s="2">
        <f t="shared" si="14"/>
        <v>0</v>
      </c>
      <c r="L32" s="2" t="s">
        <v>11</v>
      </c>
      <c r="M32" s="2">
        <v>-38</v>
      </c>
      <c r="N32" s="2">
        <v>-31</v>
      </c>
      <c r="O32" s="2">
        <v>-25</v>
      </c>
      <c r="P32" s="2">
        <v>-20</v>
      </c>
      <c r="Q32" s="2">
        <v>-16</v>
      </c>
      <c r="R32" s="2">
        <v>-12</v>
      </c>
      <c r="S32" s="2">
        <v>-8</v>
      </c>
      <c r="T32" s="2">
        <v>-4</v>
      </c>
      <c r="U32" s="2">
        <v>-1</v>
      </c>
      <c r="V32" s="2">
        <v>2</v>
      </c>
      <c r="W32" s="2">
        <v>4</v>
      </c>
      <c r="AM32" s="2">
        <v>71</v>
      </c>
      <c r="AN32" s="2">
        <f t="shared" si="2"/>
        <v>13</v>
      </c>
      <c r="AQ32" s="2">
        <v>45</v>
      </c>
      <c r="AR32" s="2">
        <f t="shared" si="3"/>
        <v>13</v>
      </c>
    </row>
    <row r="33" spans="8:44" ht="12.75">
      <c r="H33" s="2">
        <f t="shared" si="14"/>
        <v>0</v>
      </c>
      <c r="K33" s="2" t="s">
        <v>18</v>
      </c>
      <c r="L33" s="2" t="s">
        <v>10</v>
      </c>
      <c r="M33" s="2">
        <v>0</v>
      </c>
      <c r="N33" s="2">
        <f aca="true" t="shared" si="18" ref="N33:AD33">M33+1</f>
        <v>1</v>
      </c>
      <c r="O33" s="2">
        <f t="shared" si="18"/>
        <v>2</v>
      </c>
      <c r="P33" s="2">
        <f t="shared" si="18"/>
        <v>3</v>
      </c>
      <c r="Q33" s="2">
        <f t="shared" si="18"/>
        <v>4</v>
      </c>
      <c r="R33" s="2">
        <f t="shared" si="18"/>
        <v>5</v>
      </c>
      <c r="S33" s="2">
        <f t="shared" si="18"/>
        <v>6</v>
      </c>
      <c r="T33" s="2">
        <f t="shared" si="18"/>
        <v>7</v>
      </c>
      <c r="U33" s="2">
        <f t="shared" si="18"/>
        <v>8</v>
      </c>
      <c r="V33" s="2">
        <f t="shared" si="18"/>
        <v>9</v>
      </c>
      <c r="W33" s="2">
        <f t="shared" si="18"/>
        <v>10</v>
      </c>
      <c r="X33" s="2">
        <f t="shared" si="18"/>
        <v>11</v>
      </c>
      <c r="Y33" s="2">
        <f t="shared" si="18"/>
        <v>12</v>
      </c>
      <c r="Z33" s="2">
        <f t="shared" si="18"/>
        <v>13</v>
      </c>
      <c r="AA33" s="2">
        <f t="shared" si="18"/>
        <v>14</v>
      </c>
      <c r="AB33" s="2">
        <f t="shared" si="18"/>
        <v>15</v>
      </c>
      <c r="AC33" s="2">
        <f t="shared" si="18"/>
        <v>16</v>
      </c>
      <c r="AD33" s="2">
        <f t="shared" si="18"/>
        <v>17</v>
      </c>
      <c r="AM33" s="2">
        <v>74</v>
      </c>
      <c r="AN33" s="2">
        <f t="shared" si="2"/>
        <v>12</v>
      </c>
      <c r="AQ33" s="2">
        <v>46</v>
      </c>
      <c r="AR33" s="2">
        <f t="shared" si="3"/>
        <v>12</v>
      </c>
    </row>
    <row r="34" spans="1:44" ht="12.75">
      <c r="A34" s="15"/>
      <c r="L34" s="2" t="s">
        <v>11</v>
      </c>
      <c r="M34" s="2">
        <v>-39</v>
      </c>
      <c r="N34" s="2">
        <v>-33</v>
      </c>
      <c r="O34" s="2">
        <v>-27</v>
      </c>
      <c r="P34" s="2">
        <v>-21</v>
      </c>
      <c r="Q34" s="2">
        <v>-16</v>
      </c>
      <c r="R34" s="2">
        <v>-12</v>
      </c>
      <c r="S34" s="2">
        <v>-9</v>
      </c>
      <c r="T34" s="2">
        <v>-6</v>
      </c>
      <c r="U34" s="2">
        <v>-4</v>
      </c>
      <c r="V34" s="2">
        <v>-2</v>
      </c>
      <c r="W34" s="2">
        <v>0</v>
      </c>
      <c r="X34" s="2">
        <v>2</v>
      </c>
      <c r="Y34" s="2">
        <v>3</v>
      </c>
      <c r="Z34" s="2">
        <v>4</v>
      </c>
      <c r="AA34" s="2">
        <v>5</v>
      </c>
      <c r="AB34" s="2">
        <v>6</v>
      </c>
      <c r="AC34" s="2">
        <v>7</v>
      </c>
      <c r="AD34" s="2">
        <v>8</v>
      </c>
      <c r="AM34" s="2">
        <v>78</v>
      </c>
      <c r="AN34" s="2">
        <f t="shared" si="2"/>
        <v>11</v>
      </c>
      <c r="AQ34" s="2">
        <v>49</v>
      </c>
      <c r="AR34" s="2">
        <f t="shared" si="3"/>
        <v>11</v>
      </c>
    </row>
    <row r="35" spans="11:44" ht="12.75">
      <c r="K35" s="2" t="s">
        <v>19</v>
      </c>
      <c r="L35" s="2" t="s">
        <v>10</v>
      </c>
      <c r="M35" s="2">
        <v>0</v>
      </c>
      <c r="N35" s="2">
        <f aca="true" t="shared" si="19" ref="N35:AG35">M35+1</f>
        <v>1</v>
      </c>
      <c r="O35" s="2">
        <f t="shared" si="19"/>
        <v>2</v>
      </c>
      <c r="P35" s="2">
        <f t="shared" si="19"/>
        <v>3</v>
      </c>
      <c r="Q35" s="2">
        <f t="shared" si="19"/>
        <v>4</v>
      </c>
      <c r="R35" s="2">
        <f t="shared" si="19"/>
        <v>5</v>
      </c>
      <c r="S35" s="2">
        <f t="shared" si="19"/>
        <v>6</v>
      </c>
      <c r="T35" s="2">
        <f t="shared" si="19"/>
        <v>7</v>
      </c>
      <c r="U35" s="2">
        <f t="shared" si="19"/>
        <v>8</v>
      </c>
      <c r="V35" s="2">
        <f t="shared" si="19"/>
        <v>9</v>
      </c>
      <c r="W35" s="2">
        <f t="shared" si="19"/>
        <v>10</v>
      </c>
      <c r="X35" s="2">
        <f t="shared" si="19"/>
        <v>11</v>
      </c>
      <c r="Y35" s="2">
        <f t="shared" si="19"/>
        <v>12</v>
      </c>
      <c r="Z35" s="2">
        <f t="shared" si="19"/>
        <v>13</v>
      </c>
      <c r="AA35" s="2">
        <f t="shared" si="19"/>
        <v>14</v>
      </c>
      <c r="AB35" s="2">
        <f t="shared" si="19"/>
        <v>15</v>
      </c>
      <c r="AC35" s="2">
        <f t="shared" si="19"/>
        <v>16</v>
      </c>
      <c r="AD35" s="2">
        <f t="shared" si="19"/>
        <v>17</v>
      </c>
      <c r="AE35" s="2">
        <f t="shared" si="19"/>
        <v>18</v>
      </c>
      <c r="AF35" s="2">
        <f t="shared" si="19"/>
        <v>19</v>
      </c>
      <c r="AG35" s="2">
        <f t="shared" si="19"/>
        <v>20</v>
      </c>
      <c r="AM35" s="2">
        <v>80</v>
      </c>
      <c r="AN35" s="2">
        <f t="shared" si="2"/>
        <v>10</v>
      </c>
      <c r="AQ35" s="2">
        <v>52</v>
      </c>
      <c r="AR35" s="2">
        <f t="shared" si="3"/>
        <v>10</v>
      </c>
    </row>
    <row r="36" spans="12:44" ht="12.75">
      <c r="L36" s="2" t="s">
        <v>11</v>
      </c>
      <c r="M36" s="2">
        <v>-40</v>
      </c>
      <c r="N36" s="2">
        <v>-35</v>
      </c>
      <c r="O36" s="2">
        <v>-30</v>
      </c>
      <c r="P36" s="2">
        <v>-25</v>
      </c>
      <c r="Q36" s="2">
        <v>-20</v>
      </c>
      <c r="R36" s="2">
        <v>-17</v>
      </c>
      <c r="S36" s="2">
        <v>-14</v>
      </c>
      <c r="T36" s="2">
        <v>-12</v>
      </c>
      <c r="U36" s="2">
        <v>-10</v>
      </c>
      <c r="V36" s="2">
        <v>-8</v>
      </c>
      <c r="W36" s="2">
        <v>-6</v>
      </c>
      <c r="X36" s="2">
        <v>-4</v>
      </c>
      <c r="Y36" s="2">
        <v>-2</v>
      </c>
      <c r="Z36" s="2">
        <v>-1</v>
      </c>
      <c r="AA36" s="2">
        <v>0</v>
      </c>
      <c r="AB36" s="2">
        <v>1</v>
      </c>
      <c r="AC36" s="2">
        <v>2</v>
      </c>
      <c r="AD36" s="2">
        <v>3</v>
      </c>
      <c r="AE36" s="2">
        <v>4</v>
      </c>
      <c r="AF36" s="2">
        <v>5</v>
      </c>
      <c r="AG36" s="2">
        <v>6</v>
      </c>
      <c r="AM36" s="2">
        <v>84</v>
      </c>
      <c r="AN36" s="2">
        <f t="shared" si="2"/>
        <v>9</v>
      </c>
      <c r="AQ36" s="2">
        <v>54</v>
      </c>
      <c r="AR36" s="2">
        <f t="shared" si="3"/>
        <v>9</v>
      </c>
    </row>
    <row r="37" spans="2:44" ht="12.75">
      <c r="B37" s="11" t="s">
        <v>30</v>
      </c>
      <c r="G37" s="11"/>
      <c r="AM37" s="2">
        <v>88</v>
      </c>
      <c r="AN37" s="2">
        <f t="shared" si="2"/>
        <v>8</v>
      </c>
      <c r="AQ37" s="2">
        <v>55</v>
      </c>
      <c r="AR37" s="2">
        <f t="shared" si="3"/>
        <v>8</v>
      </c>
    </row>
    <row r="38" spans="7:44" ht="12.75">
      <c r="G38" s="11"/>
      <c r="AM38" s="2">
        <v>90</v>
      </c>
      <c r="AN38" s="2">
        <f t="shared" si="2"/>
        <v>7</v>
      </c>
      <c r="AQ38" s="2">
        <v>58</v>
      </c>
      <c r="AR38" s="2">
        <f t="shared" si="3"/>
        <v>7</v>
      </c>
    </row>
    <row r="39" spans="7:44" ht="12.75">
      <c r="G39" s="11"/>
      <c r="AM39" s="2">
        <v>94</v>
      </c>
      <c r="AN39" s="2">
        <f t="shared" si="2"/>
        <v>6</v>
      </c>
      <c r="AQ39" s="2">
        <v>61</v>
      </c>
      <c r="AR39" s="2">
        <f t="shared" si="3"/>
        <v>6</v>
      </c>
    </row>
    <row r="40" spans="39:44" ht="12.75">
      <c r="AM40" s="2">
        <v>99</v>
      </c>
      <c r="AN40" s="2">
        <f t="shared" si="2"/>
        <v>5</v>
      </c>
      <c r="AQ40" s="2">
        <v>64</v>
      </c>
      <c r="AR40" s="2">
        <f t="shared" si="3"/>
        <v>5</v>
      </c>
    </row>
    <row r="41" spans="39:44" ht="12.75">
      <c r="AM41" s="2">
        <v>101</v>
      </c>
      <c r="AN41" s="2">
        <f t="shared" si="2"/>
        <v>4</v>
      </c>
      <c r="AQ41" s="2">
        <v>66</v>
      </c>
      <c r="AR41" s="2">
        <f t="shared" si="3"/>
        <v>4</v>
      </c>
    </row>
    <row r="42" spans="39:44" ht="12.75">
      <c r="AM42" s="2">
        <v>106</v>
      </c>
      <c r="AN42" s="2">
        <f t="shared" si="2"/>
        <v>3</v>
      </c>
      <c r="AQ42" s="2">
        <v>68</v>
      </c>
      <c r="AR42" s="2">
        <f t="shared" si="3"/>
        <v>3</v>
      </c>
    </row>
    <row r="43" spans="39:44" ht="12.75">
      <c r="AM43" s="2">
        <v>110</v>
      </c>
      <c r="AN43" s="2">
        <f t="shared" si="2"/>
        <v>2</v>
      </c>
      <c r="AQ43" s="2">
        <v>74</v>
      </c>
      <c r="AR43" s="2">
        <f t="shared" si="3"/>
        <v>2</v>
      </c>
    </row>
    <row r="44" spans="39:44" ht="12.75">
      <c r="AM44" s="2">
        <v>113</v>
      </c>
      <c r="AN44" s="2">
        <f t="shared" si="2"/>
        <v>1</v>
      </c>
      <c r="AQ44" s="2">
        <v>76</v>
      </c>
      <c r="AR44" s="2">
        <f t="shared" si="3"/>
        <v>1</v>
      </c>
    </row>
    <row r="45" spans="39:44" ht="12.75">
      <c r="AM45" s="2">
        <v>117</v>
      </c>
      <c r="AN45" s="2">
        <f t="shared" si="2"/>
        <v>0</v>
      </c>
      <c r="AQ45" s="2">
        <v>80</v>
      </c>
      <c r="AR45" s="2">
        <f t="shared" si="3"/>
        <v>0</v>
      </c>
    </row>
    <row r="46" spans="39:44" ht="12.75">
      <c r="AM46" s="2">
        <v>121</v>
      </c>
      <c r="AN46" s="2">
        <f t="shared" si="2"/>
        <v>-1</v>
      </c>
      <c r="AQ46" s="2">
        <v>85</v>
      </c>
      <c r="AR46" s="2">
        <f t="shared" si="3"/>
        <v>-1</v>
      </c>
    </row>
    <row r="47" spans="39:44" ht="12.75">
      <c r="AM47" s="2">
        <v>125</v>
      </c>
      <c r="AN47" s="2">
        <f t="shared" si="2"/>
        <v>-2</v>
      </c>
      <c r="AQ47" s="2">
        <v>89</v>
      </c>
      <c r="AR47" s="2">
        <f t="shared" si="3"/>
        <v>-2</v>
      </c>
    </row>
    <row r="48" spans="39:44" ht="12.75">
      <c r="AM48" s="2">
        <v>127</v>
      </c>
      <c r="AN48" s="2">
        <f t="shared" si="2"/>
        <v>-3</v>
      </c>
      <c r="AQ48" s="2">
        <v>94</v>
      </c>
      <c r="AR48" s="2">
        <f t="shared" si="3"/>
        <v>-3</v>
      </c>
    </row>
    <row r="49" spans="39:44" ht="12.75">
      <c r="AM49" s="2">
        <v>134</v>
      </c>
      <c r="AN49" s="2">
        <f t="shared" si="2"/>
        <v>-4</v>
      </c>
      <c r="AQ49" s="2">
        <v>99</v>
      </c>
      <c r="AR49" s="2">
        <f t="shared" si="3"/>
        <v>-4</v>
      </c>
    </row>
    <row r="50" spans="39:44" ht="12.75">
      <c r="AM50" s="2">
        <v>138</v>
      </c>
      <c r="AN50" s="2">
        <f t="shared" si="2"/>
        <v>-5</v>
      </c>
      <c r="AQ50" s="2">
        <v>104</v>
      </c>
      <c r="AR50" s="2">
        <f t="shared" si="3"/>
        <v>-5</v>
      </c>
    </row>
    <row r="51" spans="39:44" ht="12.75">
      <c r="AM51" s="2">
        <v>143</v>
      </c>
      <c r="AN51" s="2">
        <f t="shared" si="2"/>
        <v>-6</v>
      </c>
      <c r="AQ51" s="2">
        <v>109</v>
      </c>
      <c r="AR51" s="2">
        <f t="shared" si="3"/>
        <v>-6</v>
      </c>
    </row>
    <row r="52" spans="39:44" ht="12.75">
      <c r="AM52" s="2">
        <v>148</v>
      </c>
      <c r="AN52" s="2">
        <f t="shared" si="2"/>
        <v>-7</v>
      </c>
      <c r="AQ52" s="2">
        <v>113</v>
      </c>
      <c r="AR52" s="2">
        <f t="shared" si="3"/>
        <v>-7</v>
      </c>
    </row>
    <row r="53" spans="39:44" ht="12.75">
      <c r="AM53" s="2">
        <v>155</v>
      </c>
      <c r="AN53" s="2">
        <f t="shared" si="2"/>
        <v>-8</v>
      </c>
      <c r="AQ53" s="2">
        <v>117</v>
      </c>
      <c r="AR53" s="2">
        <f t="shared" si="3"/>
        <v>-8</v>
      </c>
    </row>
  </sheetData>
  <sheetProtection password="8D11" sheet="1" objects="1" scenarios="1" selectLockedCells="1"/>
  <mergeCells count="6">
    <mergeCell ref="B6:D6"/>
    <mergeCell ref="B5:D5"/>
    <mergeCell ref="B19:D19"/>
    <mergeCell ref="A1:H1"/>
    <mergeCell ref="C3:F3"/>
    <mergeCell ref="C4:F4"/>
  </mergeCells>
  <conditionalFormatting sqref="F8:F17 F20:F27">
    <cfRule type="cellIs" priority="1" dxfId="1" operator="lessThanOrEqual" stopIfTrue="1">
      <formula>$E$6</formula>
    </cfRule>
    <cfRule type="cellIs" priority="2" dxfId="0" operator="greaterThan" stopIfTrue="1">
      <formula>$E$6</formula>
    </cfRule>
  </conditionalFormatting>
  <dataValidations count="17">
    <dataValidation type="list" allowBlank="1" showInputMessage="1" showErrorMessage="1" sqref="E5:E6">
      <formula1>$AN$5:$AN$53</formula1>
    </dataValidation>
    <dataValidation type="list" allowBlank="1" showInputMessage="1" showErrorMessage="1" sqref="E8">
      <formula1>$M$4:$AD$4</formula1>
    </dataValidation>
    <dataValidation type="list" allowBlank="1" showInputMessage="1" showErrorMessage="1" sqref="E9">
      <formula1>$M$6:$AC$6</formula1>
    </dataValidation>
    <dataValidation type="list" allowBlank="1" showInputMessage="1" showErrorMessage="1" sqref="E10">
      <formula1>$M$8:$Y$8</formula1>
    </dataValidation>
    <dataValidation type="list" allowBlank="1" showInputMessage="1" showErrorMessage="1" sqref="E11">
      <formula1>$M$10:$AC$10</formula1>
    </dataValidation>
    <dataValidation type="list" allowBlank="1" showInputMessage="1" showErrorMessage="1" sqref="E12">
      <formula1>$M$12:$AG$12</formula1>
    </dataValidation>
    <dataValidation type="list" allowBlank="1" showInputMessage="1" showErrorMessage="1" sqref="E13">
      <formula1>$M$14:$AK$14</formula1>
    </dataValidation>
    <dataValidation type="list" allowBlank="1" showInputMessage="1" showErrorMessage="1" sqref="E14">
      <formula1>$M$16:$AF$16</formula1>
    </dataValidation>
    <dataValidation type="list" allowBlank="1" showInputMessage="1" showErrorMessage="1" sqref="E15">
      <formula1>$M$18:$AD$18</formula1>
    </dataValidation>
    <dataValidation type="list" allowBlank="1" showInputMessage="1" showErrorMessage="1" sqref="E16">
      <formula1>$M$20:$AA$20</formula1>
    </dataValidation>
    <dataValidation type="list" allowBlank="1" showInputMessage="1" showErrorMessage="1" sqref="E20">
      <formula1>$M$23:$AG$23</formula1>
    </dataValidation>
    <dataValidation type="list" allowBlank="1" showInputMessage="1" showErrorMessage="1" sqref="E21">
      <formula1>$M$25:$AK$25</formula1>
    </dataValidation>
    <dataValidation type="list" allowBlank="1" showInputMessage="1" showErrorMessage="1" sqref="E22">
      <formula1>$M$27:$AC$27</formula1>
    </dataValidation>
    <dataValidation type="list" allowBlank="1" showInputMessage="1" showErrorMessage="1" sqref="E23">
      <formula1>$M$29:$W$29</formula1>
    </dataValidation>
    <dataValidation type="list" allowBlank="1" showInputMessage="1" showErrorMessage="1" sqref="E24">
      <formula1>$M$31:$W$31</formula1>
    </dataValidation>
    <dataValidation type="list" allowBlank="1" showInputMessage="1" showErrorMessage="1" sqref="E25">
      <formula1>$M$33:$AD$33</formula1>
    </dataValidation>
    <dataValidation type="list" allowBlank="1" showInputMessage="1" showErrorMessage="1" sqref="E26">
      <formula1>$M$35:$AG$35</formula1>
    </dataValidation>
  </dataValidations>
  <printOptions/>
  <pageMargins left="0.787401575" right="0.787401575" top="0.984251969" bottom="0.984251969" header="0.5" footer="0.5"/>
  <pageSetup fitToHeight="1" fitToWidth="1" horizontalDpi="300" verticalDpi="300" orientation="landscape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Dave Pelz Short Game Handicap</dc:title>
  <dc:subject/>
  <dc:creator>Andrew Schneider</dc:creator>
  <cp:keywords/>
  <dc:description/>
  <cp:lastModifiedBy>Assaad Zmerli</cp:lastModifiedBy>
  <cp:lastPrinted>2008-09-25T11:09:17Z</cp:lastPrinted>
  <dcterms:created xsi:type="dcterms:W3CDTF">2008-01-24T14:33:38Z</dcterms:created>
  <dcterms:modified xsi:type="dcterms:W3CDTF">2023-02-15T11:02:18Z</dcterms:modified>
  <cp:category/>
  <cp:version/>
  <cp:contentType/>
  <cp:contentStatus/>
</cp:coreProperties>
</file>