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jamesboyd/Desktop/Business and Properties/Influential Productions/Books/How to Grow a Healthy Church/Old/Church starting budgets/"/>
    </mc:Choice>
  </mc:AlternateContent>
  <xr:revisionPtr revIDLastSave="0" documentId="13_ncr:1_{E54C32AE-3E43-214F-B3A5-BA640A962D1E}" xr6:coauthVersionLast="47" xr6:coauthVersionMax="47" xr10:uidLastSave="{00000000-0000-0000-0000-000000000000}"/>
  <bookViews>
    <workbookView xWindow="-23740" yWindow="500" windowWidth="23680" windowHeight="162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C9" i="1" s="1"/>
  <c r="C10" i="1" l="1"/>
  <c r="C11" i="1"/>
  <c r="C13" i="1"/>
  <c r="C12" i="1"/>
  <c r="C35" i="1" l="1"/>
  <c r="C36" i="1" s="1"/>
</calcChain>
</file>

<file path=xl/sharedStrings.xml><?xml version="1.0" encoding="utf-8"?>
<sst xmlns="http://schemas.openxmlformats.org/spreadsheetml/2006/main" count="48" uniqueCount="47">
  <si>
    <t>Total income</t>
    <phoneticPr fontId="2" type="noConversion"/>
  </si>
  <si>
    <t>Income</t>
    <phoneticPr fontId="2" type="noConversion"/>
  </si>
  <si>
    <t>Income after Expense</t>
    <phoneticPr fontId="2" type="noConversion"/>
  </si>
  <si>
    <t>Total expense</t>
    <phoneticPr fontId="2" type="noConversion"/>
  </si>
  <si>
    <t>Monthly</t>
  </si>
  <si>
    <t>Expenses</t>
  </si>
  <si>
    <t>Freelance</t>
  </si>
  <si>
    <t>Travel</t>
  </si>
  <si>
    <t>Food</t>
  </si>
  <si>
    <t>Flight</t>
  </si>
  <si>
    <t>Beauty</t>
  </si>
  <si>
    <t>Shopping</t>
  </si>
  <si>
    <t>Fuel</t>
  </si>
  <si>
    <t>Coffee</t>
  </si>
  <si>
    <t>Toiletries</t>
  </si>
  <si>
    <t>Dues/Subscriptions</t>
  </si>
  <si>
    <t>Savings</t>
  </si>
  <si>
    <t>Car</t>
  </si>
  <si>
    <t>Maintenance</t>
  </si>
  <si>
    <t>Oil</t>
  </si>
  <si>
    <t>Holiday/Friends gifts</t>
  </si>
  <si>
    <t>Notes</t>
  </si>
  <si>
    <t>Insurance</t>
  </si>
  <si>
    <t>Health Insurance</t>
  </si>
  <si>
    <t>January</t>
  </si>
  <si>
    <t xml:space="preserve">February </t>
  </si>
  <si>
    <t>March</t>
  </si>
  <si>
    <t xml:space="preserve">Retirement </t>
  </si>
  <si>
    <t>Car Wash</t>
  </si>
  <si>
    <t>Activities/Entertainment</t>
  </si>
  <si>
    <t>Medical/Doctor</t>
  </si>
  <si>
    <t>Restaurant/Food</t>
  </si>
  <si>
    <t>Groceries</t>
  </si>
  <si>
    <t>Personal Budget Sample</t>
  </si>
  <si>
    <t>Other Income</t>
  </si>
  <si>
    <t>Emergency Margin</t>
  </si>
  <si>
    <t>Giving - Tithe/Offering</t>
  </si>
  <si>
    <t>Rent</t>
  </si>
  <si>
    <t>Off Gross not Net</t>
  </si>
  <si>
    <t>Salary</t>
  </si>
  <si>
    <t>Income Taxes</t>
  </si>
  <si>
    <t>(3 trips annually)</t>
  </si>
  <si>
    <t>(7 day trip X 3 annually)</t>
  </si>
  <si>
    <t>3% + matching</t>
  </si>
  <si>
    <t>35% guestimate</t>
  </si>
  <si>
    <t>Company participates</t>
  </si>
  <si>
    <r>
      <t xml:space="preserve">Monthly Tracking </t>
    </r>
    <r>
      <rPr>
        <sz val="10"/>
        <rFont val="Verdana"/>
        <family val="2"/>
      </rPr>
      <t>(reconciliation)</t>
    </r>
    <r>
      <rPr>
        <b/>
        <sz val="14"/>
        <rFont val="Verdana"/>
        <family val="2"/>
      </rPr>
      <t xml:space="preserve">   </t>
    </r>
    <r>
      <rPr>
        <sz val="10"/>
        <rFont val="Verdana"/>
        <family val="2"/>
      </rPr>
      <t>throughout the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</si>
</sst>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"/>
    <numFmt numFmtId="168" formatCode="&quot;$&quot;#,##0.00;[Red]&quot;$&quot;#,##0.00"/>
    <numFmt numFmtId="169" formatCode="&quot;$&quot;#,##0;[Red]&quot;$&quot;#,##0"/>
  </numFmts>
  <fonts count="12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.5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2" xfId="0" applyFill="1" applyBorder="1"/>
    <xf numFmtId="0" fontId="0" fillId="0" borderId="0" xfId="0" applyFill="1"/>
    <xf numFmtId="0" fontId="0" fillId="0" borderId="4" xfId="0" applyBorder="1"/>
    <xf numFmtId="0" fontId="0" fillId="0" borderId="2" xfId="0" applyFill="1" applyBorder="1" applyAlignment="1">
      <alignment horizontal="left"/>
    </xf>
    <xf numFmtId="2" fontId="0" fillId="0" borderId="0" xfId="0" applyNumberFormat="1" applyAlignment="1">
      <alignment horizontal="left" wrapText="1"/>
    </xf>
    <xf numFmtId="2" fontId="0" fillId="0" borderId="0" xfId="0" applyNumberFormat="1" applyFill="1" applyBorder="1" applyAlignment="1">
      <alignment horizontal="left" wrapText="1"/>
    </xf>
    <xf numFmtId="2" fontId="0" fillId="0" borderId="0" xfId="0" applyNumberFormat="1" applyBorder="1" applyAlignment="1">
      <alignment horizontal="left" wrapText="1"/>
    </xf>
    <xf numFmtId="0" fontId="0" fillId="0" borderId="10" xfId="0" applyFill="1" applyBorder="1"/>
    <xf numFmtId="0" fontId="0" fillId="0" borderId="22" xfId="0" applyFill="1" applyBorder="1"/>
    <xf numFmtId="2" fontId="7" fillId="0" borderId="0" xfId="0" applyNumberFormat="1" applyFont="1" applyFill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0" fontId="0" fillId="0" borderId="2" xfId="0" applyFill="1" applyBorder="1" applyAlignment="1">
      <alignment horizontal="right"/>
    </xf>
    <xf numFmtId="0" fontId="1" fillId="2" borderId="7" xfId="0" applyFont="1" applyFill="1" applyBorder="1"/>
    <xf numFmtId="0" fontId="0" fillId="0" borderId="21" xfId="0" applyFont="1" applyFill="1" applyBorder="1"/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7" fontId="0" fillId="0" borderId="20" xfId="0" applyNumberFormat="1" applyFill="1" applyBorder="1" applyAlignment="1">
      <alignment horizontal="center"/>
    </xf>
    <xf numFmtId="167" fontId="0" fillId="3" borderId="14" xfId="0" applyNumberFormat="1" applyFill="1" applyBorder="1" applyAlignment="1">
      <alignment horizontal="center"/>
    </xf>
    <xf numFmtId="167" fontId="0" fillId="0" borderId="14" xfId="0" applyNumberFormat="1" applyFill="1" applyBorder="1" applyAlignment="1">
      <alignment horizontal="center"/>
    </xf>
    <xf numFmtId="167" fontId="0" fillId="0" borderId="12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26" xfId="0" applyBorder="1"/>
    <xf numFmtId="0" fontId="0" fillId="0" borderId="26" xfId="0" applyFill="1" applyBorder="1"/>
    <xf numFmtId="169" fontId="0" fillId="0" borderId="0" xfId="0" applyNumberFormat="1"/>
    <xf numFmtId="0" fontId="0" fillId="0" borderId="3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67" fontId="0" fillId="0" borderId="15" xfId="0" applyNumberFormat="1" applyFill="1" applyBorder="1" applyAlignment="1">
      <alignment horizontal="center"/>
    </xf>
    <xf numFmtId="0" fontId="0" fillId="0" borderId="28" xfId="0" applyBorder="1"/>
    <xf numFmtId="169" fontId="0" fillId="0" borderId="0" xfId="23" applyNumberFormat="1" applyFont="1" applyAlignment="1">
      <alignment horizontal="right"/>
    </xf>
    <xf numFmtId="169" fontId="0" fillId="0" borderId="26" xfId="23" applyNumberFormat="1" applyFont="1" applyBorder="1" applyAlignment="1">
      <alignment horizontal="right"/>
    </xf>
    <xf numFmtId="169" fontId="0" fillId="0" borderId="26" xfId="23" applyNumberFormat="1" applyFont="1" applyFill="1" applyBorder="1" applyAlignment="1">
      <alignment horizontal="right"/>
    </xf>
    <xf numFmtId="169" fontId="0" fillId="0" borderId="28" xfId="23" applyNumberFormat="1" applyFont="1" applyBorder="1" applyAlignment="1">
      <alignment horizontal="right"/>
    </xf>
    <xf numFmtId="169" fontId="0" fillId="4" borderId="26" xfId="23" applyNumberFormat="1" applyFont="1" applyFill="1" applyBorder="1" applyAlignment="1">
      <alignment horizontal="right"/>
    </xf>
    <xf numFmtId="0" fontId="7" fillId="0" borderId="2" xfId="0" applyFont="1" applyFill="1" applyBorder="1"/>
    <xf numFmtId="0" fontId="7" fillId="0" borderId="21" xfId="0" applyFont="1" applyFill="1" applyBorder="1"/>
    <xf numFmtId="0" fontId="7" fillId="0" borderId="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" fillId="0" borderId="16" xfId="0" applyFont="1" applyFill="1" applyBorder="1"/>
    <xf numFmtId="0" fontId="1" fillId="0" borderId="17" xfId="0" applyFont="1" applyFill="1" applyBorder="1"/>
    <xf numFmtId="167" fontId="1" fillId="0" borderId="13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left" wrapText="1"/>
    </xf>
    <xf numFmtId="169" fontId="1" fillId="0" borderId="26" xfId="23" applyNumberFormat="1" applyFont="1" applyFill="1" applyBorder="1" applyAlignment="1">
      <alignment horizontal="right"/>
    </xf>
    <xf numFmtId="0" fontId="1" fillId="0" borderId="26" xfId="0" applyFont="1" applyFill="1" applyBorder="1"/>
    <xf numFmtId="0" fontId="1" fillId="0" borderId="0" xfId="0" applyFont="1" applyFill="1"/>
    <xf numFmtId="0" fontId="7" fillId="0" borderId="25" xfId="0" applyFont="1" applyFill="1" applyBorder="1" applyAlignment="1">
      <alignment horizontal="center"/>
    </xf>
    <xf numFmtId="0" fontId="7" fillId="0" borderId="24" xfId="0" applyFont="1" applyFill="1" applyBorder="1"/>
    <xf numFmtId="0" fontId="5" fillId="2" borderId="1" xfId="0" applyFont="1" applyFill="1" applyBorder="1"/>
    <xf numFmtId="0" fontId="5" fillId="2" borderId="9" xfId="0" applyFont="1" applyFill="1" applyBorder="1"/>
    <xf numFmtId="0" fontId="5" fillId="2" borderId="8" xfId="0" applyFont="1" applyFill="1" applyBorder="1"/>
    <xf numFmtId="2" fontId="10" fillId="0" borderId="0" xfId="0" applyNumberFormat="1" applyFont="1" applyAlignment="1">
      <alignment horizontal="left" wrapText="1"/>
    </xf>
    <xf numFmtId="0" fontId="10" fillId="0" borderId="0" xfId="0" applyFont="1"/>
    <xf numFmtId="2" fontId="11" fillId="0" borderId="0" xfId="0" applyNumberFormat="1" applyFont="1" applyAlignment="1">
      <alignment horizontal="left" wrapText="1"/>
    </xf>
    <xf numFmtId="0" fontId="11" fillId="0" borderId="0" xfId="0" applyFont="1"/>
    <xf numFmtId="169" fontId="0" fillId="0" borderId="2" xfId="0" applyNumberFormat="1" applyBorder="1"/>
    <xf numFmtId="169" fontId="1" fillId="0" borderId="2" xfId="0" applyNumberFormat="1" applyFont="1" applyFill="1" applyBorder="1"/>
    <xf numFmtId="168" fontId="0" fillId="0" borderId="2" xfId="23" applyNumberFormat="1" applyFont="1" applyFill="1" applyBorder="1" applyAlignment="1">
      <alignment horizontal="right"/>
    </xf>
    <xf numFmtId="169" fontId="0" fillId="0" borderId="2" xfId="0" applyNumberFormat="1" applyFill="1" applyBorder="1"/>
    <xf numFmtId="169" fontId="0" fillId="0" borderId="3" xfId="0" applyNumberFormat="1" applyBorder="1"/>
    <xf numFmtId="169" fontId="1" fillId="0" borderId="23" xfId="0" applyNumberFormat="1" applyFont="1" applyBorder="1"/>
    <xf numFmtId="169" fontId="1" fillId="0" borderId="30" xfId="23" applyNumberFormat="1" applyFont="1" applyBorder="1" applyAlignment="1">
      <alignment horizontal="right"/>
    </xf>
    <xf numFmtId="0" fontId="1" fillId="0" borderId="30" xfId="0" applyFont="1" applyBorder="1"/>
    <xf numFmtId="0" fontId="1" fillId="3" borderId="24" xfId="0" applyFont="1" applyFill="1" applyBorder="1"/>
    <xf numFmtId="0" fontId="7" fillId="3" borderId="25" xfId="0" applyFont="1" applyFill="1" applyBorder="1" applyAlignment="1">
      <alignment horizontal="center"/>
    </xf>
    <xf numFmtId="2" fontId="1" fillId="0" borderId="27" xfId="0" applyNumberFormat="1" applyFont="1" applyBorder="1" applyAlignment="1">
      <alignment horizontal="left" wrapText="1"/>
    </xf>
    <xf numFmtId="0" fontId="1" fillId="0" borderId="21" xfId="0" applyFont="1" applyBorder="1"/>
    <xf numFmtId="0" fontId="1" fillId="0" borderId="32" xfId="0" applyFont="1" applyBorder="1"/>
    <xf numFmtId="167" fontId="1" fillId="0" borderId="33" xfId="0" applyNumberFormat="1" applyFont="1" applyBorder="1" applyAlignment="1">
      <alignment horizontal="center"/>
    </xf>
    <xf numFmtId="0" fontId="1" fillId="0" borderId="23" xfId="0" applyFont="1" applyBorder="1"/>
    <xf numFmtId="167" fontId="1" fillId="0" borderId="31" xfId="0" applyNumberFormat="1" applyFont="1" applyBorder="1" applyAlignment="1">
      <alignment horizontal="center"/>
    </xf>
    <xf numFmtId="0" fontId="1" fillId="0" borderId="0" xfId="0" applyFont="1" applyBorder="1"/>
    <xf numFmtId="169" fontId="1" fillId="0" borderId="21" xfId="0" applyNumberFormat="1" applyFont="1" applyBorder="1"/>
    <xf numFmtId="169" fontId="1" fillId="0" borderId="32" xfId="23" applyNumberFormat="1" applyFont="1" applyBorder="1" applyAlignment="1">
      <alignment horizontal="right"/>
    </xf>
    <xf numFmtId="169" fontId="0" fillId="0" borderId="24" xfId="0" applyNumberFormat="1" applyBorder="1"/>
    <xf numFmtId="169" fontId="0" fillId="0" borderId="34" xfId="23" applyNumberFormat="1" applyFont="1" applyBorder="1" applyAlignment="1">
      <alignment horizontal="right"/>
    </xf>
    <xf numFmtId="0" fontId="0" fillId="0" borderId="34" xfId="0" applyBorder="1"/>
    <xf numFmtId="169" fontId="5" fillId="2" borderId="7" xfId="0" applyNumberFormat="1" applyFont="1" applyFill="1" applyBorder="1"/>
    <xf numFmtId="169" fontId="5" fillId="2" borderId="18" xfId="23" applyNumberFormat="1" applyFont="1" applyFill="1" applyBorder="1" applyAlignment="1">
      <alignment horizontal="left"/>
    </xf>
    <xf numFmtId="0" fontId="5" fillId="2" borderId="18" xfId="0" applyFont="1" applyFill="1" applyBorder="1"/>
    <xf numFmtId="0" fontId="6" fillId="2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0" fillId="3" borderId="25" xfId="0" applyNumberFormat="1" applyFill="1" applyBorder="1" applyAlignment="1">
      <alignment horizontal="center"/>
    </xf>
    <xf numFmtId="9" fontId="7" fillId="0" borderId="2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 wrapText="1"/>
    </xf>
    <xf numFmtId="2" fontId="7" fillId="0" borderId="29" xfId="0" applyNumberFormat="1" applyFont="1" applyFill="1" applyBorder="1" applyAlignment="1">
      <alignment horizontal="center" wrapText="1"/>
    </xf>
    <xf numFmtId="169" fontId="9" fillId="0" borderId="4" xfId="0" applyNumberFormat="1" applyFont="1" applyBorder="1" applyAlignment="1">
      <alignment horizontal="center" vertical="center" wrapText="1"/>
    </xf>
    <xf numFmtId="169" fontId="9" fillId="0" borderId="5" xfId="0" applyNumberFormat="1" applyFont="1" applyBorder="1" applyAlignment="1">
      <alignment horizontal="center" vertical="center" wrapText="1"/>
    </xf>
    <xf numFmtId="169" fontId="9" fillId="0" borderId="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32">
    <cellStyle name="Currency" xfId="2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E11" sqref="E11"/>
    </sheetView>
  </sheetViews>
  <sheetFormatPr baseColWidth="10" defaultRowHeight="13" x14ac:dyDescent="0.15"/>
  <cols>
    <col min="1" max="1" width="22" customWidth="1"/>
    <col min="2" max="2" width="22.83203125" customWidth="1"/>
    <col min="4" max="4" width="10.6640625" style="8" customWidth="1"/>
    <col min="5" max="5" width="14.5" style="30" customWidth="1"/>
    <col min="6" max="6" width="15" style="35" customWidth="1"/>
    <col min="7" max="7" width="14.6640625" customWidth="1"/>
  </cols>
  <sheetData>
    <row r="1" spans="1:7" s="59" customFormat="1" ht="36" customHeight="1" thickBot="1" x14ac:dyDescent="0.25">
      <c r="A1" s="95" t="s">
        <v>33</v>
      </c>
      <c r="B1" s="96"/>
      <c r="C1" s="97"/>
      <c r="D1" s="58"/>
      <c r="E1" s="92" t="s">
        <v>46</v>
      </c>
      <c r="F1" s="93"/>
      <c r="G1" s="94"/>
    </row>
    <row r="2" spans="1:7" s="57" customFormat="1" ht="17" thickBot="1" x14ac:dyDescent="0.25">
      <c r="A2" s="53" t="s">
        <v>1</v>
      </c>
      <c r="B2" s="54"/>
      <c r="C2" s="55" t="s">
        <v>4</v>
      </c>
      <c r="D2" s="56"/>
      <c r="E2" s="82" t="s">
        <v>24</v>
      </c>
      <c r="F2" s="83" t="s">
        <v>25</v>
      </c>
      <c r="G2" s="84" t="s">
        <v>26</v>
      </c>
    </row>
    <row r="3" spans="1:7" x14ac:dyDescent="0.15">
      <c r="A3" s="17" t="s">
        <v>39</v>
      </c>
      <c r="B3" s="12"/>
      <c r="C3" s="26">
        <v>6000</v>
      </c>
      <c r="D3" s="9"/>
      <c r="E3" s="79"/>
      <c r="F3" s="80"/>
      <c r="G3" s="81"/>
    </row>
    <row r="4" spans="1:7" x14ac:dyDescent="0.15">
      <c r="A4" s="4" t="s">
        <v>6</v>
      </c>
      <c r="B4" s="11"/>
      <c r="C4" s="27">
        <v>1000</v>
      </c>
      <c r="D4" s="10"/>
      <c r="E4" s="60"/>
      <c r="F4" s="36"/>
      <c r="G4" s="28"/>
    </row>
    <row r="5" spans="1:7" ht="14" thickBot="1" x14ac:dyDescent="0.2">
      <c r="A5" s="40" t="s">
        <v>34</v>
      </c>
      <c r="B5" s="11"/>
      <c r="C5" s="27">
        <v>200</v>
      </c>
      <c r="D5" s="9"/>
      <c r="E5" s="60"/>
      <c r="F5" s="36"/>
      <c r="G5" s="28"/>
    </row>
    <row r="6" spans="1:7" s="50" customFormat="1" ht="14" thickBot="1" x14ac:dyDescent="0.2">
      <c r="A6" s="44" t="s">
        <v>0</v>
      </c>
      <c r="B6" s="45"/>
      <c r="C6" s="46">
        <f>SUM(C3:C5)</f>
        <v>7200</v>
      </c>
      <c r="D6" s="47"/>
      <c r="E6" s="61"/>
      <c r="F6" s="48"/>
      <c r="G6" s="49"/>
    </row>
    <row r="7" spans="1:7" ht="14" thickBot="1" x14ac:dyDescent="0.2">
      <c r="A7" s="6"/>
      <c r="B7" s="2"/>
      <c r="C7" s="3"/>
      <c r="E7" s="60"/>
      <c r="F7" s="36"/>
      <c r="G7" s="28"/>
    </row>
    <row r="8" spans="1:7" ht="15" customHeight="1" thickBot="1" x14ac:dyDescent="0.2">
      <c r="A8" s="16" t="s">
        <v>5</v>
      </c>
      <c r="B8" s="20" t="s">
        <v>21</v>
      </c>
      <c r="C8" s="85" t="s">
        <v>4</v>
      </c>
      <c r="E8" s="60"/>
      <c r="F8" s="36"/>
      <c r="G8" s="28"/>
    </row>
    <row r="9" spans="1:7" x14ac:dyDescent="0.15">
      <c r="A9" s="41" t="s">
        <v>36</v>
      </c>
      <c r="B9" s="43" t="s">
        <v>38</v>
      </c>
      <c r="C9" s="22">
        <f>SUM(C6*0.1)</f>
        <v>720</v>
      </c>
      <c r="D9" s="13"/>
      <c r="E9" s="60"/>
      <c r="F9" s="39"/>
      <c r="G9" s="28"/>
    </row>
    <row r="10" spans="1:7" s="5" customFormat="1" ht="14" customHeight="1" x14ac:dyDescent="0.15">
      <c r="A10" s="68" t="s">
        <v>16</v>
      </c>
      <c r="B10" s="87">
        <v>0.1</v>
      </c>
      <c r="C10" s="23">
        <f>SUM(C6*0.1)</f>
        <v>720</v>
      </c>
      <c r="D10" s="90"/>
      <c r="E10" s="62"/>
      <c r="F10" s="37"/>
      <c r="G10" s="29"/>
    </row>
    <row r="11" spans="1:7" s="5" customFormat="1" x14ac:dyDescent="0.15">
      <c r="A11" s="68" t="s">
        <v>35</v>
      </c>
      <c r="B11" s="87">
        <v>0.02</v>
      </c>
      <c r="C11" s="23">
        <f>SUM(C6*0.02)</f>
        <v>144</v>
      </c>
      <c r="D11" s="91"/>
      <c r="E11" s="62"/>
      <c r="F11" s="37"/>
      <c r="G11" s="29"/>
    </row>
    <row r="12" spans="1:7" s="5" customFormat="1" x14ac:dyDescent="0.15">
      <c r="A12" s="68" t="s">
        <v>27</v>
      </c>
      <c r="B12" s="69" t="s">
        <v>43</v>
      </c>
      <c r="C12" s="23">
        <f>SUM(C6*0.03)</f>
        <v>216</v>
      </c>
      <c r="D12" s="13"/>
      <c r="E12" s="63"/>
      <c r="F12" s="37"/>
      <c r="G12" s="29"/>
    </row>
    <row r="13" spans="1:7" s="5" customFormat="1" x14ac:dyDescent="0.15">
      <c r="A13" s="52" t="s">
        <v>40</v>
      </c>
      <c r="B13" s="88" t="s">
        <v>44</v>
      </c>
      <c r="C13" s="24">
        <f>SUM(C6*0.35)</f>
        <v>2520</v>
      </c>
      <c r="D13" s="13"/>
      <c r="E13" s="63"/>
      <c r="F13" s="37"/>
      <c r="G13" s="29"/>
    </row>
    <row r="14" spans="1:7" s="5" customFormat="1" x14ac:dyDescent="0.15">
      <c r="A14" s="52" t="s">
        <v>37</v>
      </c>
      <c r="B14" s="51"/>
      <c r="C14" s="24">
        <v>1500</v>
      </c>
      <c r="D14" s="13"/>
      <c r="E14" s="63"/>
      <c r="F14" s="37"/>
      <c r="G14" s="29"/>
    </row>
    <row r="15" spans="1:7" x14ac:dyDescent="0.15">
      <c r="A15" s="4" t="s">
        <v>20</v>
      </c>
      <c r="B15" s="21"/>
      <c r="C15" s="24">
        <v>70</v>
      </c>
      <c r="D15" s="13"/>
      <c r="E15" s="60"/>
      <c r="F15" s="36"/>
      <c r="G15" s="28"/>
    </row>
    <row r="16" spans="1:7" x14ac:dyDescent="0.15">
      <c r="A16" s="4" t="s">
        <v>7</v>
      </c>
      <c r="B16" s="21"/>
      <c r="C16" s="25"/>
      <c r="D16" s="14"/>
      <c r="E16" s="60"/>
      <c r="F16" s="36"/>
      <c r="G16" s="28"/>
    </row>
    <row r="17" spans="1:7" x14ac:dyDescent="0.15">
      <c r="A17" s="15" t="s">
        <v>8</v>
      </c>
      <c r="B17" s="86" t="s">
        <v>42</v>
      </c>
      <c r="C17" s="25">
        <v>70</v>
      </c>
      <c r="D17" s="14"/>
      <c r="E17" s="60"/>
      <c r="F17" s="36"/>
      <c r="G17" s="28"/>
    </row>
    <row r="18" spans="1:7" x14ac:dyDescent="0.15">
      <c r="A18" s="18" t="s">
        <v>9</v>
      </c>
      <c r="B18" s="86" t="s">
        <v>41</v>
      </c>
      <c r="C18" s="25">
        <v>85</v>
      </c>
      <c r="D18" s="14"/>
      <c r="E18" s="60"/>
      <c r="F18" s="36"/>
      <c r="G18" s="28"/>
    </row>
    <row r="19" spans="1:7" x14ac:dyDescent="0.15">
      <c r="A19" s="7" t="s">
        <v>10</v>
      </c>
      <c r="B19" s="21"/>
      <c r="C19" s="25">
        <v>50</v>
      </c>
      <c r="D19" s="14"/>
      <c r="E19" s="60"/>
      <c r="F19" s="36"/>
      <c r="G19" s="28"/>
    </row>
    <row r="20" spans="1:7" x14ac:dyDescent="0.15">
      <c r="A20" s="42" t="s">
        <v>11</v>
      </c>
      <c r="B20" s="21"/>
      <c r="C20" s="25">
        <v>50</v>
      </c>
      <c r="D20" s="14"/>
      <c r="E20" s="60"/>
      <c r="F20" s="36"/>
      <c r="G20" s="28"/>
    </row>
    <row r="21" spans="1:7" x14ac:dyDescent="0.15">
      <c r="A21" s="19" t="s">
        <v>31</v>
      </c>
      <c r="B21" s="21"/>
      <c r="C21" s="25">
        <v>40</v>
      </c>
      <c r="D21" s="14"/>
      <c r="E21" s="60"/>
      <c r="F21" s="36"/>
      <c r="G21" s="28"/>
    </row>
    <row r="22" spans="1:7" x14ac:dyDescent="0.15">
      <c r="A22" s="19" t="s">
        <v>13</v>
      </c>
      <c r="B22" s="21"/>
      <c r="C22" s="25">
        <v>20</v>
      </c>
      <c r="D22" s="13"/>
      <c r="E22" s="60"/>
      <c r="F22" s="36"/>
      <c r="G22" s="28"/>
    </row>
    <row r="23" spans="1:7" x14ac:dyDescent="0.15">
      <c r="A23" s="19" t="s">
        <v>29</v>
      </c>
      <c r="B23" s="21"/>
      <c r="C23" s="25">
        <v>50</v>
      </c>
      <c r="D23" s="14"/>
      <c r="E23" s="60"/>
      <c r="F23" s="36"/>
      <c r="G23" s="28"/>
    </row>
    <row r="24" spans="1:7" x14ac:dyDescent="0.15">
      <c r="A24" s="19" t="s">
        <v>14</v>
      </c>
      <c r="B24" s="21"/>
      <c r="C24" s="25">
        <v>50</v>
      </c>
      <c r="D24" s="14"/>
      <c r="E24" s="60"/>
      <c r="F24" s="36"/>
      <c r="G24" s="28"/>
    </row>
    <row r="25" spans="1:7" x14ac:dyDescent="0.15">
      <c r="A25" s="19" t="s">
        <v>32</v>
      </c>
      <c r="B25" s="21"/>
      <c r="C25" s="25">
        <v>200</v>
      </c>
      <c r="D25" s="14"/>
      <c r="E25" s="60"/>
      <c r="F25" s="36"/>
      <c r="G25" s="28"/>
    </row>
    <row r="26" spans="1:7" x14ac:dyDescent="0.15">
      <c r="A26" s="19" t="s">
        <v>15</v>
      </c>
      <c r="B26" s="21"/>
      <c r="C26" s="25">
        <v>20</v>
      </c>
      <c r="D26" s="14"/>
      <c r="E26" s="60"/>
      <c r="F26" s="36"/>
      <c r="G26" s="28"/>
    </row>
    <row r="27" spans="1:7" x14ac:dyDescent="0.15">
      <c r="A27" s="19" t="s">
        <v>17</v>
      </c>
      <c r="B27" s="21"/>
      <c r="C27" s="25"/>
      <c r="D27" s="14"/>
      <c r="E27" s="60"/>
      <c r="F27" s="36"/>
      <c r="G27" s="28"/>
    </row>
    <row r="28" spans="1:7" x14ac:dyDescent="0.15">
      <c r="A28" s="18" t="s">
        <v>18</v>
      </c>
      <c r="B28" s="21"/>
      <c r="C28" s="25">
        <v>20</v>
      </c>
      <c r="D28" s="14"/>
      <c r="E28" s="60"/>
      <c r="F28" s="36"/>
      <c r="G28" s="28"/>
    </row>
    <row r="29" spans="1:7" x14ac:dyDescent="0.15">
      <c r="A29" s="18" t="s">
        <v>28</v>
      </c>
      <c r="B29" s="21"/>
      <c r="C29" s="25">
        <v>5</v>
      </c>
      <c r="D29" s="14"/>
      <c r="E29" s="60"/>
      <c r="F29" s="36"/>
      <c r="G29" s="28"/>
    </row>
    <row r="30" spans="1:7" x14ac:dyDescent="0.15">
      <c r="A30" s="18" t="s">
        <v>19</v>
      </c>
      <c r="B30" s="21"/>
      <c r="C30" s="25">
        <v>15</v>
      </c>
      <c r="D30" s="14"/>
      <c r="E30" s="60"/>
      <c r="F30" s="36"/>
      <c r="G30" s="28"/>
    </row>
    <row r="31" spans="1:7" x14ac:dyDescent="0.15">
      <c r="A31" s="18" t="s">
        <v>12</v>
      </c>
      <c r="B31" s="21"/>
      <c r="C31" s="25">
        <v>130</v>
      </c>
      <c r="D31" s="14"/>
      <c r="E31" s="60"/>
      <c r="F31" s="36"/>
      <c r="G31" s="28"/>
    </row>
    <row r="32" spans="1:7" x14ac:dyDescent="0.15">
      <c r="A32" s="15" t="s">
        <v>22</v>
      </c>
      <c r="B32" s="21"/>
      <c r="C32" s="25">
        <v>200</v>
      </c>
      <c r="D32" s="9"/>
      <c r="E32" s="60"/>
      <c r="F32" s="36"/>
      <c r="G32" s="28"/>
    </row>
    <row r="33" spans="1:7" x14ac:dyDescent="0.15">
      <c r="A33" s="31" t="s">
        <v>30</v>
      </c>
      <c r="B33" s="32"/>
      <c r="C33" s="33">
        <v>75</v>
      </c>
      <c r="D33" s="9"/>
      <c r="E33" s="64"/>
      <c r="F33" s="38"/>
      <c r="G33" s="34"/>
    </row>
    <row r="34" spans="1:7" ht="14" thickBot="1" x14ac:dyDescent="0.2">
      <c r="A34" s="31" t="s">
        <v>23</v>
      </c>
      <c r="B34" s="89" t="s">
        <v>45</v>
      </c>
      <c r="C34" s="33">
        <v>150</v>
      </c>
      <c r="D34" s="9"/>
      <c r="E34" s="64"/>
      <c r="F34" s="38"/>
      <c r="G34" s="34"/>
    </row>
    <row r="35" spans="1:7" s="76" customFormat="1" x14ac:dyDescent="0.15">
      <c r="A35" s="71" t="s">
        <v>3</v>
      </c>
      <c r="B35" s="72"/>
      <c r="C35" s="73">
        <f>SUM(C9:C34)</f>
        <v>7120</v>
      </c>
      <c r="D35" s="70"/>
      <c r="E35" s="77"/>
      <c r="F35" s="78"/>
      <c r="G35" s="72"/>
    </row>
    <row r="36" spans="1:7" s="76" customFormat="1" ht="14" thickBot="1" x14ac:dyDescent="0.2">
      <c r="A36" s="74" t="s">
        <v>2</v>
      </c>
      <c r="B36" s="67"/>
      <c r="C36" s="75">
        <f>SUM(C6-C35)</f>
        <v>80</v>
      </c>
      <c r="D36" s="70"/>
      <c r="E36" s="65"/>
      <c r="F36" s="66"/>
      <c r="G36" s="67"/>
    </row>
    <row r="37" spans="1:7" x14ac:dyDescent="0.15">
      <c r="A37" s="1"/>
      <c r="B37" s="1"/>
      <c r="C37" s="1"/>
    </row>
    <row r="38" spans="1:7" x14ac:dyDescent="0.15">
      <c r="A38" s="1"/>
      <c r="B38" s="1"/>
      <c r="C38" s="1"/>
    </row>
    <row r="39" spans="1:7" x14ac:dyDescent="0.15">
      <c r="A39" s="5"/>
      <c r="B39" s="5"/>
    </row>
    <row r="40" spans="1:7" x14ac:dyDescent="0.15">
      <c r="A40" s="5"/>
      <c r="B40" s="5"/>
    </row>
  </sheetData>
  <mergeCells count="3">
    <mergeCell ref="D10:D11"/>
    <mergeCell ref="E1:G1"/>
    <mergeCell ref="A1:C1"/>
  </mergeCells>
  <phoneticPr fontId="2" type="noConversion"/>
  <pageMargins left="0.75" right="0.75" top="1" bottom="1" header="0.5" footer="0.5"/>
  <pageSetup scale="63" orientation="portrait" horizontalDpi="4294967292" verticalDpi="4294967292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Influential Productions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Boyd</dc:creator>
  <cp:lastModifiedBy>Microsoft Office User</cp:lastModifiedBy>
  <cp:lastPrinted>2015-03-14T20:56:07Z</cp:lastPrinted>
  <dcterms:created xsi:type="dcterms:W3CDTF">2011-12-07T19:00:12Z</dcterms:created>
  <dcterms:modified xsi:type="dcterms:W3CDTF">2022-04-12T12:26:47Z</dcterms:modified>
</cp:coreProperties>
</file>