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/>
  <mc:AlternateContent xmlns:mc="http://schemas.openxmlformats.org/markup-compatibility/2006">
    <mc:Choice Requires="x15">
      <x15ac:absPath xmlns:x15ac="http://schemas.microsoft.com/office/spreadsheetml/2010/11/ac" url="D:\Documents\FANNY'S FILES XXX\CMC\Client Folder\Borofree\Materials 1 May 2021\"/>
    </mc:Choice>
  </mc:AlternateContent>
  <xr:revisionPtr revIDLastSave="0" documentId="8_{19AF6E6D-D1CB-4468-ACC5-B725A45E2794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Snowball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O5Ob8WzuU5qiE6PpzGBFLQ4CMJA=="/>
    </ext>
  </extLst>
</workbook>
</file>

<file path=xl/calcChain.xml><?xml version="1.0" encoding="utf-8"?>
<calcChain xmlns="http://schemas.openxmlformats.org/spreadsheetml/2006/main">
  <c r="B22" i="1" l="1"/>
  <c r="D22" i="1" s="1"/>
  <c r="E22" i="1" s="1"/>
  <c r="F22" i="1" l="1"/>
  <c r="C22" i="1"/>
  <c r="B23" i="1" l="1"/>
  <c r="H22" i="1"/>
  <c r="G22" i="1"/>
  <c r="J22" i="1" l="1"/>
  <c r="I22" i="1"/>
  <c r="C23" i="1"/>
  <c r="B24" i="1" l="1"/>
  <c r="C24" i="1" s="1"/>
  <c r="D23" i="1"/>
  <c r="L22" i="1"/>
  <c r="N22" i="1" s="1"/>
  <c r="K22" i="1"/>
  <c r="O22" i="1" l="1"/>
  <c r="P22" i="1"/>
  <c r="B25" i="1"/>
  <c r="C25" i="1" s="1"/>
  <c r="M22" i="1"/>
  <c r="E23" i="1"/>
  <c r="F23" i="1" s="1"/>
  <c r="R22" i="1" l="1"/>
  <c r="S22" i="1" s="1"/>
  <c r="Q22" i="1"/>
  <c r="B26" i="1"/>
  <c r="C26" i="1" s="1"/>
  <c r="G23" i="1"/>
  <c r="H23" i="1" s="1"/>
  <c r="D24" i="1"/>
  <c r="E24" i="1" s="1"/>
  <c r="D25" i="1" l="1"/>
  <c r="E25" i="1" s="1"/>
  <c r="B27" i="1"/>
  <c r="C27" i="1" s="1"/>
  <c r="I23" i="1"/>
  <c r="J23" i="1" s="1"/>
  <c r="F24" i="1"/>
  <c r="G24" i="1" s="1"/>
  <c r="B28" i="1" l="1"/>
  <c r="C28" i="1" s="1"/>
  <c r="D26" i="1"/>
  <c r="E26" i="1" s="1"/>
  <c r="F25" i="1"/>
  <c r="G25" i="1" s="1"/>
  <c r="K23" i="1"/>
  <c r="L23" i="1" s="1"/>
  <c r="H24" i="1"/>
  <c r="I24" i="1" s="1"/>
  <c r="H25" i="1" l="1"/>
  <c r="I25" i="1" s="1"/>
  <c r="F26" i="1"/>
  <c r="G26" i="1" s="1"/>
  <c r="D27" i="1"/>
  <c r="E27" i="1" s="1"/>
  <c r="B29" i="1"/>
  <c r="C29" i="1" s="1"/>
  <c r="M23" i="1"/>
  <c r="N23" i="1" s="1"/>
  <c r="J24" i="1"/>
  <c r="K24" i="1" s="1"/>
  <c r="O23" i="1" l="1"/>
  <c r="P23" i="1" s="1"/>
  <c r="B30" i="1"/>
  <c r="C30" i="1" s="1"/>
  <c r="J25" i="1"/>
  <c r="K25" i="1" s="1"/>
  <c r="D28" i="1"/>
  <c r="E28" i="1" s="1"/>
  <c r="F27" i="1"/>
  <c r="G27" i="1" s="1"/>
  <c r="H26" i="1"/>
  <c r="I26" i="1" s="1"/>
  <c r="L24" i="1"/>
  <c r="M24" i="1" s="1"/>
  <c r="Q23" i="1" l="1"/>
  <c r="R23" i="1" s="1"/>
  <c r="S23" i="1" s="1"/>
  <c r="N24" i="1"/>
  <c r="O24" i="1" s="1"/>
  <c r="F28" i="1"/>
  <c r="G28" i="1" s="1"/>
  <c r="D29" i="1"/>
  <c r="E29" i="1" s="1"/>
  <c r="J26" i="1"/>
  <c r="K26" i="1" s="1"/>
  <c r="H27" i="1"/>
  <c r="I27" i="1" s="1"/>
  <c r="B31" i="1"/>
  <c r="C31" i="1" s="1"/>
  <c r="L25" i="1"/>
  <c r="M25" i="1" s="1"/>
  <c r="N25" i="1" l="1"/>
  <c r="O25" i="1" s="1"/>
  <c r="P24" i="1"/>
  <c r="Q24" i="1" s="1"/>
  <c r="H28" i="1"/>
  <c r="I28" i="1" s="1"/>
  <c r="J27" i="1"/>
  <c r="K27" i="1" s="1"/>
  <c r="B32" i="1"/>
  <c r="C32" i="1" s="1"/>
  <c r="L26" i="1"/>
  <c r="M26" i="1" s="1"/>
  <c r="D30" i="1"/>
  <c r="E30" i="1" s="1"/>
  <c r="F29" i="1"/>
  <c r="G29" i="1" s="1"/>
  <c r="P25" i="1" l="1"/>
  <c r="Q25" i="1" s="1"/>
  <c r="R24" i="1"/>
  <c r="S24" i="1" s="1"/>
  <c r="R25" i="1" s="1"/>
  <c r="S25" i="1" s="1"/>
  <c r="N26" i="1"/>
  <c r="O26" i="1" s="1"/>
  <c r="J28" i="1"/>
  <c r="K28" i="1" s="1"/>
  <c r="D31" i="1"/>
  <c r="E31" i="1" s="1"/>
  <c r="F30" i="1"/>
  <c r="G30" i="1" s="1"/>
  <c r="H29" i="1"/>
  <c r="I29" i="1" s="1"/>
  <c r="B33" i="1"/>
  <c r="C33" i="1" s="1"/>
  <c r="L27" i="1"/>
  <c r="M27" i="1" s="1"/>
  <c r="N27" i="1" l="1"/>
  <c r="O27" i="1" s="1"/>
  <c r="P26" i="1"/>
  <c r="Q26" i="1" s="1"/>
  <c r="J29" i="1"/>
  <c r="K29" i="1" s="1"/>
  <c r="B34" i="1"/>
  <c r="C34" i="1" s="1"/>
  <c r="H30" i="1"/>
  <c r="I30" i="1" s="1"/>
  <c r="F31" i="1"/>
  <c r="G31" i="1" s="1"/>
  <c r="L28" i="1"/>
  <c r="M28" i="1" s="1"/>
  <c r="D32" i="1"/>
  <c r="E32" i="1" s="1"/>
  <c r="P27" i="1" l="1"/>
  <c r="Q27" i="1" s="1"/>
  <c r="R26" i="1"/>
  <c r="S26" i="1" s="1"/>
  <c r="N28" i="1"/>
  <c r="O28" i="1" s="1"/>
  <c r="L29" i="1"/>
  <c r="M29" i="1" s="1"/>
  <c r="H31" i="1"/>
  <c r="I31" i="1" s="1"/>
  <c r="B35" i="1"/>
  <c r="C35" i="1" s="1"/>
  <c r="J30" i="1"/>
  <c r="K30" i="1" s="1"/>
  <c r="D33" i="1"/>
  <c r="E33" i="1" s="1"/>
  <c r="F32" i="1"/>
  <c r="G32" i="1" s="1"/>
  <c r="R27" i="1" l="1"/>
  <c r="S27" i="1" s="1"/>
  <c r="N29" i="1"/>
  <c r="O29" i="1" s="1"/>
  <c r="P28" i="1"/>
  <c r="Q28" i="1" s="1"/>
  <c r="P29" i="1" s="1"/>
  <c r="Q29" i="1" s="1"/>
  <c r="D34" i="1"/>
  <c r="E34" i="1" s="1"/>
  <c r="B36" i="1"/>
  <c r="C36" i="1" s="1"/>
  <c r="J31" i="1"/>
  <c r="K31" i="1" s="1"/>
  <c r="H32" i="1"/>
  <c r="I32" i="1" s="1"/>
  <c r="F33" i="1"/>
  <c r="G33" i="1" s="1"/>
  <c r="L30" i="1"/>
  <c r="M30" i="1" s="1"/>
  <c r="R28" i="1" l="1"/>
  <c r="S28" i="1" s="1"/>
  <c r="R29" i="1" s="1"/>
  <c r="S29" i="1" s="1"/>
  <c r="N30" i="1"/>
  <c r="O30" i="1" s="1"/>
  <c r="B37" i="1"/>
  <c r="C37" i="1" s="1"/>
  <c r="H33" i="1"/>
  <c r="I33" i="1" s="1"/>
  <c r="J32" i="1"/>
  <c r="K32" i="1" s="1"/>
  <c r="L31" i="1"/>
  <c r="M31" i="1" s="1"/>
  <c r="F34" i="1"/>
  <c r="G34" i="1" s="1"/>
  <c r="D35" i="1"/>
  <c r="E35" i="1" s="1"/>
  <c r="N31" i="1" l="1"/>
  <c r="O31" i="1" s="1"/>
  <c r="P30" i="1"/>
  <c r="Q30" i="1" s="1"/>
  <c r="D36" i="1"/>
  <c r="E36" i="1" s="1"/>
  <c r="F35" i="1"/>
  <c r="G35" i="1" s="1"/>
  <c r="J33" i="1"/>
  <c r="K33" i="1" s="1"/>
  <c r="H34" i="1"/>
  <c r="I34" i="1" s="1"/>
  <c r="B38" i="1"/>
  <c r="C38" i="1" s="1"/>
  <c r="L32" i="1"/>
  <c r="M32" i="1" s="1"/>
  <c r="P31" i="1" l="1"/>
  <c r="Q31" i="1" s="1"/>
  <c r="R30" i="1"/>
  <c r="S30" i="1" s="1"/>
  <c r="N32" i="1"/>
  <c r="O32" i="1" s="1"/>
  <c r="J34" i="1"/>
  <c r="K34" i="1" s="1"/>
  <c r="B39" i="1"/>
  <c r="C39" i="1" s="1"/>
  <c r="D37" i="1"/>
  <c r="E37" i="1" s="1"/>
  <c r="H35" i="1"/>
  <c r="I35" i="1" s="1"/>
  <c r="L33" i="1"/>
  <c r="M33" i="1" s="1"/>
  <c r="F36" i="1"/>
  <c r="G36" i="1" s="1"/>
  <c r="R31" i="1" l="1"/>
  <c r="S31" i="1" s="1"/>
  <c r="N33" i="1"/>
  <c r="O33" i="1" s="1"/>
  <c r="P32" i="1"/>
  <c r="Q32" i="1" s="1"/>
  <c r="F37" i="1"/>
  <c r="G37" i="1" s="1"/>
  <c r="H36" i="1"/>
  <c r="I36" i="1" s="1"/>
  <c r="L34" i="1"/>
  <c r="M34" i="1" s="1"/>
  <c r="J35" i="1"/>
  <c r="K35" i="1" s="1"/>
  <c r="D38" i="1"/>
  <c r="E38" i="1" s="1"/>
  <c r="B40" i="1"/>
  <c r="C40" i="1" s="1"/>
  <c r="N34" i="1" l="1"/>
  <c r="O34" i="1" s="1"/>
  <c r="R32" i="1"/>
  <c r="S32" i="1" s="1"/>
  <c r="P33" i="1"/>
  <c r="Q33" i="1" s="1"/>
  <c r="D39" i="1"/>
  <c r="E39" i="1" s="1"/>
  <c r="J36" i="1"/>
  <c r="K36" i="1" s="1"/>
  <c r="B41" i="1"/>
  <c r="C41" i="1" s="1"/>
  <c r="L35" i="1"/>
  <c r="M35" i="1" s="1"/>
  <c r="H37" i="1"/>
  <c r="I37" i="1" s="1"/>
  <c r="F38" i="1"/>
  <c r="G38" i="1" s="1"/>
  <c r="P34" i="1" l="1"/>
  <c r="Q34" i="1" s="1"/>
  <c r="R33" i="1"/>
  <c r="S33" i="1" s="1"/>
  <c r="R34" i="1" s="1"/>
  <c r="S34" i="1" s="1"/>
  <c r="N35" i="1"/>
  <c r="O35" i="1" s="1"/>
  <c r="J37" i="1"/>
  <c r="K37" i="1" s="1"/>
  <c r="D40" i="1"/>
  <c r="E40" i="1" s="1"/>
  <c r="L36" i="1"/>
  <c r="M36" i="1" s="1"/>
  <c r="H38" i="1"/>
  <c r="I38" i="1" s="1"/>
  <c r="F39" i="1"/>
  <c r="G39" i="1" s="1"/>
  <c r="B42" i="1"/>
  <c r="C42" i="1" s="1"/>
  <c r="N36" i="1" l="1"/>
  <c r="O36" i="1" s="1"/>
  <c r="P35" i="1"/>
  <c r="Q35" i="1" s="1"/>
  <c r="J38" i="1"/>
  <c r="K38" i="1" s="1"/>
  <c r="B43" i="1"/>
  <c r="C43" i="1" s="1"/>
  <c r="L37" i="1"/>
  <c r="M37" i="1" s="1"/>
  <c r="D41" i="1"/>
  <c r="E41" i="1" s="1"/>
  <c r="F40" i="1"/>
  <c r="G40" i="1" s="1"/>
  <c r="H39" i="1"/>
  <c r="I39" i="1" s="1"/>
  <c r="P36" i="1" l="1"/>
  <c r="Q36" i="1" s="1"/>
  <c r="R35" i="1"/>
  <c r="S35" i="1" s="1"/>
  <c r="N37" i="1"/>
  <c r="O37" i="1" s="1"/>
  <c r="F41" i="1"/>
  <c r="G41" i="1" s="1"/>
  <c r="L38" i="1"/>
  <c r="M38" i="1" s="1"/>
  <c r="B44" i="1"/>
  <c r="C44" i="1" s="1"/>
  <c r="H40" i="1"/>
  <c r="I40" i="1" s="1"/>
  <c r="D42" i="1"/>
  <c r="E42" i="1" s="1"/>
  <c r="J39" i="1"/>
  <c r="K39" i="1" s="1"/>
  <c r="N38" i="1" l="1"/>
  <c r="O38" i="1" s="1"/>
  <c r="R36" i="1"/>
  <c r="S36" i="1" s="1"/>
  <c r="P37" i="1"/>
  <c r="Q37" i="1" s="1"/>
  <c r="B45" i="1"/>
  <c r="C45" i="1" s="1"/>
  <c r="L39" i="1"/>
  <c r="M39" i="1" s="1"/>
  <c r="D43" i="1"/>
  <c r="E43" i="1" s="1"/>
  <c r="F42" i="1"/>
  <c r="G42" i="1" s="1"/>
  <c r="J40" i="1"/>
  <c r="K40" i="1" s="1"/>
  <c r="H41" i="1"/>
  <c r="I41" i="1" s="1"/>
  <c r="P38" i="1" l="1"/>
  <c r="Q38" i="1" s="1"/>
  <c r="R37" i="1"/>
  <c r="S37" i="1" s="1"/>
  <c r="R38" i="1" s="1"/>
  <c r="S38" i="1" s="1"/>
  <c r="N39" i="1"/>
  <c r="O39" i="1" s="1"/>
  <c r="D44" i="1"/>
  <c r="E44" i="1" s="1"/>
  <c r="L40" i="1"/>
  <c r="M40" i="1" s="1"/>
  <c r="B46" i="1"/>
  <c r="C46" i="1" s="1"/>
  <c r="H42" i="1"/>
  <c r="I42" i="1" s="1"/>
  <c r="J41" i="1"/>
  <c r="K41" i="1" s="1"/>
  <c r="F43" i="1"/>
  <c r="G43" i="1" s="1"/>
  <c r="P39" i="1" l="1"/>
  <c r="N40" i="1"/>
  <c r="O40" i="1" s="1"/>
  <c r="B47" i="1"/>
  <c r="C47" i="1" s="1"/>
  <c r="F44" i="1"/>
  <c r="G44" i="1" s="1"/>
  <c r="L41" i="1"/>
  <c r="M41" i="1" s="1"/>
  <c r="D45" i="1"/>
  <c r="E45" i="1" s="1"/>
  <c r="J42" i="1"/>
  <c r="K42" i="1" s="1"/>
  <c r="H43" i="1"/>
  <c r="I43" i="1" s="1"/>
  <c r="N41" i="1" l="1"/>
  <c r="O41" i="1" s="1"/>
  <c r="Q39" i="1"/>
  <c r="R39" i="1" s="1"/>
  <c r="S39" i="1" s="1"/>
  <c r="F45" i="1"/>
  <c r="G45" i="1" s="1"/>
  <c r="J43" i="1"/>
  <c r="K43" i="1" s="1"/>
  <c r="D46" i="1"/>
  <c r="E46" i="1" s="1"/>
  <c r="H44" i="1"/>
  <c r="I44" i="1" s="1"/>
  <c r="B48" i="1"/>
  <c r="C48" i="1" s="1"/>
  <c r="L42" i="1"/>
  <c r="M42" i="1" s="1"/>
  <c r="P40" i="1" l="1"/>
  <c r="N42" i="1"/>
  <c r="O42" i="1" s="1"/>
  <c r="H45" i="1"/>
  <c r="I45" i="1" s="1"/>
  <c r="L43" i="1"/>
  <c r="M43" i="1" s="1"/>
  <c r="J44" i="1"/>
  <c r="K44" i="1" s="1"/>
  <c r="D47" i="1"/>
  <c r="E47" i="1" s="1"/>
  <c r="B49" i="1"/>
  <c r="C49" i="1" s="1"/>
  <c r="F46" i="1"/>
  <c r="G46" i="1" s="1"/>
  <c r="N43" i="1" l="1"/>
  <c r="O43" i="1" s="1"/>
  <c r="Q40" i="1"/>
  <c r="P41" i="1" s="1"/>
  <c r="Q41" i="1" s="1"/>
  <c r="P42" i="1" s="1"/>
  <c r="Q42" i="1" s="1"/>
  <c r="F47" i="1"/>
  <c r="G47" i="1" s="1"/>
  <c r="H46" i="1"/>
  <c r="I46" i="1" s="1"/>
  <c r="L44" i="1"/>
  <c r="M44" i="1" s="1"/>
  <c r="B50" i="1"/>
  <c r="C50" i="1" s="1"/>
  <c r="J45" i="1"/>
  <c r="K45" i="1" s="1"/>
  <c r="D48" i="1"/>
  <c r="E48" i="1" s="1"/>
  <c r="N44" i="1" l="1"/>
  <c r="O44" i="1" s="1"/>
  <c r="P43" i="1"/>
  <c r="Q43" i="1" s="1"/>
  <c r="R40" i="1"/>
  <c r="S40" i="1" s="1"/>
  <c r="R41" i="1" s="1"/>
  <c r="S41" i="1" s="1"/>
  <c r="R42" i="1" s="1"/>
  <c r="S42" i="1" s="1"/>
  <c r="R43" i="1" s="1"/>
  <c r="S43" i="1" s="1"/>
  <c r="H47" i="1"/>
  <c r="I47" i="1" s="1"/>
  <c r="B51" i="1"/>
  <c r="C51" i="1" s="1"/>
  <c r="F48" i="1"/>
  <c r="G48" i="1" s="1"/>
  <c r="D49" i="1"/>
  <c r="E49" i="1" s="1"/>
  <c r="J46" i="1"/>
  <c r="K46" i="1" s="1"/>
  <c r="L45" i="1"/>
  <c r="M45" i="1" s="1"/>
  <c r="P44" i="1" l="1"/>
  <c r="Q44" i="1" s="1"/>
  <c r="N45" i="1"/>
  <c r="O45" i="1" s="1"/>
  <c r="L46" i="1"/>
  <c r="M46" i="1" s="1"/>
  <c r="J47" i="1"/>
  <c r="K47" i="1" s="1"/>
  <c r="H48" i="1"/>
  <c r="I48" i="1" s="1"/>
  <c r="D50" i="1"/>
  <c r="E50" i="1" s="1"/>
  <c r="F49" i="1"/>
  <c r="G49" i="1" s="1"/>
  <c r="B52" i="1"/>
  <c r="C52" i="1" s="1"/>
  <c r="R44" i="1" l="1"/>
  <c r="S44" i="1" s="1"/>
  <c r="N46" i="1"/>
  <c r="O46" i="1" s="1"/>
  <c r="P45" i="1"/>
  <c r="Q45" i="1" s="1"/>
  <c r="P46" i="1" s="1"/>
  <c r="Q46" i="1" s="1"/>
  <c r="B53" i="1"/>
  <c r="C53" i="1" s="1"/>
  <c r="L47" i="1"/>
  <c r="M47" i="1" s="1"/>
  <c r="F50" i="1"/>
  <c r="G50" i="1" s="1"/>
  <c r="H49" i="1"/>
  <c r="I49" i="1" s="1"/>
  <c r="J48" i="1"/>
  <c r="K48" i="1" s="1"/>
  <c r="D51" i="1"/>
  <c r="E51" i="1" s="1"/>
  <c r="N47" i="1" l="1"/>
  <c r="O47" i="1" s="1"/>
  <c r="R45" i="1"/>
  <c r="S45" i="1" s="1"/>
  <c r="R46" i="1" s="1"/>
  <c r="S46" i="1" s="1"/>
  <c r="L48" i="1"/>
  <c r="M48" i="1" s="1"/>
  <c r="H50" i="1"/>
  <c r="I50" i="1" s="1"/>
  <c r="F51" i="1"/>
  <c r="G51" i="1" s="1"/>
  <c r="J49" i="1"/>
  <c r="K49" i="1" s="1"/>
  <c r="D52" i="1"/>
  <c r="E52" i="1" s="1"/>
  <c r="B54" i="1"/>
  <c r="C54" i="1" s="1"/>
  <c r="N48" i="1" l="1"/>
  <c r="O48" i="1" s="1"/>
  <c r="P47" i="1"/>
  <c r="Q47" i="1" s="1"/>
  <c r="D53" i="1"/>
  <c r="E53" i="1" s="1"/>
  <c r="B55" i="1"/>
  <c r="C55" i="1" s="1"/>
  <c r="J50" i="1"/>
  <c r="K50" i="1" s="1"/>
  <c r="F52" i="1"/>
  <c r="G52" i="1" s="1"/>
  <c r="L49" i="1"/>
  <c r="M49" i="1" s="1"/>
  <c r="H51" i="1"/>
  <c r="I51" i="1" s="1"/>
  <c r="P48" i="1" l="1"/>
  <c r="Q48" i="1" s="1"/>
  <c r="N49" i="1"/>
  <c r="O49" i="1" s="1"/>
  <c r="R47" i="1"/>
  <c r="S47" i="1" s="1"/>
  <c r="F53" i="1"/>
  <c r="G53" i="1" s="1"/>
  <c r="B56" i="1"/>
  <c r="C56" i="1" s="1"/>
  <c r="J51" i="1"/>
  <c r="K51" i="1" s="1"/>
  <c r="L50" i="1"/>
  <c r="M50" i="1" s="1"/>
  <c r="D54" i="1"/>
  <c r="E54" i="1" s="1"/>
  <c r="H52" i="1"/>
  <c r="I52" i="1" s="1"/>
  <c r="R48" i="1" l="1"/>
  <c r="S48" i="1" s="1"/>
  <c r="N50" i="1"/>
  <c r="O50" i="1" s="1"/>
  <c r="P49" i="1"/>
  <c r="Q49" i="1" s="1"/>
  <c r="J52" i="1"/>
  <c r="K52" i="1" s="1"/>
  <c r="L51" i="1"/>
  <c r="M51" i="1" s="1"/>
  <c r="D55" i="1"/>
  <c r="E55" i="1" s="1"/>
  <c r="F54" i="1"/>
  <c r="G54" i="1" s="1"/>
  <c r="B57" i="1"/>
  <c r="C57" i="1" s="1"/>
  <c r="H53" i="1"/>
  <c r="I53" i="1" s="1"/>
  <c r="P50" i="1" l="1"/>
  <c r="Q50" i="1" s="1"/>
  <c r="N51" i="1"/>
  <c r="O51" i="1" s="1"/>
  <c r="R49" i="1"/>
  <c r="S49" i="1" s="1"/>
  <c r="L52" i="1"/>
  <c r="M52" i="1" s="1"/>
  <c r="F55" i="1"/>
  <c r="G55" i="1" s="1"/>
  <c r="J53" i="1"/>
  <c r="K53" i="1" s="1"/>
  <c r="D56" i="1"/>
  <c r="E56" i="1" s="1"/>
  <c r="H54" i="1"/>
  <c r="I54" i="1" s="1"/>
  <c r="B58" i="1"/>
  <c r="C58" i="1" s="1"/>
  <c r="N52" i="1" l="1"/>
  <c r="O52" i="1" s="1"/>
  <c r="P51" i="1"/>
  <c r="Q51" i="1" s="1"/>
  <c r="R50" i="1"/>
  <c r="S50" i="1" s="1"/>
  <c r="R51" i="1" s="1"/>
  <c r="S51" i="1" s="1"/>
  <c r="F56" i="1"/>
  <c r="G56" i="1" s="1"/>
  <c r="L53" i="1"/>
  <c r="M53" i="1" s="1"/>
  <c r="D57" i="1"/>
  <c r="E57" i="1" s="1"/>
  <c r="J54" i="1"/>
  <c r="K54" i="1" s="1"/>
  <c r="B59" i="1"/>
  <c r="C59" i="1" s="1"/>
  <c r="H55" i="1"/>
  <c r="I55" i="1" s="1"/>
  <c r="N53" i="1" l="1"/>
  <c r="O53" i="1" s="1"/>
  <c r="P52" i="1"/>
  <c r="Q52" i="1" s="1"/>
  <c r="P53" i="1" s="1"/>
  <c r="Q53" i="1" s="1"/>
  <c r="L54" i="1"/>
  <c r="M54" i="1" s="1"/>
  <c r="J55" i="1"/>
  <c r="K55" i="1" s="1"/>
  <c r="H56" i="1"/>
  <c r="I56" i="1" s="1"/>
  <c r="D58" i="1"/>
  <c r="E58" i="1" s="1"/>
  <c r="F57" i="1"/>
  <c r="G57" i="1" s="1"/>
  <c r="B60" i="1"/>
  <c r="C60" i="1" s="1"/>
  <c r="N54" i="1" l="1"/>
  <c r="O54" i="1" s="1"/>
  <c r="R52" i="1"/>
  <c r="S52" i="1" s="1"/>
  <c r="R53" i="1" s="1"/>
  <c r="S53" i="1" s="1"/>
  <c r="B61" i="1"/>
  <c r="C61" i="1" s="1"/>
  <c r="F58" i="1"/>
  <c r="G58" i="1" s="1"/>
  <c r="D59" i="1"/>
  <c r="E59" i="1" s="1"/>
  <c r="J56" i="1"/>
  <c r="K56" i="1" s="1"/>
  <c r="L55" i="1"/>
  <c r="M55" i="1" s="1"/>
  <c r="H57" i="1"/>
  <c r="I57" i="1" s="1"/>
  <c r="P54" i="1" l="1"/>
  <c r="Q54" i="1" s="1"/>
  <c r="N55" i="1"/>
  <c r="L56" i="1"/>
  <c r="M56" i="1" s="1"/>
  <c r="B62" i="1"/>
  <c r="C62" i="1" s="1"/>
  <c r="F59" i="1"/>
  <c r="G59" i="1" s="1"/>
  <c r="J57" i="1"/>
  <c r="K57" i="1" s="1"/>
  <c r="D60" i="1"/>
  <c r="E60" i="1" s="1"/>
  <c r="H58" i="1"/>
  <c r="I58" i="1" s="1"/>
  <c r="R54" i="1" l="1"/>
  <c r="S54" i="1" s="1"/>
  <c r="O55" i="1"/>
  <c r="N56" i="1" s="1"/>
  <c r="O56" i="1" s="1"/>
  <c r="P55" i="1"/>
  <c r="D61" i="1"/>
  <c r="E61" i="1" s="1"/>
  <c r="B63" i="1"/>
  <c r="C63" i="1" s="1"/>
  <c r="F60" i="1"/>
  <c r="G60" i="1" s="1"/>
  <c r="H59" i="1"/>
  <c r="I59" i="1" s="1"/>
  <c r="L57" i="1"/>
  <c r="M57" i="1" s="1"/>
  <c r="J58" i="1"/>
  <c r="K58" i="1" s="1"/>
  <c r="Q55" i="1" l="1"/>
  <c r="P56" i="1" s="1"/>
  <c r="Q56" i="1" s="1"/>
  <c r="N57" i="1"/>
  <c r="O57" i="1" s="1"/>
  <c r="B64" i="1"/>
  <c r="C64" i="1" s="1"/>
  <c r="L58" i="1"/>
  <c r="M58" i="1" s="1"/>
  <c r="H60" i="1"/>
  <c r="I60" i="1" s="1"/>
  <c r="F61" i="1"/>
  <c r="G61" i="1" s="1"/>
  <c r="J59" i="1"/>
  <c r="K59" i="1" s="1"/>
  <c r="D62" i="1"/>
  <c r="E62" i="1" s="1"/>
  <c r="R55" i="1" l="1"/>
  <c r="S55" i="1" s="1"/>
  <c r="R56" i="1" s="1"/>
  <c r="S56" i="1" s="1"/>
  <c r="N58" i="1"/>
  <c r="O58" i="1" s="1"/>
  <c r="P57" i="1"/>
  <c r="Q57" i="1" s="1"/>
  <c r="P58" i="1" s="1"/>
  <c r="Q58" i="1" s="1"/>
  <c r="L59" i="1"/>
  <c r="M59" i="1" s="1"/>
  <c r="J60" i="1"/>
  <c r="K60" i="1" s="1"/>
  <c r="H61" i="1"/>
  <c r="I61" i="1" s="1"/>
  <c r="D63" i="1"/>
  <c r="E63" i="1" s="1"/>
  <c r="B65" i="1"/>
  <c r="C65" i="1" s="1"/>
  <c r="F62" i="1"/>
  <c r="G62" i="1" s="1"/>
  <c r="R57" i="1" l="1"/>
  <c r="S57" i="1" s="1"/>
  <c r="R58" i="1" s="1"/>
  <c r="S58" i="1" s="1"/>
  <c r="N59" i="1"/>
  <c r="O59" i="1" s="1"/>
  <c r="F63" i="1"/>
  <c r="G63" i="1" s="1"/>
  <c r="J61" i="1"/>
  <c r="K61" i="1" s="1"/>
  <c r="B66" i="1"/>
  <c r="C66" i="1" s="1"/>
  <c r="D64" i="1"/>
  <c r="E64" i="1" s="1"/>
  <c r="L60" i="1"/>
  <c r="M60" i="1" s="1"/>
  <c r="H62" i="1"/>
  <c r="I62" i="1" s="1"/>
  <c r="N60" i="1" l="1"/>
  <c r="O60" i="1" s="1"/>
  <c r="P59" i="1"/>
  <c r="Q59" i="1" s="1"/>
  <c r="P60" i="1" s="1"/>
  <c r="Q60" i="1" s="1"/>
  <c r="L61" i="1"/>
  <c r="M61" i="1" s="1"/>
  <c r="D65" i="1"/>
  <c r="E65" i="1" s="1"/>
  <c r="F64" i="1"/>
  <c r="G64" i="1" s="1"/>
  <c r="J62" i="1"/>
  <c r="K62" i="1" s="1"/>
  <c r="B67" i="1"/>
  <c r="C67" i="1" s="1"/>
  <c r="H63" i="1"/>
  <c r="I63" i="1" s="1"/>
  <c r="N61" i="1" l="1"/>
  <c r="O61" i="1" s="1"/>
  <c r="R59" i="1"/>
  <c r="S59" i="1" s="1"/>
  <c r="R60" i="1" s="1"/>
  <c r="S60" i="1" s="1"/>
  <c r="D66" i="1"/>
  <c r="E66" i="1" s="1"/>
  <c r="L62" i="1"/>
  <c r="M62" i="1" s="1"/>
  <c r="B68" i="1"/>
  <c r="C68" i="1" s="1"/>
  <c r="H64" i="1"/>
  <c r="I64" i="1" s="1"/>
  <c r="F65" i="1"/>
  <c r="G65" i="1" s="1"/>
  <c r="J63" i="1"/>
  <c r="K63" i="1" s="1"/>
  <c r="N62" i="1" l="1"/>
  <c r="O62" i="1" s="1"/>
  <c r="P61" i="1"/>
  <c r="Q61" i="1" s="1"/>
  <c r="J64" i="1"/>
  <c r="K64" i="1" s="1"/>
  <c r="H65" i="1"/>
  <c r="I65" i="1" s="1"/>
  <c r="B69" i="1"/>
  <c r="C69" i="1" s="1"/>
  <c r="F66" i="1"/>
  <c r="G66" i="1" s="1"/>
  <c r="L63" i="1"/>
  <c r="M63" i="1" s="1"/>
  <c r="D67" i="1"/>
  <c r="E67" i="1" s="1"/>
  <c r="P62" i="1" l="1"/>
  <c r="Q62" i="1" s="1"/>
  <c r="R61" i="1"/>
  <c r="S61" i="1" s="1"/>
  <c r="R62" i="1" s="1"/>
  <c r="S62" i="1" s="1"/>
  <c r="N63" i="1"/>
  <c r="O63" i="1" s="1"/>
  <c r="L64" i="1"/>
  <c r="M64" i="1" s="1"/>
  <c r="H66" i="1"/>
  <c r="I66" i="1" s="1"/>
  <c r="D68" i="1"/>
  <c r="E68" i="1" s="1"/>
  <c r="F67" i="1"/>
  <c r="G67" i="1" s="1"/>
  <c r="B70" i="1"/>
  <c r="C70" i="1" s="1"/>
  <c r="J65" i="1"/>
  <c r="K65" i="1" s="1"/>
  <c r="P63" i="1" l="1"/>
  <c r="N64" i="1"/>
  <c r="O64" i="1" s="1"/>
  <c r="F68" i="1"/>
  <c r="G68" i="1" s="1"/>
  <c r="B71" i="1"/>
  <c r="C71" i="1" s="1"/>
  <c r="D69" i="1"/>
  <c r="E69" i="1" s="1"/>
  <c r="H67" i="1"/>
  <c r="I67" i="1" s="1"/>
  <c r="J66" i="1"/>
  <c r="K66" i="1" s="1"/>
  <c r="L65" i="1"/>
  <c r="M65" i="1" s="1"/>
  <c r="Q63" i="1" l="1"/>
  <c r="P64" i="1" s="1"/>
  <c r="Q64" i="1" s="1"/>
  <c r="N65" i="1"/>
  <c r="O65" i="1" s="1"/>
  <c r="D70" i="1"/>
  <c r="E70" i="1" s="1"/>
  <c r="L66" i="1"/>
  <c r="M66" i="1" s="1"/>
  <c r="J67" i="1"/>
  <c r="K67" i="1" s="1"/>
  <c r="H68" i="1"/>
  <c r="I68" i="1" s="1"/>
  <c r="F69" i="1"/>
  <c r="G69" i="1" s="1"/>
  <c r="B72" i="1"/>
  <c r="C72" i="1" s="1"/>
  <c r="R63" i="1" l="1"/>
  <c r="S63" i="1" s="1"/>
  <c r="R64" i="1" s="1"/>
  <c r="S64" i="1" s="1"/>
  <c r="N66" i="1"/>
  <c r="O66" i="1" s="1"/>
  <c r="P65" i="1"/>
  <c r="Q65" i="1" s="1"/>
  <c r="P66" i="1" s="1"/>
  <c r="Q66" i="1" s="1"/>
  <c r="J68" i="1"/>
  <c r="K68" i="1" s="1"/>
  <c r="B73" i="1"/>
  <c r="C73" i="1" s="1"/>
  <c r="F70" i="1"/>
  <c r="G70" i="1" s="1"/>
  <c r="L67" i="1"/>
  <c r="M67" i="1" s="1"/>
  <c r="H69" i="1"/>
  <c r="I69" i="1" s="1"/>
  <c r="D71" i="1"/>
  <c r="E71" i="1" s="1"/>
  <c r="N67" i="1" l="1"/>
  <c r="O67" i="1" s="1"/>
  <c r="R65" i="1"/>
  <c r="S65" i="1" s="1"/>
  <c r="R66" i="1" s="1"/>
  <c r="S66" i="1" s="1"/>
  <c r="B74" i="1"/>
  <c r="C74" i="1" s="1"/>
  <c r="D72" i="1"/>
  <c r="E72" i="1" s="1"/>
  <c r="H70" i="1"/>
  <c r="I70" i="1" s="1"/>
  <c r="L68" i="1"/>
  <c r="M68" i="1" s="1"/>
  <c r="J69" i="1"/>
  <c r="K69" i="1" s="1"/>
  <c r="F71" i="1"/>
  <c r="G71" i="1" s="1"/>
  <c r="P67" i="1" l="1"/>
  <c r="Q67" i="1" s="1"/>
  <c r="N68" i="1"/>
  <c r="O68" i="1" s="1"/>
  <c r="H71" i="1"/>
  <c r="I71" i="1" s="1"/>
  <c r="D73" i="1"/>
  <c r="E73" i="1" s="1"/>
  <c r="J70" i="1"/>
  <c r="K70" i="1" s="1"/>
  <c r="F72" i="1"/>
  <c r="G72" i="1" s="1"/>
  <c r="L69" i="1"/>
  <c r="M69" i="1" s="1"/>
  <c r="B75" i="1"/>
  <c r="C75" i="1" s="1"/>
  <c r="P68" i="1" l="1"/>
  <c r="Q68" i="1" s="1"/>
  <c r="N69" i="1"/>
  <c r="O69" i="1" s="1"/>
  <c r="R67" i="1"/>
  <c r="S67" i="1" s="1"/>
  <c r="R68" i="1" s="1"/>
  <c r="S68" i="1" s="1"/>
  <c r="F73" i="1"/>
  <c r="G73" i="1" s="1"/>
  <c r="D74" i="1"/>
  <c r="E74" i="1" s="1"/>
  <c r="J71" i="1"/>
  <c r="K71" i="1" s="1"/>
  <c r="L70" i="1"/>
  <c r="M70" i="1" s="1"/>
  <c r="B76" i="1"/>
  <c r="C76" i="1" s="1"/>
  <c r="H72" i="1"/>
  <c r="I72" i="1" s="1"/>
  <c r="P69" i="1" l="1"/>
  <c r="Q69" i="1" s="1"/>
  <c r="N70" i="1"/>
  <c r="O70" i="1" s="1"/>
  <c r="B77" i="1"/>
  <c r="C77" i="1" s="1"/>
  <c r="D75" i="1"/>
  <c r="E75" i="1" s="1"/>
  <c r="L71" i="1"/>
  <c r="M71" i="1" s="1"/>
  <c r="H73" i="1"/>
  <c r="I73" i="1" s="1"/>
  <c r="J72" i="1"/>
  <c r="K72" i="1" s="1"/>
  <c r="F74" i="1"/>
  <c r="G74" i="1" s="1"/>
  <c r="N71" i="1" l="1"/>
  <c r="O71" i="1" s="1"/>
  <c r="R69" i="1"/>
  <c r="S69" i="1" s="1"/>
  <c r="P70" i="1"/>
  <c r="Q70" i="1" s="1"/>
  <c r="P71" i="1" s="1"/>
  <c r="Q71" i="1" s="1"/>
  <c r="J73" i="1"/>
  <c r="K73" i="1" s="1"/>
  <c r="D76" i="1"/>
  <c r="E76" i="1" s="1"/>
  <c r="H74" i="1"/>
  <c r="I74" i="1" s="1"/>
  <c r="B78" i="1"/>
  <c r="C78" i="1" s="1"/>
  <c r="L72" i="1"/>
  <c r="M72" i="1" s="1"/>
  <c r="F75" i="1"/>
  <c r="G75" i="1" s="1"/>
  <c r="R70" i="1" l="1"/>
  <c r="S70" i="1" s="1"/>
  <c r="R71" i="1" s="1"/>
  <c r="S71" i="1" s="1"/>
  <c r="N72" i="1"/>
  <c r="O72" i="1" s="1"/>
  <c r="B79" i="1"/>
  <c r="C79" i="1" s="1"/>
  <c r="H75" i="1"/>
  <c r="I75" i="1" s="1"/>
  <c r="D77" i="1"/>
  <c r="E77" i="1" s="1"/>
  <c r="F76" i="1"/>
  <c r="G76" i="1" s="1"/>
  <c r="L73" i="1"/>
  <c r="M73" i="1" s="1"/>
  <c r="J74" i="1"/>
  <c r="K74" i="1" s="1"/>
  <c r="P72" i="1" l="1"/>
  <c r="N73" i="1"/>
  <c r="O73" i="1" s="1"/>
  <c r="H76" i="1"/>
  <c r="I76" i="1" s="1"/>
  <c r="J75" i="1"/>
  <c r="K75" i="1" s="1"/>
  <c r="D78" i="1"/>
  <c r="E78" i="1" s="1"/>
  <c r="F77" i="1"/>
  <c r="G77" i="1" s="1"/>
  <c r="L74" i="1"/>
  <c r="M74" i="1" s="1"/>
  <c r="B80" i="1"/>
  <c r="C80" i="1" s="1"/>
  <c r="N74" i="1" l="1"/>
  <c r="O74" i="1" s="1"/>
  <c r="Q72" i="1"/>
  <c r="R72" i="1" s="1"/>
  <c r="S72" i="1" s="1"/>
  <c r="D79" i="1"/>
  <c r="E79" i="1" s="1"/>
  <c r="J76" i="1"/>
  <c r="K76" i="1" s="1"/>
  <c r="B81" i="1"/>
  <c r="C81" i="1" s="1"/>
  <c r="H77" i="1"/>
  <c r="I77" i="1" s="1"/>
  <c r="L75" i="1"/>
  <c r="M75" i="1" s="1"/>
  <c r="F78" i="1"/>
  <c r="G78" i="1" s="1"/>
  <c r="P73" i="1" l="1"/>
  <c r="N75" i="1"/>
  <c r="O75" i="1" s="1"/>
  <c r="J77" i="1"/>
  <c r="K77" i="1" s="1"/>
  <c r="L76" i="1"/>
  <c r="M76" i="1" s="1"/>
  <c r="H78" i="1"/>
  <c r="I78" i="1" s="1"/>
  <c r="D80" i="1"/>
  <c r="E80" i="1" s="1"/>
  <c r="F79" i="1"/>
  <c r="G79" i="1" s="1"/>
  <c r="B82" i="1"/>
  <c r="C82" i="1" s="1"/>
  <c r="Q73" i="1" l="1"/>
  <c r="P74" i="1" s="1"/>
  <c r="Q74" i="1" s="1"/>
  <c r="P75" i="1" s="1"/>
  <c r="Q75" i="1" s="1"/>
  <c r="N76" i="1"/>
  <c r="O76" i="1" s="1"/>
  <c r="D81" i="1"/>
  <c r="E81" i="1" s="1"/>
  <c r="H79" i="1"/>
  <c r="I79" i="1" s="1"/>
  <c r="L77" i="1"/>
  <c r="M77" i="1" s="1"/>
  <c r="B83" i="1"/>
  <c r="C83" i="1" s="1"/>
  <c r="J78" i="1"/>
  <c r="K78" i="1" s="1"/>
  <c r="F80" i="1"/>
  <c r="G80" i="1" s="1"/>
  <c r="N77" i="1" l="1"/>
  <c r="O77" i="1" s="1"/>
  <c r="P76" i="1"/>
  <c r="Q76" i="1" s="1"/>
  <c r="R73" i="1"/>
  <c r="S73" i="1" s="1"/>
  <c r="R74" i="1" s="1"/>
  <c r="S74" i="1" s="1"/>
  <c r="R75" i="1" s="1"/>
  <c r="S75" i="1" s="1"/>
  <c r="R76" i="1" s="1"/>
  <c r="S76" i="1" s="1"/>
  <c r="B84" i="1"/>
  <c r="C84" i="1" s="1"/>
  <c r="D82" i="1"/>
  <c r="E82" i="1" s="1"/>
  <c r="J79" i="1"/>
  <c r="K79" i="1" s="1"/>
  <c r="L78" i="1"/>
  <c r="M78" i="1" s="1"/>
  <c r="H80" i="1"/>
  <c r="I80" i="1" s="1"/>
  <c r="F81" i="1"/>
  <c r="G81" i="1" s="1"/>
  <c r="N78" i="1" l="1"/>
  <c r="O78" i="1" s="1"/>
  <c r="P77" i="1"/>
  <c r="Q77" i="1" s="1"/>
  <c r="J80" i="1"/>
  <c r="K80" i="1" s="1"/>
  <c r="H81" i="1"/>
  <c r="I81" i="1" s="1"/>
  <c r="L79" i="1"/>
  <c r="M79" i="1" s="1"/>
  <c r="D83" i="1"/>
  <c r="E83" i="1" s="1"/>
  <c r="B85" i="1"/>
  <c r="C85" i="1" s="1"/>
  <c r="F82" i="1"/>
  <c r="G82" i="1" s="1"/>
  <c r="R77" i="1" l="1"/>
  <c r="S77" i="1" s="1"/>
  <c r="P78" i="1"/>
  <c r="Q78" i="1" s="1"/>
  <c r="N79" i="1"/>
  <c r="O79" i="1" s="1"/>
  <c r="L80" i="1"/>
  <c r="M80" i="1" s="1"/>
  <c r="F83" i="1"/>
  <c r="G83" i="1" s="1"/>
  <c r="D84" i="1"/>
  <c r="E84" i="1" s="1"/>
  <c r="J81" i="1"/>
  <c r="K81" i="1" s="1"/>
  <c r="H82" i="1"/>
  <c r="I82" i="1" s="1"/>
  <c r="B86" i="1"/>
  <c r="C86" i="1" s="1"/>
  <c r="R78" i="1" l="1"/>
  <c r="S78" i="1" s="1"/>
  <c r="N80" i="1"/>
  <c r="O80" i="1" s="1"/>
  <c r="P79" i="1"/>
  <c r="Q79" i="1" s="1"/>
  <c r="H83" i="1"/>
  <c r="I83" i="1" s="1"/>
  <c r="L81" i="1"/>
  <c r="M81" i="1" s="1"/>
  <c r="F84" i="1"/>
  <c r="G84" i="1" s="1"/>
  <c r="D85" i="1"/>
  <c r="E85" i="1" s="1"/>
  <c r="B87" i="1"/>
  <c r="C87" i="1" s="1"/>
  <c r="J82" i="1"/>
  <c r="K82" i="1" s="1"/>
  <c r="R79" i="1" l="1"/>
  <c r="S79" i="1" s="1"/>
  <c r="P80" i="1"/>
  <c r="Q80" i="1" s="1"/>
  <c r="N81" i="1"/>
  <c r="O81" i="1" s="1"/>
  <c r="H84" i="1"/>
  <c r="I84" i="1" s="1"/>
  <c r="L82" i="1"/>
  <c r="M82" i="1" s="1"/>
  <c r="D86" i="1"/>
  <c r="E86" i="1" s="1"/>
  <c r="F85" i="1"/>
  <c r="G85" i="1" s="1"/>
  <c r="B88" i="1"/>
  <c r="C88" i="1" s="1"/>
  <c r="J83" i="1"/>
  <c r="K83" i="1" s="1"/>
  <c r="P81" i="1" l="1"/>
  <c r="Q81" i="1" s="1"/>
  <c r="N82" i="1"/>
  <c r="O82" i="1" s="1"/>
  <c r="R80" i="1"/>
  <c r="S80" i="1" s="1"/>
  <c r="H85" i="1"/>
  <c r="I85" i="1" s="1"/>
  <c r="D87" i="1"/>
  <c r="E87" i="1" s="1"/>
  <c r="F86" i="1"/>
  <c r="G86" i="1" s="1"/>
  <c r="L83" i="1"/>
  <c r="M83" i="1" s="1"/>
  <c r="J84" i="1"/>
  <c r="K84" i="1" s="1"/>
  <c r="B89" i="1"/>
  <c r="C89" i="1" s="1"/>
  <c r="P82" i="1" l="1"/>
  <c r="Q82" i="1" s="1"/>
  <c r="R81" i="1"/>
  <c r="S81" i="1" s="1"/>
  <c r="N83" i="1"/>
  <c r="O83" i="1" s="1"/>
  <c r="B90" i="1"/>
  <c r="C90" i="1" s="1"/>
  <c r="L84" i="1"/>
  <c r="M84" i="1" s="1"/>
  <c r="D88" i="1"/>
  <c r="E88" i="1" s="1"/>
  <c r="F87" i="1"/>
  <c r="G87" i="1" s="1"/>
  <c r="H86" i="1"/>
  <c r="I86" i="1" s="1"/>
  <c r="J85" i="1"/>
  <c r="K85" i="1" s="1"/>
  <c r="N84" i="1" l="1"/>
  <c r="O84" i="1" s="1"/>
  <c r="R82" i="1"/>
  <c r="S82" i="1" s="1"/>
  <c r="P83" i="1"/>
  <c r="Q83" i="1" s="1"/>
  <c r="P84" i="1" s="1"/>
  <c r="Q84" i="1" s="1"/>
  <c r="H87" i="1"/>
  <c r="I87" i="1" s="1"/>
  <c r="D89" i="1"/>
  <c r="E89" i="1" s="1"/>
  <c r="F88" i="1"/>
  <c r="G88" i="1" s="1"/>
  <c r="J86" i="1"/>
  <c r="K86" i="1" s="1"/>
  <c r="L85" i="1"/>
  <c r="M85" i="1" s="1"/>
  <c r="B91" i="1"/>
  <c r="C91" i="1" s="1"/>
  <c r="N85" i="1" l="1"/>
  <c r="O85" i="1" s="1"/>
  <c r="R83" i="1"/>
  <c r="S83" i="1" s="1"/>
  <c r="J87" i="1"/>
  <c r="K87" i="1" s="1"/>
  <c r="L86" i="1"/>
  <c r="M86" i="1" s="1"/>
  <c r="F89" i="1"/>
  <c r="G89" i="1" s="1"/>
  <c r="D90" i="1"/>
  <c r="E90" i="1" s="1"/>
  <c r="H88" i="1"/>
  <c r="I88" i="1" s="1"/>
  <c r="B92" i="1"/>
  <c r="C92" i="1" s="1"/>
  <c r="R84" i="1" l="1"/>
  <c r="S84" i="1" s="1"/>
  <c r="N86" i="1"/>
  <c r="O86" i="1" s="1"/>
  <c r="P85" i="1"/>
  <c r="Q85" i="1" s="1"/>
  <c r="P86" i="1" s="1"/>
  <c r="Q86" i="1" s="1"/>
  <c r="D91" i="1"/>
  <c r="E91" i="1" s="1"/>
  <c r="F90" i="1"/>
  <c r="G90" i="1" s="1"/>
  <c r="H89" i="1"/>
  <c r="I89" i="1" s="1"/>
  <c r="L87" i="1"/>
  <c r="M87" i="1" s="1"/>
  <c r="B93" i="1"/>
  <c r="C93" i="1" s="1"/>
  <c r="J88" i="1"/>
  <c r="K88" i="1" s="1"/>
  <c r="R85" i="1" l="1"/>
  <c r="S85" i="1" s="1"/>
  <c r="R86" i="1" s="1"/>
  <c r="S86" i="1" s="1"/>
  <c r="N87" i="1"/>
  <c r="O87" i="1" s="1"/>
  <c r="F91" i="1"/>
  <c r="G91" i="1" s="1"/>
  <c r="L88" i="1"/>
  <c r="M88" i="1" s="1"/>
  <c r="H90" i="1"/>
  <c r="I90" i="1" s="1"/>
  <c r="D92" i="1"/>
  <c r="E92" i="1" s="1"/>
  <c r="J89" i="1"/>
  <c r="K89" i="1" s="1"/>
  <c r="B94" i="1"/>
  <c r="C94" i="1" s="1"/>
  <c r="N88" i="1" l="1"/>
  <c r="O88" i="1" s="1"/>
  <c r="P87" i="1"/>
  <c r="H91" i="1"/>
  <c r="I91" i="1" s="1"/>
  <c r="L89" i="1"/>
  <c r="M89" i="1" s="1"/>
  <c r="B95" i="1"/>
  <c r="C95" i="1" s="1"/>
  <c r="F92" i="1"/>
  <c r="G92" i="1" s="1"/>
  <c r="D93" i="1"/>
  <c r="E93" i="1" s="1"/>
  <c r="J90" i="1"/>
  <c r="K90" i="1" s="1"/>
  <c r="Q87" i="1" l="1"/>
  <c r="P88" i="1" s="1"/>
  <c r="Q88" i="1" s="1"/>
  <c r="R87" i="1"/>
  <c r="S87" i="1" s="1"/>
  <c r="N89" i="1"/>
  <c r="O89" i="1" s="1"/>
  <c r="B96" i="1"/>
  <c r="C96" i="1" s="1"/>
  <c r="F93" i="1"/>
  <c r="G93" i="1" s="1"/>
  <c r="H92" i="1"/>
  <c r="I92" i="1" s="1"/>
  <c r="L90" i="1"/>
  <c r="M90" i="1" s="1"/>
  <c r="J91" i="1"/>
  <c r="K91" i="1" s="1"/>
  <c r="D94" i="1"/>
  <c r="E94" i="1" s="1"/>
  <c r="R88" i="1" l="1"/>
  <c r="S88" i="1" s="1"/>
  <c r="N90" i="1"/>
  <c r="O90" i="1" s="1"/>
  <c r="P89" i="1"/>
  <c r="Q89" i="1" s="1"/>
  <c r="F94" i="1"/>
  <c r="G94" i="1" s="1"/>
  <c r="H93" i="1"/>
  <c r="I93" i="1" s="1"/>
  <c r="D95" i="1"/>
  <c r="E95" i="1" s="1"/>
  <c r="L91" i="1"/>
  <c r="M91" i="1" s="1"/>
  <c r="J92" i="1"/>
  <c r="K92" i="1" s="1"/>
  <c r="B97" i="1"/>
  <c r="C97" i="1" s="1"/>
  <c r="P90" i="1" l="1"/>
  <c r="Q90" i="1" s="1"/>
  <c r="N91" i="1"/>
  <c r="O91" i="1" s="1"/>
  <c r="R89" i="1"/>
  <c r="S89" i="1" s="1"/>
  <c r="F95" i="1"/>
  <c r="G95" i="1" s="1"/>
  <c r="L92" i="1"/>
  <c r="M92" i="1" s="1"/>
  <c r="B98" i="1"/>
  <c r="C98" i="1" s="1"/>
  <c r="D96" i="1"/>
  <c r="E96" i="1" s="1"/>
  <c r="H94" i="1"/>
  <c r="I94" i="1" s="1"/>
  <c r="J93" i="1"/>
  <c r="K93" i="1" s="1"/>
  <c r="R90" i="1" l="1"/>
  <c r="S90" i="1" s="1"/>
  <c r="P91" i="1"/>
  <c r="Q91" i="1" s="1"/>
  <c r="N92" i="1"/>
  <c r="O92" i="1" s="1"/>
  <c r="L93" i="1"/>
  <c r="M93" i="1" s="1"/>
  <c r="F96" i="1"/>
  <c r="G96" i="1" s="1"/>
  <c r="D97" i="1"/>
  <c r="E97" i="1" s="1"/>
  <c r="H95" i="1"/>
  <c r="I95" i="1" s="1"/>
  <c r="J94" i="1"/>
  <c r="K94" i="1" s="1"/>
  <c r="B99" i="1"/>
  <c r="C99" i="1" s="1"/>
  <c r="R91" i="1" l="1"/>
  <c r="S91" i="1" s="1"/>
  <c r="N93" i="1"/>
  <c r="O93" i="1" s="1"/>
  <c r="P92" i="1"/>
  <c r="Q92" i="1" s="1"/>
  <c r="L94" i="1"/>
  <c r="M94" i="1" s="1"/>
  <c r="J95" i="1"/>
  <c r="K95" i="1" s="1"/>
  <c r="B100" i="1"/>
  <c r="C100" i="1" s="1"/>
  <c r="H96" i="1"/>
  <c r="I96" i="1" s="1"/>
  <c r="D98" i="1"/>
  <c r="E98" i="1" s="1"/>
  <c r="F97" i="1"/>
  <c r="G97" i="1" s="1"/>
  <c r="P93" i="1" l="1"/>
  <c r="Q93" i="1" s="1"/>
  <c r="N94" i="1"/>
  <c r="O94" i="1" s="1"/>
  <c r="R92" i="1"/>
  <c r="S92" i="1" s="1"/>
  <c r="H97" i="1"/>
  <c r="I97" i="1" s="1"/>
  <c r="J96" i="1"/>
  <c r="K96" i="1" s="1"/>
  <c r="L95" i="1"/>
  <c r="M95" i="1" s="1"/>
  <c r="D99" i="1"/>
  <c r="E99" i="1" s="1"/>
  <c r="B101" i="1"/>
  <c r="C101" i="1" s="1"/>
  <c r="F98" i="1"/>
  <c r="G98" i="1" s="1"/>
  <c r="N95" i="1" l="1"/>
  <c r="O95" i="1" s="1"/>
  <c r="P94" i="1"/>
  <c r="Q94" i="1" s="1"/>
  <c r="P95" i="1" s="1"/>
  <c r="Q95" i="1" s="1"/>
  <c r="R93" i="1"/>
  <c r="S93" i="1" s="1"/>
  <c r="R94" i="1" s="1"/>
  <c r="S94" i="1" s="1"/>
  <c r="R95" i="1" s="1"/>
  <c r="S95" i="1" s="1"/>
  <c r="F99" i="1"/>
  <c r="G99" i="1" s="1"/>
  <c r="J97" i="1"/>
  <c r="K97" i="1" s="1"/>
  <c r="D100" i="1"/>
  <c r="E100" i="1" s="1"/>
  <c r="L96" i="1"/>
  <c r="M96" i="1" s="1"/>
  <c r="H98" i="1"/>
  <c r="I98" i="1" s="1"/>
  <c r="B102" i="1"/>
  <c r="C102" i="1" s="1"/>
  <c r="N96" i="1" l="1"/>
  <c r="O96" i="1" s="1"/>
  <c r="H99" i="1"/>
  <c r="I99" i="1" s="1"/>
  <c r="B103" i="1"/>
  <c r="C103" i="1" s="1"/>
  <c r="D101" i="1"/>
  <c r="E101" i="1" s="1"/>
  <c r="J98" i="1"/>
  <c r="K98" i="1" s="1"/>
  <c r="L97" i="1"/>
  <c r="M97" i="1" s="1"/>
  <c r="F100" i="1"/>
  <c r="G100" i="1" s="1"/>
  <c r="N97" i="1" l="1"/>
  <c r="O97" i="1" s="1"/>
  <c r="P96" i="1"/>
  <c r="J99" i="1"/>
  <c r="K99" i="1" s="1"/>
  <c r="D102" i="1"/>
  <c r="E102" i="1" s="1"/>
  <c r="H100" i="1"/>
  <c r="I100" i="1" s="1"/>
  <c r="L98" i="1"/>
  <c r="M98" i="1" s="1"/>
  <c r="F101" i="1"/>
  <c r="G101" i="1" s="1"/>
  <c r="B104" i="1"/>
  <c r="C104" i="1" s="1"/>
  <c r="Q96" i="1" l="1"/>
  <c r="P97" i="1" s="1"/>
  <c r="Q97" i="1" s="1"/>
  <c r="N98" i="1"/>
  <c r="O98" i="1" s="1"/>
  <c r="D103" i="1"/>
  <c r="E103" i="1" s="1"/>
  <c r="F102" i="1"/>
  <c r="G102" i="1" s="1"/>
  <c r="J100" i="1"/>
  <c r="K100" i="1" s="1"/>
  <c r="L99" i="1"/>
  <c r="M99" i="1" s="1"/>
  <c r="H101" i="1"/>
  <c r="I101" i="1" s="1"/>
  <c r="B105" i="1"/>
  <c r="C105" i="1" s="1"/>
  <c r="R96" i="1" l="1"/>
  <c r="S96" i="1" s="1"/>
  <c r="R97" i="1" s="1"/>
  <c r="S97" i="1" s="1"/>
  <c r="N99" i="1"/>
  <c r="O99" i="1" s="1"/>
  <c r="P98" i="1"/>
  <c r="Q98" i="1" s="1"/>
  <c r="F103" i="1"/>
  <c r="G103" i="1" s="1"/>
  <c r="D104" i="1"/>
  <c r="E104" i="1" s="1"/>
  <c r="H102" i="1"/>
  <c r="I102" i="1" s="1"/>
  <c r="L100" i="1"/>
  <c r="M100" i="1" s="1"/>
  <c r="B106" i="1"/>
  <c r="C106" i="1" s="1"/>
  <c r="J101" i="1"/>
  <c r="K101" i="1" s="1"/>
  <c r="N100" i="1" l="1"/>
  <c r="O100" i="1" s="1"/>
  <c r="P99" i="1"/>
  <c r="Q99" i="1" s="1"/>
  <c r="R98" i="1"/>
  <c r="S98" i="1" s="1"/>
  <c r="D105" i="1"/>
  <c r="E105" i="1" s="1"/>
  <c r="L101" i="1"/>
  <c r="M101" i="1" s="1"/>
  <c r="F104" i="1"/>
  <c r="G104" i="1" s="1"/>
  <c r="J102" i="1"/>
  <c r="K102" i="1" s="1"/>
  <c r="H103" i="1"/>
  <c r="I103" i="1" s="1"/>
  <c r="B107" i="1"/>
  <c r="C107" i="1" s="1"/>
  <c r="R99" i="1" l="1"/>
  <c r="S99" i="1" s="1"/>
  <c r="N101" i="1"/>
  <c r="O101" i="1" s="1"/>
  <c r="P100" i="1"/>
  <c r="Q100" i="1" s="1"/>
  <c r="L102" i="1"/>
  <c r="M102" i="1" s="1"/>
  <c r="H104" i="1"/>
  <c r="I104" i="1" s="1"/>
  <c r="D106" i="1"/>
  <c r="E106" i="1" s="1"/>
  <c r="F105" i="1"/>
  <c r="G105" i="1" s="1"/>
  <c r="B108" i="1"/>
  <c r="C108" i="1" s="1"/>
  <c r="J103" i="1"/>
  <c r="K103" i="1" s="1"/>
  <c r="R100" i="1" l="1"/>
  <c r="S100" i="1" s="1"/>
  <c r="N102" i="1"/>
  <c r="O102" i="1" s="1"/>
  <c r="P101" i="1"/>
  <c r="Q101" i="1" s="1"/>
  <c r="H105" i="1"/>
  <c r="I105" i="1" s="1"/>
  <c r="D107" i="1"/>
  <c r="E107" i="1" s="1"/>
  <c r="B109" i="1"/>
  <c r="C109" i="1" s="1"/>
  <c r="F106" i="1"/>
  <c r="G106" i="1" s="1"/>
  <c r="L103" i="1"/>
  <c r="M103" i="1" s="1"/>
  <c r="J104" i="1"/>
  <c r="K104" i="1" s="1"/>
  <c r="N103" i="1" l="1"/>
  <c r="O103" i="1" s="1"/>
  <c r="P102" i="1"/>
  <c r="Q102" i="1" s="1"/>
  <c r="P103" i="1" s="1"/>
  <c r="Q103" i="1" s="1"/>
  <c r="R101" i="1"/>
  <c r="S101" i="1" s="1"/>
  <c r="R102" i="1" s="1"/>
  <c r="S102" i="1" s="1"/>
  <c r="J105" i="1"/>
  <c r="K105" i="1" s="1"/>
  <c r="D108" i="1"/>
  <c r="E108" i="1" s="1"/>
  <c r="H106" i="1"/>
  <c r="I106" i="1" s="1"/>
  <c r="B110" i="1"/>
  <c r="C110" i="1" s="1"/>
  <c r="L104" i="1"/>
  <c r="M104" i="1" s="1"/>
  <c r="F107" i="1"/>
  <c r="G107" i="1" s="1"/>
  <c r="R103" i="1" l="1"/>
  <c r="S103" i="1" s="1"/>
  <c r="N104" i="1"/>
  <c r="O104" i="1" s="1"/>
  <c r="H107" i="1"/>
  <c r="I107" i="1" s="1"/>
  <c r="L105" i="1"/>
  <c r="M105" i="1" s="1"/>
  <c r="F108" i="1"/>
  <c r="G108" i="1" s="1"/>
  <c r="J106" i="1"/>
  <c r="K106" i="1" s="1"/>
  <c r="D109" i="1"/>
  <c r="E109" i="1" s="1"/>
  <c r="B111" i="1"/>
  <c r="C111" i="1" s="1"/>
  <c r="N105" i="1" l="1"/>
  <c r="O105" i="1" s="1"/>
  <c r="P104" i="1"/>
  <c r="D110" i="1"/>
  <c r="E110" i="1" s="1"/>
  <c r="F109" i="1"/>
  <c r="G109" i="1" s="1"/>
  <c r="H108" i="1"/>
  <c r="I108" i="1" s="1"/>
  <c r="L106" i="1"/>
  <c r="M106" i="1" s="1"/>
  <c r="B112" i="1"/>
  <c r="C112" i="1" s="1"/>
  <c r="J107" i="1"/>
  <c r="K107" i="1" s="1"/>
  <c r="Q104" i="1" l="1"/>
  <c r="P105" i="1" s="1"/>
  <c r="Q105" i="1" s="1"/>
  <c r="N106" i="1"/>
  <c r="O106" i="1" s="1"/>
  <c r="H109" i="1"/>
  <c r="I109" i="1" s="1"/>
  <c r="B113" i="1"/>
  <c r="C113" i="1" s="1"/>
  <c r="J108" i="1"/>
  <c r="K108" i="1" s="1"/>
  <c r="L107" i="1"/>
  <c r="M107" i="1" s="1"/>
  <c r="D111" i="1"/>
  <c r="E111" i="1" s="1"/>
  <c r="F110" i="1"/>
  <c r="G110" i="1" s="1"/>
  <c r="R104" i="1" l="1"/>
  <c r="S104" i="1" s="1"/>
  <c r="R105" i="1" s="1"/>
  <c r="S105" i="1" s="1"/>
  <c r="N107" i="1"/>
  <c r="O107" i="1" s="1"/>
  <c r="P106" i="1"/>
  <c r="Q106" i="1" s="1"/>
  <c r="L108" i="1"/>
  <c r="M108" i="1" s="1"/>
  <c r="B114" i="1"/>
  <c r="C114" i="1" s="1"/>
  <c r="H110" i="1"/>
  <c r="I110" i="1" s="1"/>
  <c r="F111" i="1"/>
  <c r="G111" i="1" s="1"/>
  <c r="J109" i="1"/>
  <c r="K109" i="1" s="1"/>
  <c r="D112" i="1"/>
  <c r="E112" i="1" s="1"/>
  <c r="P107" i="1" l="1"/>
  <c r="Q107" i="1" s="1"/>
  <c r="R106" i="1"/>
  <c r="S106" i="1" s="1"/>
  <c r="N108" i="1"/>
  <c r="O108" i="1" s="1"/>
  <c r="B115" i="1"/>
  <c r="C115" i="1" s="1"/>
  <c r="L109" i="1"/>
  <c r="M109" i="1" s="1"/>
  <c r="H111" i="1"/>
  <c r="I111" i="1" s="1"/>
  <c r="F112" i="1"/>
  <c r="G112" i="1" s="1"/>
  <c r="D113" i="1"/>
  <c r="E113" i="1" s="1"/>
  <c r="J110" i="1"/>
  <c r="K110" i="1" s="1"/>
  <c r="N109" i="1" l="1"/>
  <c r="O109" i="1" s="1"/>
  <c r="R107" i="1"/>
  <c r="S107" i="1" s="1"/>
  <c r="P108" i="1"/>
  <c r="Q108" i="1" s="1"/>
  <c r="F113" i="1"/>
  <c r="G113" i="1" s="1"/>
  <c r="B116" i="1"/>
  <c r="C116" i="1" s="1"/>
  <c r="L110" i="1"/>
  <c r="M110" i="1" s="1"/>
  <c r="J111" i="1"/>
  <c r="K111" i="1" s="1"/>
  <c r="H112" i="1"/>
  <c r="I112" i="1" s="1"/>
  <c r="D114" i="1"/>
  <c r="E114" i="1" s="1"/>
  <c r="P109" i="1" l="1"/>
  <c r="Q109" i="1" s="1"/>
  <c r="R108" i="1"/>
  <c r="S108" i="1" s="1"/>
  <c r="N110" i="1"/>
  <c r="O110" i="1" s="1"/>
  <c r="H113" i="1"/>
  <c r="I113" i="1" s="1"/>
  <c r="J112" i="1"/>
  <c r="K112" i="1" s="1"/>
  <c r="F114" i="1"/>
  <c r="G114" i="1" s="1"/>
  <c r="D115" i="1"/>
  <c r="E115" i="1" s="1"/>
  <c r="L111" i="1"/>
  <c r="M111" i="1" s="1"/>
  <c r="B117" i="1"/>
  <c r="C117" i="1" s="1"/>
  <c r="R109" i="1" l="1"/>
  <c r="S109" i="1" s="1"/>
  <c r="N111" i="1"/>
  <c r="O111" i="1" s="1"/>
  <c r="P110" i="1"/>
  <c r="H114" i="1"/>
  <c r="I114" i="1" s="1"/>
  <c r="B118" i="1"/>
  <c r="C118" i="1" s="1"/>
  <c r="F115" i="1"/>
  <c r="G115" i="1" s="1"/>
  <c r="J113" i="1"/>
  <c r="K113" i="1" s="1"/>
  <c r="L112" i="1"/>
  <c r="M112" i="1" s="1"/>
  <c r="D116" i="1"/>
  <c r="E116" i="1" s="1"/>
  <c r="Q110" i="1" l="1"/>
  <c r="P111" i="1" s="1"/>
  <c r="Q111" i="1" s="1"/>
  <c r="N112" i="1"/>
  <c r="O112" i="1" s="1"/>
  <c r="F116" i="1"/>
  <c r="G116" i="1" s="1"/>
  <c r="J114" i="1"/>
  <c r="K114" i="1" s="1"/>
  <c r="D117" i="1"/>
  <c r="E117" i="1" s="1"/>
  <c r="H115" i="1"/>
  <c r="I115" i="1" s="1"/>
  <c r="B119" i="1"/>
  <c r="C119" i="1" s="1"/>
  <c r="L113" i="1"/>
  <c r="M113" i="1" s="1"/>
  <c r="R110" i="1" l="1"/>
  <c r="S110" i="1" s="1"/>
  <c r="R111" i="1" s="1"/>
  <c r="S111" i="1" s="1"/>
  <c r="R112" i="1" s="1"/>
  <c r="S112" i="1" s="1"/>
  <c r="R113" i="1" s="1"/>
  <c r="S113" i="1" s="1"/>
  <c r="N113" i="1"/>
  <c r="O113" i="1" s="1"/>
  <c r="P112" i="1"/>
  <c r="Q112" i="1" s="1"/>
  <c r="P113" i="1" s="1"/>
  <c r="Q113" i="1" s="1"/>
  <c r="H116" i="1"/>
  <c r="I116" i="1" s="1"/>
  <c r="D118" i="1"/>
  <c r="E118" i="1" s="1"/>
  <c r="J115" i="1"/>
  <c r="K115" i="1" s="1"/>
  <c r="F117" i="1"/>
  <c r="G117" i="1" s="1"/>
  <c r="B120" i="1"/>
  <c r="C120" i="1" s="1"/>
  <c r="L114" i="1"/>
  <c r="M114" i="1" s="1"/>
  <c r="N114" i="1" l="1"/>
  <c r="O114" i="1" s="1"/>
  <c r="J116" i="1"/>
  <c r="K116" i="1" s="1"/>
  <c r="F118" i="1"/>
  <c r="G118" i="1" s="1"/>
  <c r="L115" i="1"/>
  <c r="M115" i="1" s="1"/>
  <c r="H117" i="1"/>
  <c r="I117" i="1" s="1"/>
  <c r="D119" i="1"/>
  <c r="E119" i="1" s="1"/>
  <c r="B121" i="1"/>
  <c r="C121" i="1" s="1"/>
  <c r="P114" i="1" l="1"/>
  <c r="Q114" i="1" s="1"/>
  <c r="R114" i="1" s="1"/>
  <c r="S114" i="1" s="1"/>
  <c r="N115" i="1"/>
  <c r="O115" i="1" s="1"/>
  <c r="F119" i="1"/>
  <c r="G119" i="1" s="1"/>
  <c r="D120" i="1"/>
  <c r="E120" i="1" s="1"/>
  <c r="L116" i="1"/>
  <c r="M116" i="1" s="1"/>
  <c r="J117" i="1"/>
  <c r="K117" i="1" s="1"/>
  <c r="H118" i="1"/>
  <c r="I118" i="1" s="1"/>
  <c r="B122" i="1"/>
  <c r="C122" i="1" s="1"/>
  <c r="P115" i="1" l="1"/>
  <c r="Q115" i="1" s="1"/>
  <c r="N116" i="1"/>
  <c r="O116" i="1" s="1"/>
  <c r="B123" i="1"/>
  <c r="C123" i="1" s="1"/>
  <c r="L117" i="1"/>
  <c r="M117" i="1" s="1"/>
  <c r="H119" i="1"/>
  <c r="I119" i="1" s="1"/>
  <c r="D121" i="1"/>
  <c r="E121" i="1" s="1"/>
  <c r="F120" i="1"/>
  <c r="G120" i="1" s="1"/>
  <c r="J118" i="1"/>
  <c r="K118" i="1" s="1"/>
  <c r="N117" i="1" l="1"/>
  <c r="O117" i="1" s="1"/>
  <c r="P116" i="1"/>
  <c r="Q116" i="1" s="1"/>
  <c r="R115" i="1"/>
  <c r="S115" i="1" s="1"/>
  <c r="R116" i="1" s="1"/>
  <c r="S116" i="1" s="1"/>
  <c r="D122" i="1"/>
  <c r="E122" i="1" s="1"/>
  <c r="H120" i="1"/>
  <c r="I120" i="1" s="1"/>
  <c r="J119" i="1"/>
  <c r="K119" i="1" s="1"/>
  <c r="F121" i="1"/>
  <c r="G121" i="1" s="1"/>
  <c r="B124" i="1"/>
  <c r="C124" i="1" s="1"/>
  <c r="L118" i="1"/>
  <c r="M118" i="1" s="1"/>
  <c r="P117" i="1" l="1"/>
  <c r="Q117" i="1" s="1"/>
  <c r="N118" i="1"/>
  <c r="O118" i="1" s="1"/>
  <c r="H121" i="1"/>
  <c r="I121" i="1" s="1"/>
  <c r="J120" i="1"/>
  <c r="K120" i="1" s="1"/>
  <c r="D123" i="1"/>
  <c r="E123" i="1" s="1"/>
  <c r="B125" i="1"/>
  <c r="C125" i="1" s="1"/>
  <c r="F122" i="1"/>
  <c r="G122" i="1" s="1"/>
  <c r="L119" i="1"/>
  <c r="M119" i="1" s="1"/>
  <c r="R117" i="1" l="1"/>
  <c r="S117" i="1" s="1"/>
  <c r="N119" i="1"/>
  <c r="O119" i="1" s="1"/>
  <c r="P118" i="1"/>
  <c r="Q118" i="1" s="1"/>
  <c r="P119" i="1" s="1"/>
  <c r="Q119" i="1" s="1"/>
  <c r="J121" i="1"/>
  <c r="K121" i="1" s="1"/>
  <c r="D124" i="1"/>
  <c r="E124" i="1" s="1"/>
  <c r="B126" i="1"/>
  <c r="C126" i="1" s="1"/>
  <c r="H122" i="1"/>
  <c r="I122" i="1" s="1"/>
  <c r="F123" i="1"/>
  <c r="G123" i="1" s="1"/>
  <c r="L120" i="1"/>
  <c r="M120" i="1" s="1"/>
  <c r="N120" i="1" l="1"/>
  <c r="O120" i="1" s="1"/>
  <c r="R118" i="1"/>
  <c r="S118" i="1" s="1"/>
  <c r="R119" i="1" s="1"/>
  <c r="S119" i="1" s="1"/>
  <c r="H123" i="1"/>
  <c r="I123" i="1" s="1"/>
  <c r="B127" i="1"/>
  <c r="C127" i="1" s="1"/>
  <c r="F124" i="1"/>
  <c r="G124" i="1" s="1"/>
  <c r="L121" i="1"/>
  <c r="M121" i="1" s="1"/>
  <c r="D125" i="1"/>
  <c r="E125" i="1" s="1"/>
  <c r="J122" i="1"/>
  <c r="K122" i="1" s="1"/>
  <c r="N121" i="1" l="1"/>
  <c r="O121" i="1" s="1"/>
  <c r="P120" i="1"/>
  <c r="Q120" i="1" s="1"/>
  <c r="D126" i="1"/>
  <c r="E126" i="1" s="1"/>
  <c r="H124" i="1"/>
  <c r="I124" i="1" s="1"/>
  <c r="F125" i="1"/>
  <c r="G125" i="1" s="1"/>
  <c r="B128" i="1"/>
  <c r="C128" i="1" s="1"/>
  <c r="L122" i="1"/>
  <c r="M122" i="1" s="1"/>
  <c r="J123" i="1"/>
  <c r="K123" i="1" s="1"/>
  <c r="P121" i="1" l="1"/>
  <c r="Q121" i="1" s="1"/>
  <c r="N122" i="1"/>
  <c r="O122" i="1" s="1"/>
  <c r="R120" i="1"/>
  <c r="S120" i="1" s="1"/>
  <c r="F126" i="1"/>
  <c r="G126" i="1" s="1"/>
  <c r="J124" i="1"/>
  <c r="K124" i="1" s="1"/>
  <c r="H125" i="1"/>
  <c r="I125" i="1" s="1"/>
  <c r="D127" i="1"/>
  <c r="E127" i="1" s="1"/>
  <c r="L123" i="1"/>
  <c r="M123" i="1" s="1"/>
  <c r="B129" i="1"/>
  <c r="C129" i="1" s="1"/>
  <c r="R121" i="1" l="1"/>
  <c r="S121" i="1" s="1"/>
  <c r="P122" i="1"/>
  <c r="Q122" i="1" s="1"/>
  <c r="N123" i="1"/>
  <c r="O123" i="1" s="1"/>
  <c r="L124" i="1"/>
  <c r="M124" i="1" s="1"/>
  <c r="H126" i="1"/>
  <c r="I126" i="1" s="1"/>
  <c r="D128" i="1"/>
  <c r="E128" i="1" s="1"/>
  <c r="F127" i="1"/>
  <c r="G127" i="1" s="1"/>
  <c r="J125" i="1"/>
  <c r="K125" i="1" s="1"/>
  <c r="B130" i="1"/>
  <c r="C130" i="1" s="1"/>
  <c r="R122" i="1" l="1"/>
  <c r="S122" i="1" s="1"/>
  <c r="N124" i="1"/>
  <c r="O124" i="1" s="1"/>
  <c r="P123" i="1"/>
  <c r="Q123" i="1" s="1"/>
  <c r="F128" i="1"/>
  <c r="G128" i="1" s="1"/>
  <c r="H127" i="1"/>
  <c r="I127" i="1" s="1"/>
  <c r="D129" i="1"/>
  <c r="E129" i="1" s="1"/>
  <c r="B131" i="1"/>
  <c r="C131" i="1" s="1"/>
  <c r="L125" i="1"/>
  <c r="M125" i="1" s="1"/>
  <c r="J126" i="1"/>
  <c r="K126" i="1" s="1"/>
  <c r="N125" i="1" l="1"/>
  <c r="O125" i="1" s="1"/>
  <c r="P124" i="1"/>
  <c r="Q124" i="1" s="1"/>
  <c r="R123" i="1"/>
  <c r="S123" i="1" s="1"/>
  <c r="B132" i="1"/>
  <c r="C132" i="1" s="1"/>
  <c r="D130" i="1"/>
  <c r="E130" i="1" s="1"/>
  <c r="L126" i="1"/>
  <c r="M126" i="1" s="1"/>
  <c r="H128" i="1"/>
  <c r="I128" i="1" s="1"/>
  <c r="J127" i="1"/>
  <c r="K127" i="1" s="1"/>
  <c r="F129" i="1"/>
  <c r="G129" i="1" s="1"/>
  <c r="P125" i="1" l="1"/>
  <c r="Q125" i="1" s="1"/>
  <c r="R124" i="1"/>
  <c r="S124" i="1" s="1"/>
  <c r="N126" i="1"/>
  <c r="O126" i="1" s="1"/>
  <c r="L127" i="1"/>
  <c r="M127" i="1" s="1"/>
  <c r="D131" i="1"/>
  <c r="E131" i="1" s="1"/>
  <c r="F130" i="1"/>
  <c r="G130" i="1" s="1"/>
  <c r="H129" i="1"/>
  <c r="I129" i="1" s="1"/>
  <c r="B133" i="1"/>
  <c r="C133" i="1" s="1"/>
  <c r="J128" i="1"/>
  <c r="K128" i="1" s="1"/>
  <c r="N127" i="1" l="1"/>
  <c r="O127" i="1" s="1"/>
  <c r="R125" i="1"/>
  <c r="S125" i="1" s="1"/>
  <c r="P126" i="1"/>
  <c r="Q126" i="1" s="1"/>
  <c r="F131" i="1"/>
  <c r="G131" i="1" s="1"/>
  <c r="H130" i="1"/>
  <c r="I130" i="1" s="1"/>
  <c r="J129" i="1"/>
  <c r="K129" i="1" s="1"/>
  <c r="D132" i="1"/>
  <c r="E132" i="1" s="1"/>
  <c r="L128" i="1"/>
  <c r="M128" i="1" s="1"/>
  <c r="B134" i="1"/>
  <c r="C134" i="1" s="1"/>
  <c r="P127" i="1" l="1"/>
  <c r="Q127" i="1" s="1"/>
  <c r="R126" i="1"/>
  <c r="S126" i="1" s="1"/>
  <c r="N128" i="1"/>
  <c r="H131" i="1"/>
  <c r="I131" i="1" s="1"/>
  <c r="L129" i="1"/>
  <c r="M129" i="1" s="1"/>
  <c r="D133" i="1"/>
  <c r="E133" i="1" s="1"/>
  <c r="F132" i="1"/>
  <c r="G132" i="1" s="1"/>
  <c r="B135" i="1"/>
  <c r="C135" i="1" s="1"/>
  <c r="J130" i="1"/>
  <c r="K130" i="1" s="1"/>
  <c r="R127" i="1" l="1"/>
  <c r="S127" i="1" s="1"/>
  <c r="O128" i="1"/>
  <c r="L130" i="1"/>
  <c r="M130" i="1" s="1"/>
  <c r="H132" i="1"/>
  <c r="I132" i="1" s="1"/>
  <c r="F133" i="1"/>
  <c r="G133" i="1" s="1"/>
  <c r="D134" i="1"/>
  <c r="E134" i="1" s="1"/>
  <c r="J131" i="1"/>
  <c r="K131" i="1" s="1"/>
  <c r="B136" i="1"/>
  <c r="C136" i="1" s="1"/>
  <c r="N129" i="1" l="1"/>
  <c r="O129" i="1" s="1"/>
  <c r="N130" i="1" s="1"/>
  <c r="O130" i="1" s="1"/>
  <c r="P128" i="1"/>
  <c r="H133" i="1"/>
  <c r="I133" i="1" s="1"/>
  <c r="B137" i="1"/>
  <c r="C137" i="1" s="1"/>
  <c r="L131" i="1"/>
  <c r="M131" i="1" s="1"/>
  <c r="D135" i="1"/>
  <c r="E135" i="1" s="1"/>
  <c r="F134" i="1"/>
  <c r="G134" i="1" s="1"/>
  <c r="J132" i="1"/>
  <c r="K132" i="1" s="1"/>
  <c r="N131" i="1" l="1"/>
  <c r="O131" i="1" s="1"/>
  <c r="Q128" i="1"/>
  <c r="P129" i="1" s="1"/>
  <c r="Q129" i="1" s="1"/>
  <c r="P130" i="1" s="1"/>
  <c r="Q130" i="1" s="1"/>
  <c r="R128" i="1"/>
  <c r="S128" i="1" s="1"/>
  <c r="R129" i="1" s="1"/>
  <c r="S129" i="1" s="1"/>
  <c r="F135" i="1"/>
  <c r="G135" i="1" s="1"/>
  <c r="D136" i="1"/>
  <c r="E136" i="1" s="1"/>
  <c r="H134" i="1"/>
  <c r="I134" i="1" s="1"/>
  <c r="J133" i="1"/>
  <c r="K133" i="1" s="1"/>
  <c r="L132" i="1"/>
  <c r="M132" i="1" s="1"/>
  <c r="B138" i="1"/>
  <c r="C138" i="1" s="1"/>
  <c r="P131" i="1" l="1"/>
  <c r="Q131" i="1" s="1"/>
  <c r="R130" i="1"/>
  <c r="S130" i="1" s="1"/>
  <c r="R131" i="1" s="1"/>
  <c r="S131" i="1" s="1"/>
  <c r="N132" i="1"/>
  <c r="O132" i="1" s="1"/>
  <c r="D137" i="1"/>
  <c r="E137" i="1" s="1"/>
  <c r="L133" i="1"/>
  <c r="M133" i="1" s="1"/>
  <c r="F136" i="1"/>
  <c r="G136" i="1" s="1"/>
  <c r="H135" i="1"/>
  <c r="I135" i="1" s="1"/>
  <c r="B139" i="1"/>
  <c r="C139" i="1" s="1"/>
  <c r="J134" i="1"/>
  <c r="K134" i="1" s="1"/>
  <c r="N133" i="1" l="1"/>
  <c r="O133" i="1" s="1"/>
  <c r="P132" i="1"/>
  <c r="Q132" i="1" s="1"/>
  <c r="H136" i="1"/>
  <c r="I136" i="1" s="1"/>
  <c r="L134" i="1"/>
  <c r="M134" i="1" s="1"/>
  <c r="F137" i="1"/>
  <c r="G137" i="1" s="1"/>
  <c r="J135" i="1"/>
  <c r="K135" i="1" s="1"/>
  <c r="D138" i="1"/>
  <c r="E138" i="1" s="1"/>
  <c r="B140" i="1"/>
  <c r="C140" i="1" s="1"/>
  <c r="N134" i="1" l="1"/>
  <c r="O134" i="1" s="1"/>
  <c r="R132" i="1"/>
  <c r="S132" i="1" s="1"/>
  <c r="P133" i="1"/>
  <c r="Q133" i="1" s="1"/>
  <c r="P134" i="1" s="1"/>
  <c r="Q134" i="1" s="1"/>
  <c r="D139" i="1"/>
  <c r="E139" i="1" s="1"/>
  <c r="L135" i="1"/>
  <c r="M135" i="1" s="1"/>
  <c r="H137" i="1"/>
  <c r="I137" i="1" s="1"/>
  <c r="F138" i="1"/>
  <c r="G138" i="1" s="1"/>
  <c r="B141" i="1"/>
  <c r="C141" i="1" s="1"/>
  <c r="J136" i="1"/>
  <c r="K136" i="1" s="1"/>
  <c r="R133" i="1" l="1"/>
  <c r="S133" i="1" s="1"/>
  <c r="R134" i="1" s="1"/>
  <c r="S134" i="1" s="1"/>
  <c r="N135" i="1"/>
  <c r="O135" i="1" s="1"/>
  <c r="F139" i="1"/>
  <c r="G139" i="1" s="1"/>
  <c r="H138" i="1"/>
  <c r="I138" i="1" s="1"/>
  <c r="L136" i="1"/>
  <c r="M136" i="1" s="1"/>
  <c r="D140" i="1"/>
  <c r="E140" i="1" s="1"/>
  <c r="J137" i="1"/>
  <c r="K137" i="1" s="1"/>
  <c r="N136" i="1" l="1"/>
  <c r="O136" i="1" s="1"/>
  <c r="P135" i="1"/>
  <c r="Q135" i="1" s="1"/>
  <c r="H139" i="1"/>
  <c r="I139" i="1" s="1"/>
  <c r="F140" i="1"/>
  <c r="G140" i="1" s="1"/>
  <c r="L137" i="1"/>
  <c r="M137" i="1" s="1"/>
  <c r="D141" i="1"/>
  <c r="E141" i="1" s="1"/>
  <c r="J138" i="1"/>
  <c r="K138" i="1" s="1"/>
  <c r="P136" i="1" l="1"/>
  <c r="Q136" i="1" s="1"/>
  <c r="R135" i="1"/>
  <c r="S135" i="1" s="1"/>
  <c r="N137" i="1"/>
  <c r="O137" i="1" s="1"/>
  <c r="F141" i="1"/>
  <c r="G141" i="1" s="1"/>
  <c r="H140" i="1"/>
  <c r="I140" i="1" s="1"/>
  <c r="L138" i="1"/>
  <c r="M138" i="1" s="1"/>
  <c r="J139" i="1"/>
  <c r="K139" i="1" s="1"/>
  <c r="R136" i="1" l="1"/>
  <c r="S136" i="1" s="1"/>
  <c r="N138" i="1"/>
  <c r="O138" i="1" s="1"/>
  <c r="P137" i="1"/>
  <c r="Q137" i="1" s="1"/>
  <c r="H141" i="1"/>
  <c r="I141" i="1" s="1"/>
  <c r="L139" i="1"/>
  <c r="M139" i="1" s="1"/>
  <c r="J140" i="1"/>
  <c r="K140" i="1" s="1"/>
  <c r="N139" i="1" l="1"/>
  <c r="O139" i="1" s="1"/>
  <c r="P138" i="1"/>
  <c r="Q138" i="1" s="1"/>
  <c r="R137" i="1"/>
  <c r="S137" i="1" s="1"/>
  <c r="L140" i="1"/>
  <c r="M140" i="1" s="1"/>
  <c r="J141" i="1"/>
  <c r="K141" i="1" s="1"/>
  <c r="P139" i="1" l="1"/>
  <c r="Q139" i="1" s="1"/>
  <c r="R138" i="1"/>
  <c r="S138" i="1" s="1"/>
  <c r="N140" i="1"/>
  <c r="O140" i="1" s="1"/>
  <c r="L141" i="1"/>
  <c r="M141" i="1" s="1"/>
  <c r="R139" i="1" l="1"/>
  <c r="S139" i="1" s="1"/>
  <c r="N141" i="1"/>
  <c r="O141" i="1" s="1"/>
  <c r="P140" i="1"/>
  <c r="Q140" i="1" s="1"/>
  <c r="R140" i="1" l="1"/>
  <c r="S140" i="1" s="1"/>
  <c r="P141" i="1"/>
  <c r="Q141" i="1" s="1"/>
  <c r="R141" i="1" l="1"/>
  <c r="S141" i="1" s="1"/>
</calcChain>
</file>

<file path=xl/sharedStrings.xml><?xml version="1.0" encoding="utf-8"?>
<sst xmlns="http://schemas.openxmlformats.org/spreadsheetml/2006/main" count="73" uniqueCount="26">
  <si>
    <t>Instructions:</t>
  </si>
  <si>
    <t>1) Fill in cells H11 and H12: the monthly amount you can put towards your debt and the one-time</t>
  </si>
  <si>
    <t>snowball you can raise to get rolling (when you can - sooner the better!)</t>
  </si>
  <si>
    <t>2) Fill in your debts (starting in cell C16) from smallest to largest. Include the minimum payments</t>
  </si>
  <si>
    <r>
      <t xml:space="preserve"> and interest rates as well.  </t>
    </r>
    <r>
      <rPr>
        <b/>
        <sz val="14"/>
        <color rgb="FF000000"/>
        <rFont val="Roboto"/>
      </rPr>
      <t>ONLY TYPE IN ROWS 16, 17, 18 AND 19</t>
    </r>
  </si>
  <si>
    <t>LOOK HERE!</t>
  </si>
  <si>
    <t>3) Scroll down to see how quickly you could get out of debt.</t>
  </si>
  <si>
    <t>and download to your pc first!</t>
  </si>
  <si>
    <t>Snowball Debt Destroyer</t>
  </si>
  <si>
    <t>Monthly Extra</t>
  </si>
  <si>
    <t>(beyond minimum debt payments)</t>
  </si>
  <si>
    <t>One-Time Start-up</t>
  </si>
  <si>
    <t>Smallest or most</t>
  </si>
  <si>
    <t>Largest or least</t>
  </si>
  <si>
    <t>Expensive Debt</t>
  </si>
  <si>
    <t>Credit Card</t>
  </si>
  <si>
    <t>EG Lloyds</t>
  </si>
  <si>
    <t>Credit Card 2</t>
  </si>
  <si>
    <t>Barclays</t>
  </si>
  <si>
    <t>Credit Card 3</t>
  </si>
  <si>
    <t>Other Debt</t>
  </si>
  <si>
    <t>Balance</t>
  </si>
  <si>
    <t>I will pay…</t>
  </si>
  <si>
    <t>Interest Rate</t>
  </si>
  <si>
    <t>Month</t>
  </si>
  <si>
    <t>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</si>
</sst>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£-809]* #,##0.00_-;\-[$£-809]* #,##0.00_-;_-[$£-809]* &quot;-&quot;??_-;_-@"/>
    <numFmt numFmtId="165" formatCode="0.0%"/>
  </numFmts>
  <fonts count="26">
    <font>
      <sz val="11"/>
      <color theme="1"/>
      <name val="Arial"/>
    </font>
    <font>
      <b/>
      <sz val="12"/>
      <color theme="0"/>
      <name val="Calibri"/>
    </font>
    <font>
      <b/>
      <sz val="12"/>
      <color theme="0"/>
      <name val="Arial"/>
    </font>
    <font>
      <sz val="11"/>
      <name val="Arial"/>
    </font>
    <font>
      <sz val="11"/>
      <color theme="1"/>
      <name val="Calibri"/>
    </font>
    <font>
      <b/>
      <u/>
      <sz val="12"/>
      <color theme="0"/>
      <name val="Arial"/>
    </font>
    <font>
      <b/>
      <sz val="20"/>
      <color rgb="FF118C8B"/>
      <name val="Roboto"/>
    </font>
    <font>
      <b/>
      <sz val="12"/>
      <color theme="1"/>
      <name val="Arial"/>
    </font>
    <font>
      <b/>
      <sz val="11"/>
      <color rgb="FFFFFFFF"/>
      <name val="Arial"/>
    </font>
    <font>
      <sz val="11"/>
      <color theme="1"/>
      <name val="Arial"/>
    </font>
    <font>
      <u/>
      <sz val="11"/>
      <color theme="10"/>
      <name val="Calibri"/>
    </font>
    <font>
      <b/>
      <sz val="12"/>
      <color theme="1"/>
      <name val="Calibri"/>
    </font>
    <font>
      <b/>
      <sz val="11"/>
      <color theme="0"/>
      <name val="Calibri"/>
    </font>
    <font>
      <b/>
      <sz val="14"/>
      <color rgb="FF000000"/>
      <name val="Roboto"/>
    </font>
    <font>
      <sz val="11"/>
      <color theme="1"/>
      <name val="Roboto"/>
    </font>
    <font>
      <b/>
      <u/>
      <sz val="12"/>
      <color theme="1"/>
      <name val="Roboto"/>
    </font>
    <font>
      <b/>
      <sz val="11"/>
      <color theme="1"/>
      <name val="Roboto"/>
    </font>
    <font>
      <sz val="10"/>
      <color theme="1"/>
      <name val="Roboto"/>
    </font>
    <font>
      <b/>
      <u/>
      <sz val="11"/>
      <color theme="1"/>
      <name val="Roboto"/>
    </font>
    <font>
      <b/>
      <u/>
      <sz val="11"/>
      <color rgb="FF000000"/>
      <name val="Roboto"/>
    </font>
    <font>
      <b/>
      <sz val="12"/>
      <color rgb="FF000000"/>
      <name val="Roboto"/>
    </font>
    <font>
      <sz val="11"/>
      <color rgb="FF000000"/>
      <name val="Arial"/>
    </font>
    <font>
      <b/>
      <u/>
      <sz val="18"/>
      <color rgb="FF000000"/>
      <name val="Calibri"/>
    </font>
    <font>
      <b/>
      <sz val="20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E7BB"/>
        <bgColor indexed="64"/>
      </patternFill>
    </fill>
    <fill>
      <patternFill patternType="solid">
        <fgColor rgb="FFDAECED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164" fontId="7" fillId="0" borderId="0" xfId="0" applyNumberFormat="1" applyFont="1" applyAlignment="1">
      <alignment horizontal="right"/>
    </xf>
    <xf numFmtId="164" fontId="9" fillId="0" borderId="0" xfId="0" applyNumberFormat="1" applyFont="1"/>
    <xf numFmtId="164" fontId="9" fillId="0" borderId="3" xfId="0" applyNumberFormat="1" applyFont="1" applyBorder="1"/>
    <xf numFmtId="164" fontId="10" fillId="0" borderId="0" xfId="0" applyNumberFormat="1" applyFont="1" applyAlignment="1">
      <alignment horizontal="right"/>
    </xf>
    <xf numFmtId="0" fontId="13" fillId="0" borderId="7" xfId="0" applyFont="1" applyBorder="1" applyAlignment="1">
      <alignment vertical="center"/>
    </xf>
    <xf numFmtId="164" fontId="14" fillId="0" borderId="0" xfId="0" applyNumberFormat="1" applyFont="1" applyAlignment="1">
      <alignment horizontal="center"/>
    </xf>
    <xf numFmtId="164" fontId="14" fillId="0" borderId="10" xfId="0" applyNumberFormat="1" applyFont="1" applyBorder="1"/>
    <xf numFmtId="164" fontId="17" fillId="0" borderId="10" xfId="0" applyNumberFormat="1" applyFont="1" applyBorder="1"/>
    <xf numFmtId="164" fontId="14" fillId="0" borderId="12" xfId="0" applyNumberFormat="1" applyFont="1" applyBorder="1"/>
    <xf numFmtId="164" fontId="19" fillId="2" borderId="0" xfId="0" applyNumberFormat="1" applyFont="1" applyFill="1" applyAlignment="1">
      <alignment horizontal="center" vertical="center"/>
    </xf>
    <xf numFmtId="164" fontId="9" fillId="3" borderId="0" xfId="0" applyNumberFormat="1" applyFont="1" applyFill="1" applyAlignment="1"/>
    <xf numFmtId="164" fontId="15" fillId="2" borderId="8" xfId="0" applyNumberFormat="1" applyFont="1" applyFill="1" applyBorder="1"/>
    <xf numFmtId="164" fontId="16" fillId="2" borderId="9" xfId="0" applyNumberFormat="1" applyFont="1" applyFill="1" applyBorder="1"/>
    <xf numFmtId="164" fontId="14" fillId="3" borderId="11" xfId="0" applyNumberFormat="1" applyFont="1" applyFill="1" applyBorder="1"/>
    <xf numFmtId="165" fontId="14" fillId="3" borderId="13" xfId="0" applyNumberFormat="1" applyFont="1" applyFill="1" applyBorder="1"/>
    <xf numFmtId="164" fontId="8" fillId="2" borderId="2" xfId="0" applyNumberFormat="1" applyFont="1" applyFill="1" applyBorder="1" applyAlignment="1"/>
    <xf numFmtId="164" fontId="12" fillId="2" borderId="5" xfId="0" applyNumberFormat="1" applyFont="1" applyFill="1" applyBorder="1"/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/>
    <xf numFmtId="164" fontId="4" fillId="0" borderId="4" xfId="0" applyNumberFormat="1" applyFont="1" applyBorder="1"/>
    <xf numFmtId="164" fontId="11" fillId="0" borderId="5" xfId="0" applyNumberFormat="1" applyFont="1" applyBorder="1" applyAlignment="1">
      <alignment horizontal="right"/>
    </xf>
    <xf numFmtId="164" fontId="4" fillId="0" borderId="5" xfId="0" applyNumberFormat="1" applyFont="1" applyBorder="1"/>
    <xf numFmtId="164" fontId="4" fillId="0" borderId="6" xfId="0" applyNumberFormat="1" applyFont="1" applyBorder="1"/>
    <xf numFmtId="164" fontId="18" fillId="2" borderId="0" xfId="0" applyNumberFormat="1" applyFont="1" applyFill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164" fontId="4" fillId="3" borderId="0" xfId="0" applyNumberFormat="1" applyFont="1" applyFill="1"/>
    <xf numFmtId="164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/>
    <xf numFmtId="164" fontId="2" fillId="2" borderId="2" xfId="0" applyNumberFormat="1" applyFont="1" applyFill="1" applyBorder="1"/>
    <xf numFmtId="0" fontId="4" fillId="2" borderId="0" xfId="0" applyFont="1" applyFill="1"/>
    <xf numFmtId="0" fontId="3" fillId="3" borderId="2" xfId="0" applyFont="1" applyFill="1" applyBorder="1" applyAlignment="1"/>
    <xf numFmtId="164" fontId="5" fillId="2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/>
    </xf>
    <xf numFmtId="164" fontId="20" fillId="2" borderId="2" xfId="0" applyNumberFormat="1" applyFont="1" applyFill="1" applyBorder="1" applyAlignment="1">
      <alignment horizontal="left"/>
    </xf>
    <xf numFmtId="0" fontId="21" fillId="2" borderId="2" xfId="0" applyFont="1" applyFill="1" applyBorder="1" applyAlignment="1"/>
    <xf numFmtId="164" fontId="20" fillId="2" borderId="2" xfId="0" applyNumberFormat="1" applyFont="1" applyFill="1" applyBorder="1" applyAlignment="1">
      <alignment horizontal="left"/>
    </xf>
    <xf numFmtId="164" fontId="22" fillId="2" borderId="2" xfId="0" applyNumberFormat="1" applyFont="1" applyFill="1" applyBorder="1" applyAlignment="1">
      <alignment horizontal="center"/>
    </xf>
    <xf numFmtId="164" fontId="23" fillId="3" borderId="2" xfId="0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/>
    <xf numFmtId="164" fontId="24" fillId="3" borderId="2" xfId="0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ECED"/>
      <color rgb="FF00E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1247775</xdr:colOff>
      <xdr:row>12</xdr:row>
      <xdr:rowOff>76200</xdr:rowOff>
    </xdr:from>
    <xdr:ext cx="10363200" cy="4286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-5400000">
          <a:off x="5192992" y="-1396838"/>
          <a:ext cx="306017" cy="10353675"/>
        </a:xfrm>
        <a:prstGeom prst="triangle">
          <a:avLst>
            <a:gd name="adj" fmla="val 50000"/>
          </a:avLst>
        </a:prstGeom>
        <a:gradFill>
          <a:gsLst>
            <a:gs pos="0">
              <a:srgbClr val="679E2A"/>
            </a:gs>
            <a:gs pos="100000">
              <a:srgbClr val="FF0000"/>
            </a:gs>
          </a:gsLst>
          <a:lin ang="5400000" scaled="0"/>
        </a:gradFill>
        <a:ln w="12700" cap="flat" cmpd="sng">
          <a:solidFill>
            <a:srgbClr val="31538F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1085850</xdr:colOff>
      <xdr:row>5</xdr:row>
      <xdr:rowOff>114300</xdr:rowOff>
    </xdr:from>
    <xdr:ext cx="1590675" cy="6572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1625" y="1362075"/>
          <a:ext cx="1590675" cy="6572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19050</xdr:colOff>
      <xdr:row>0</xdr:row>
      <xdr:rowOff>180975</xdr:rowOff>
    </xdr:from>
    <xdr:to>
      <xdr:col>4</xdr:col>
      <xdr:colOff>152400</xdr:colOff>
      <xdr:row>5</xdr:row>
      <xdr:rowOff>85725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0B4D463-7A7C-42EC-B18C-799171062193}"/>
            </a:ext>
            <a:ext uri="{147F2762-F138-4A5C-976F-8EAC2B608ADB}">
              <a16:predDERef xmlns:a16="http://schemas.microsoft.com/office/drawing/2014/main" pre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4825" y="180975"/>
          <a:ext cx="3571875" cy="1076325"/>
        </a:xfrm>
        <a:prstGeom prst="rect">
          <a:avLst/>
        </a:prstGeom>
      </xdr:spPr>
    </xdr:pic>
    <xdr:clientData/>
  </xdr:twoCellAnchor>
  <xdr:twoCellAnchor>
    <xdr:from>
      <xdr:col>9</xdr:col>
      <xdr:colOff>1181100</xdr:colOff>
      <xdr:row>4</xdr:row>
      <xdr:rowOff>0</xdr:rowOff>
    </xdr:from>
    <xdr:to>
      <xdr:col>10</xdr:col>
      <xdr:colOff>904875</xdr:colOff>
      <xdr:row>6</xdr:row>
      <xdr:rowOff>66675</xdr:rowOff>
    </xdr:to>
    <xdr:sp macro="" textlink="">
      <xdr:nvSpPr>
        <xdr:cNvPr id="6" name="Left Arrow 5">
          <a:extLst>
            <a:ext uri="{FF2B5EF4-FFF2-40B4-BE49-F238E27FC236}">
              <a16:creationId xmlns:a16="http://schemas.microsoft.com/office/drawing/2014/main" id="{711C667C-F555-483E-BDD5-EBBC2DC5DD62}"/>
            </a:ext>
            <a:ext uri="{147F2762-F138-4A5C-976F-8EAC2B608ADB}">
              <a16:predDERef xmlns:a16="http://schemas.microsoft.com/office/drawing/2014/main" pred="{80B4D463-7A7C-42EC-B18C-799171062193}"/>
            </a:ext>
          </a:extLst>
        </xdr:cNvPr>
        <xdr:cNvSpPr/>
      </xdr:nvSpPr>
      <xdr:spPr>
        <a:xfrm>
          <a:off x="10125075" y="933450"/>
          <a:ext cx="1019175" cy="504825"/>
        </a:xfrm>
        <a:prstGeom prst="leftArrow">
          <a:avLst/>
        </a:prstGeom>
        <a:solidFill>
          <a:srgbClr val="DAECE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0"/>
  <sheetViews>
    <sheetView tabSelected="1" workbookViewId="0">
      <selection activeCell="N6" sqref="N6"/>
    </sheetView>
  </sheetViews>
  <sheetFormatPr defaultColWidth="12.625" defaultRowHeight="15" customHeight="1"/>
  <cols>
    <col min="1" max="1" width="6.375" customWidth="1"/>
    <col min="2" max="2" width="15.625" customWidth="1"/>
    <col min="3" max="3" width="12.25" customWidth="1"/>
    <col min="4" max="4" width="17.25" customWidth="1"/>
    <col min="5" max="5" width="11.125" customWidth="1"/>
    <col min="6" max="6" width="15.875" customWidth="1"/>
    <col min="7" max="7" width="12.375" customWidth="1"/>
    <col min="8" max="8" width="15.875" customWidth="1"/>
    <col min="9" max="9" width="10.625" customWidth="1"/>
    <col min="10" max="10" width="17" customWidth="1"/>
    <col min="11" max="11" width="12.125" customWidth="1"/>
    <col min="12" max="12" width="15.875" customWidth="1"/>
    <col min="13" max="13" width="12.25" customWidth="1"/>
    <col min="14" max="14" width="15.875" customWidth="1"/>
    <col min="15" max="15" width="10.625" customWidth="1"/>
    <col min="16" max="16" width="15.875" customWidth="1"/>
    <col min="17" max="17" width="10.625" customWidth="1"/>
    <col min="18" max="18" width="15.875" customWidth="1"/>
    <col min="19" max="19" width="10.625" customWidth="1"/>
    <col min="20" max="20" width="15.875" customWidth="1"/>
    <col min="21" max="21" width="10.625" customWidth="1"/>
    <col min="22" max="22" width="15.875" customWidth="1"/>
    <col min="23" max="23" width="10.625" customWidth="1"/>
    <col min="24" max="24" width="15.875" customWidth="1"/>
    <col min="25" max="25" width="10.625" customWidth="1"/>
    <col min="26" max="26" width="15.875" customWidth="1"/>
    <col min="27" max="27" width="10.625" customWidth="1"/>
    <col min="28" max="28" width="15.875" customWidth="1"/>
    <col min="29" max="29" width="10.625" customWidth="1"/>
    <col min="30" max="30" width="15.875" customWidth="1"/>
    <col min="31" max="31" width="10.625" customWidth="1"/>
    <col min="32" max="32" width="15.875" customWidth="1"/>
    <col min="33" max="33" width="10.625" customWidth="1"/>
  </cols>
  <sheetData>
    <row r="1" spans="1:19" ht="26.25" customHeight="1">
      <c r="A1" s="28"/>
      <c r="B1" s="29"/>
      <c r="C1" s="29"/>
      <c r="D1" s="29"/>
      <c r="E1" s="29"/>
      <c r="F1" s="30"/>
      <c r="G1" s="30"/>
      <c r="H1" s="38" t="s">
        <v>0</v>
      </c>
      <c r="I1" s="36"/>
      <c r="J1" s="36"/>
      <c r="K1" s="30"/>
      <c r="L1" s="31"/>
      <c r="M1" s="29"/>
      <c r="N1" s="18"/>
      <c r="O1" s="18"/>
      <c r="P1" s="18"/>
      <c r="Q1" s="18"/>
      <c r="R1" s="18"/>
      <c r="S1" s="18"/>
    </row>
    <row r="2" spans="1:19" ht="15.75">
      <c r="A2" s="28"/>
      <c r="B2" s="29"/>
      <c r="C2" s="29"/>
      <c r="D2" s="29"/>
      <c r="E2" s="29"/>
      <c r="F2" s="35" t="s">
        <v>1</v>
      </c>
      <c r="G2" s="36"/>
      <c r="H2" s="36"/>
      <c r="I2" s="36"/>
      <c r="J2" s="36"/>
      <c r="K2" s="36"/>
      <c r="L2" s="31"/>
      <c r="M2" s="29"/>
      <c r="N2" s="18"/>
      <c r="O2" s="18"/>
      <c r="P2" s="18"/>
      <c r="Q2" s="18"/>
      <c r="R2" s="18"/>
      <c r="S2" s="18"/>
    </row>
    <row r="3" spans="1:19" ht="15.75">
      <c r="A3" s="28"/>
      <c r="B3" s="29"/>
      <c r="C3" s="29"/>
      <c r="D3" s="29"/>
      <c r="E3" s="29"/>
      <c r="F3" s="35" t="s">
        <v>2</v>
      </c>
      <c r="G3" s="36"/>
      <c r="H3" s="36"/>
      <c r="I3" s="36"/>
      <c r="J3" s="36"/>
      <c r="K3" s="36"/>
      <c r="L3" s="31"/>
      <c r="M3" s="29"/>
      <c r="N3" s="18"/>
      <c r="O3" s="18"/>
      <c r="P3" s="18"/>
      <c r="Q3" s="18"/>
      <c r="R3" s="18"/>
      <c r="S3" s="18"/>
    </row>
    <row r="4" spans="1:19" ht="15.75">
      <c r="A4" s="28"/>
      <c r="B4" s="29"/>
      <c r="C4" s="29"/>
      <c r="D4" s="29"/>
      <c r="E4" s="29"/>
      <c r="F4" s="37" t="s">
        <v>3</v>
      </c>
      <c r="G4" s="37"/>
      <c r="H4" s="37"/>
      <c r="I4" s="37"/>
      <c r="J4" s="37"/>
      <c r="K4" s="37"/>
      <c r="L4" s="31"/>
      <c r="M4" s="29"/>
      <c r="N4" s="18"/>
      <c r="O4" s="18"/>
      <c r="P4" s="18"/>
      <c r="Q4" s="18"/>
      <c r="R4" s="18"/>
      <c r="S4" s="18"/>
    </row>
    <row r="5" spans="1:19" ht="18.75">
      <c r="A5" s="28"/>
      <c r="B5" s="29"/>
      <c r="C5" s="29"/>
      <c r="D5" s="29"/>
      <c r="E5" s="29"/>
      <c r="F5" s="37" t="s">
        <v>4</v>
      </c>
      <c r="G5" s="37"/>
      <c r="H5" s="37"/>
      <c r="I5" s="37"/>
      <c r="J5" s="37"/>
      <c r="K5" s="37"/>
      <c r="L5" s="39" t="s">
        <v>5</v>
      </c>
      <c r="M5" s="40"/>
      <c r="O5" s="18"/>
      <c r="P5" s="18"/>
      <c r="Q5" s="18"/>
      <c r="R5" s="18"/>
      <c r="S5" s="18"/>
    </row>
    <row r="6" spans="1:19" ht="15.75">
      <c r="A6" s="28"/>
      <c r="B6" s="29"/>
      <c r="C6" s="29"/>
      <c r="D6" s="29"/>
      <c r="E6" s="29"/>
      <c r="F6" s="35" t="s">
        <v>6</v>
      </c>
      <c r="G6" s="36"/>
      <c r="H6" s="36"/>
      <c r="I6" s="36"/>
      <c r="J6" s="36"/>
      <c r="K6" s="36"/>
      <c r="L6" s="40"/>
      <c r="M6" s="40"/>
      <c r="Q6" s="18"/>
      <c r="R6" s="18"/>
      <c r="S6" s="18"/>
    </row>
    <row r="7" spans="1:19" ht="15.75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40"/>
      <c r="M7" s="40"/>
      <c r="Q7" s="18"/>
      <c r="R7" s="18"/>
      <c r="S7" s="18"/>
    </row>
    <row r="8" spans="1:19" ht="17.25" customHeight="1">
      <c r="A8" s="33"/>
      <c r="B8" s="33"/>
      <c r="C8" s="33"/>
      <c r="D8" s="33"/>
      <c r="E8" s="33"/>
      <c r="F8" s="29"/>
      <c r="G8" s="29"/>
      <c r="H8" s="29"/>
      <c r="I8" s="29"/>
      <c r="J8" s="29"/>
      <c r="K8" s="29"/>
      <c r="L8" s="41" t="s">
        <v>7</v>
      </c>
      <c r="M8" s="42"/>
      <c r="Q8" s="18"/>
      <c r="R8" s="18"/>
      <c r="S8" s="18"/>
    </row>
    <row r="9" spans="1:19" ht="15.75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42"/>
      <c r="M9" s="42"/>
      <c r="N9" s="18"/>
      <c r="O9" s="18"/>
      <c r="P9" s="18"/>
      <c r="Q9" s="18"/>
      <c r="R9" s="18"/>
      <c r="S9" s="18"/>
    </row>
    <row r="10" spans="1:19" ht="9.75" customHeight="1" thickBo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42"/>
      <c r="M10" s="42"/>
      <c r="N10" s="18"/>
      <c r="O10" s="18"/>
      <c r="P10" s="18"/>
      <c r="Q10" s="18"/>
      <c r="R10" s="18"/>
      <c r="S10" s="18"/>
    </row>
    <row r="11" spans="1:19" ht="18" customHeight="1">
      <c r="A11" s="19"/>
      <c r="B11" s="34" t="s">
        <v>8</v>
      </c>
      <c r="C11" s="32"/>
      <c r="D11" s="32"/>
      <c r="E11" s="18"/>
      <c r="F11" s="20"/>
      <c r="G11" s="1" t="s">
        <v>9</v>
      </c>
      <c r="H11" s="16">
        <v>0</v>
      </c>
      <c r="I11" s="2" t="s">
        <v>10</v>
      </c>
      <c r="J11" s="3"/>
      <c r="K11" s="18"/>
      <c r="L11" s="18"/>
      <c r="M11" s="4"/>
      <c r="N11" s="18"/>
      <c r="O11" s="18"/>
      <c r="P11" s="18"/>
      <c r="Q11" s="18"/>
      <c r="R11" s="18"/>
      <c r="S11" s="18"/>
    </row>
    <row r="12" spans="1:19" ht="16.5" thickBot="1">
      <c r="A12" s="19"/>
      <c r="B12" s="32"/>
      <c r="C12" s="32"/>
      <c r="D12" s="32"/>
      <c r="E12" s="18"/>
      <c r="F12" s="21"/>
      <c r="G12" s="22" t="s">
        <v>11</v>
      </c>
      <c r="H12" s="17">
        <v>0</v>
      </c>
      <c r="I12" s="23"/>
      <c r="J12" s="24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21" thickBot="1">
      <c r="A13" s="19"/>
      <c r="B13" s="5" t="s">
        <v>12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5" t="s">
        <v>13</v>
      </c>
      <c r="N13" s="18"/>
      <c r="O13" s="18"/>
      <c r="P13" s="18"/>
      <c r="Q13" s="18"/>
      <c r="R13" s="18"/>
      <c r="S13" s="18"/>
    </row>
    <row r="14" spans="1:19" ht="21" thickBot="1">
      <c r="A14" s="19"/>
      <c r="B14" s="5" t="s">
        <v>14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5" t="s">
        <v>14</v>
      </c>
      <c r="N14" s="18"/>
      <c r="O14" s="18"/>
      <c r="P14" s="18"/>
      <c r="Q14" s="18"/>
      <c r="R14" s="18"/>
      <c r="S14" s="18"/>
    </row>
    <row r="15" spans="1:19" ht="15.75" thickBo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7.25">
      <c r="A16" s="6"/>
      <c r="B16" s="12" t="s">
        <v>15</v>
      </c>
      <c r="C16" s="13" t="s">
        <v>16</v>
      </c>
      <c r="D16" s="12" t="s">
        <v>17</v>
      </c>
      <c r="E16" s="13" t="s">
        <v>18</v>
      </c>
      <c r="F16" s="12" t="s">
        <v>19</v>
      </c>
      <c r="G16" s="13"/>
      <c r="H16" s="12" t="s">
        <v>20</v>
      </c>
      <c r="I16" s="13"/>
      <c r="J16" s="12" t="s">
        <v>20</v>
      </c>
      <c r="K16" s="13"/>
      <c r="L16" s="12" t="s">
        <v>20</v>
      </c>
      <c r="M16" s="13"/>
      <c r="N16" s="12" t="s">
        <v>20</v>
      </c>
      <c r="O16" s="13"/>
      <c r="P16" s="12" t="s">
        <v>20</v>
      </c>
      <c r="Q16" s="13"/>
      <c r="R16" s="12" t="s">
        <v>20</v>
      </c>
      <c r="S16" s="13"/>
    </row>
    <row r="17" spans="1:19" ht="16.5">
      <c r="A17" s="6"/>
      <c r="B17" s="7" t="s">
        <v>21</v>
      </c>
      <c r="C17" s="14">
        <v>1000</v>
      </c>
      <c r="D17" s="7" t="s">
        <v>21</v>
      </c>
      <c r="E17" s="14">
        <v>0</v>
      </c>
      <c r="F17" s="7" t="s">
        <v>21</v>
      </c>
      <c r="G17" s="14">
        <v>0</v>
      </c>
      <c r="H17" s="7" t="s">
        <v>21</v>
      </c>
      <c r="I17" s="14">
        <v>0</v>
      </c>
      <c r="J17" s="7" t="s">
        <v>21</v>
      </c>
      <c r="K17" s="14">
        <v>0</v>
      </c>
      <c r="L17" s="7" t="s">
        <v>21</v>
      </c>
      <c r="M17" s="14">
        <v>0</v>
      </c>
      <c r="N17" s="7" t="s">
        <v>21</v>
      </c>
      <c r="O17" s="14">
        <v>0</v>
      </c>
      <c r="P17" s="7" t="s">
        <v>21</v>
      </c>
      <c r="Q17" s="14">
        <v>0</v>
      </c>
      <c r="R17" s="7" t="s">
        <v>21</v>
      </c>
      <c r="S17" s="14">
        <v>0</v>
      </c>
    </row>
    <row r="18" spans="1:19" ht="16.5">
      <c r="A18" s="6"/>
      <c r="B18" s="8" t="s">
        <v>22</v>
      </c>
      <c r="C18" s="14">
        <v>50</v>
      </c>
      <c r="D18" s="8" t="s">
        <v>22</v>
      </c>
      <c r="E18" s="14">
        <v>0</v>
      </c>
      <c r="F18" s="8" t="s">
        <v>22</v>
      </c>
      <c r="G18" s="14">
        <v>0</v>
      </c>
      <c r="H18" s="8" t="s">
        <v>22</v>
      </c>
      <c r="I18" s="14">
        <v>0</v>
      </c>
      <c r="J18" s="8" t="s">
        <v>22</v>
      </c>
      <c r="K18" s="14">
        <v>0</v>
      </c>
      <c r="L18" s="8" t="s">
        <v>22</v>
      </c>
      <c r="M18" s="14">
        <v>0</v>
      </c>
      <c r="N18" s="8" t="s">
        <v>22</v>
      </c>
      <c r="O18" s="14">
        <v>0</v>
      </c>
      <c r="P18" s="8" t="s">
        <v>22</v>
      </c>
      <c r="Q18" s="14">
        <v>0</v>
      </c>
      <c r="R18" s="8" t="s">
        <v>22</v>
      </c>
      <c r="S18" s="14">
        <v>0</v>
      </c>
    </row>
    <row r="19" spans="1:19" ht="17.25" thickBot="1">
      <c r="A19" s="6"/>
      <c r="B19" s="9" t="s">
        <v>23</v>
      </c>
      <c r="C19" s="15">
        <v>0.18</v>
      </c>
      <c r="D19" s="9" t="s">
        <v>23</v>
      </c>
      <c r="E19" s="15">
        <v>0</v>
      </c>
      <c r="F19" s="9" t="s">
        <v>23</v>
      </c>
      <c r="G19" s="15">
        <v>0</v>
      </c>
      <c r="H19" s="9" t="s">
        <v>23</v>
      </c>
      <c r="I19" s="15">
        <v>0</v>
      </c>
      <c r="J19" s="9" t="s">
        <v>23</v>
      </c>
      <c r="K19" s="15">
        <v>0.08</v>
      </c>
      <c r="L19" s="9" t="s">
        <v>23</v>
      </c>
      <c r="M19" s="15">
        <v>0.04</v>
      </c>
      <c r="N19" s="9" t="s">
        <v>23</v>
      </c>
      <c r="O19" s="15">
        <v>0</v>
      </c>
      <c r="P19" s="9" t="s">
        <v>23</v>
      </c>
      <c r="Q19" s="15">
        <v>0</v>
      </c>
      <c r="R19" s="9" t="s">
        <v>23</v>
      </c>
      <c r="S19" s="15">
        <v>0</v>
      </c>
    </row>
    <row r="20" spans="1:19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5.75" customHeight="1">
      <c r="A21" s="10" t="s">
        <v>24</v>
      </c>
      <c r="B21" s="25" t="s">
        <v>25</v>
      </c>
      <c r="C21" s="25" t="s">
        <v>21</v>
      </c>
      <c r="D21" s="25" t="s">
        <v>25</v>
      </c>
      <c r="E21" s="25" t="s">
        <v>21</v>
      </c>
      <c r="F21" s="25" t="s">
        <v>25</v>
      </c>
      <c r="G21" s="25" t="s">
        <v>21</v>
      </c>
      <c r="H21" s="25" t="s">
        <v>25</v>
      </c>
      <c r="I21" s="25" t="s">
        <v>21</v>
      </c>
      <c r="J21" s="25" t="s">
        <v>25</v>
      </c>
      <c r="K21" s="25" t="s">
        <v>21</v>
      </c>
      <c r="L21" s="25" t="s">
        <v>25</v>
      </c>
      <c r="M21" s="25" t="s">
        <v>21</v>
      </c>
      <c r="N21" s="25" t="s">
        <v>25</v>
      </c>
      <c r="O21" s="25" t="s">
        <v>21</v>
      </c>
      <c r="P21" s="25" t="s">
        <v>25</v>
      </c>
      <c r="Q21" s="25" t="s">
        <v>21</v>
      </c>
      <c r="R21" s="25" t="s">
        <v>25</v>
      </c>
      <c r="S21" s="25" t="s">
        <v>21</v>
      </c>
    </row>
    <row r="22" spans="1:19" ht="15.75" customHeight="1">
      <c r="A22" s="26">
        <v>1</v>
      </c>
      <c r="B22" s="27">
        <f>IF((H12+H11)&gt;=C17,C17,(H11+H12+C18))</f>
        <v>50</v>
      </c>
      <c r="C22" s="27">
        <f>IF(C17-B22&lt;0,0,(C17-B22))</f>
        <v>950</v>
      </c>
      <c r="D22" s="27">
        <f>IF((H11+H12)&gt;=(C17+E17),E17,IF(AND(B22=C17,B22&lt;&gt;0),(H11+H12-C17+E18),E18))</f>
        <v>0</v>
      </c>
      <c r="E22" s="27">
        <f>E17-D22</f>
        <v>0</v>
      </c>
      <c r="F22" s="27">
        <f>IF((H11+H12)&gt;=(E17+G17+C17),G17,IF(AND(D22=E17, D22&lt;&gt;0),(H11+H12-E17-C17+G18),G18))</f>
        <v>0</v>
      </c>
      <c r="G22" s="11">
        <f>G17-F22</f>
        <v>0</v>
      </c>
      <c r="H22" s="27">
        <f>IF((H11+H12)&gt;=(G17+I17+E17+C17),I17,IF(AND(F22=G17, F22&lt;&gt;0),(H11+H12-G17-E17-C17+I18),I18))</f>
        <v>0</v>
      </c>
      <c r="I22" s="27">
        <f>I17-H22</f>
        <v>0</v>
      </c>
      <c r="J22" s="27">
        <f>IF((H11+H12)&gt;=(I17+K17+G17+E17+C17),K17,IF(AND(H22=I17,H22&lt;&gt;0),(H11+H12-I17-G17-E17-C17+K18),K18))</f>
        <v>0</v>
      </c>
      <c r="K22" s="27">
        <f>K17-J22</f>
        <v>0</v>
      </c>
      <c r="L22" s="27">
        <f>IF((H11+H12)&gt;=(K17+M17+I17+G17+E17+C17),M17,IF(AND(J22=K17,J22&lt;&gt;0),(H11+H12-K17-I17-G17-E17-C17+M18),M18))</f>
        <v>0</v>
      </c>
      <c r="M22" s="27">
        <f>M17-L22</f>
        <v>0</v>
      </c>
      <c r="N22" s="27">
        <f>IF(($H$11+$H$12)&gt;=(M17+O17+K17+I17+G17+E17+C17),O17,IF(AND(L22=M$17,L22&lt;&gt;0),($H$11+$H$12-M17-K17-I17-G17-E17-C17+O18),O18))</f>
        <v>0</v>
      </c>
      <c r="O22" s="27">
        <f>O17-N22</f>
        <v>0</v>
      </c>
      <c r="P22" s="27">
        <f>IF(($H$11+$H$12)&gt;=(O17+Q17+M17+K17+I17+G17+E17+C17),Q17,IF(AND(N22=O$17,N22&lt;&gt;0),($H$11+$H$12-O17-M17-K17-I17-G17-E17-C17+Q18),Q18))</f>
        <v>0</v>
      </c>
      <c r="Q22" s="27">
        <f>Q17-P22</f>
        <v>0</v>
      </c>
      <c r="R22" s="27">
        <f>IF(($H$11+$H$12)&gt;=(Q17+S17+O17+M17+K17+I17+G17+E17+C17),S17,IF(AND(P22=Q$17,P22&lt;&gt;0),($H$11+$H$12-Q17-O17-M17-K17-I17-G17-E17-C17+S18),S18))</f>
        <v>0</v>
      </c>
      <c r="S22" s="27">
        <f>S17-R22</f>
        <v>0</v>
      </c>
    </row>
    <row r="23" spans="1:19" ht="15.75" customHeight="1">
      <c r="A23" s="26">
        <v>2</v>
      </c>
      <c r="B23" s="27">
        <f>IF((C22-$H$11-$C$18)&lt;=0,($H$11+(C22-$H$11)),($H$11+$C$18))</f>
        <v>50</v>
      </c>
      <c r="C23" s="27">
        <f>IF((C22-B23)&lt;=0.0001,0,(C22-B23)*(1+(C$19/12)))</f>
        <v>913.49999999999989</v>
      </c>
      <c r="D23" s="27">
        <f>IF(AND(((E22-$H$11+B23-E$18-C$18)&lt;=0),C23=0),E22,IF((E22-$E$18-$H$11)&lt;=0,E22,IF(C23=0,$H$11-B23+E$18+C$18,E$18)))</f>
        <v>0</v>
      </c>
      <c r="E23" s="27">
        <f t="shared" ref="E23:E86" si="0">IF((E22-D23)&lt;=0.0001,0,(E22-D23)*(1+(E$19/12)))</f>
        <v>0</v>
      </c>
      <c r="F23" s="27">
        <f>IF(AND(((G22-$H$11+D23-G$18-E$18-C$18)&lt;=0),E23=0),G22, IF((G22-$G$18-$H$11)&lt;=0,G22,IF(E23=0,$H$11-D23+G$18+E$18+C$18,G$18)))</f>
        <v>0</v>
      </c>
      <c r="G23" s="27">
        <f t="shared" ref="G23:G86" si="1">IF((G22-F23)&lt;=0.0001,0,(G22-F23)*(1+(G$19/12)))</f>
        <v>0</v>
      </c>
      <c r="H23" s="27">
        <f>IF(AND(((I22-$H$11+F23-I$18-G$18-E$18-C$18)&lt;=0),G23=0),I22, IF((I22-$I$18-$H$11)&lt;=0,I22,IF(G23=0,$H$11-F23+I$18+G$18+E$18+C$18,I$18)))</f>
        <v>0</v>
      </c>
      <c r="I23" s="27">
        <f t="shared" ref="I23:I86" si="2">IF((I22-H23)&lt;=0.0001,0,(I22-H23)*(1+(I$19/12)))</f>
        <v>0</v>
      </c>
      <c r="J23" s="27">
        <f>IF(AND(((K22-$H$11+H23-K$18-I$18-G$18-E$18-C$18)&lt;=0),I23=0),K22, IF((K22-$K$18-$H$11)&lt;=0,K22,IF(I23=0,$H$11-H23+K$18+I$18+G$18+E$18+C$18,K$18)))</f>
        <v>0</v>
      </c>
      <c r="K23" s="27">
        <f t="shared" ref="K23:K86" si="3">IF((K22-J23)&lt;=0.0001,0,(K22-J23)*(1+(K$19/12)))</f>
        <v>0</v>
      </c>
      <c r="L23" s="27">
        <f>IF(AND(((M22-$H$11+J23-M$18-K$18-I$18-G$18-E$18-C$18)&lt;=0),K23=0),M22, IF((M22-M$18-$H$11)&lt;=0,M22,IF(K23=0,$H$11-J23+M$18+K$18+I$18+G$18+E$18+C$18,M$18)))</f>
        <v>0</v>
      </c>
      <c r="M23" s="27">
        <f t="shared" ref="M23:M86" si="4">IF((M22-L23)&lt;=0.0001,0,(M22-L23)*(1+(M$19/12)))</f>
        <v>0</v>
      </c>
      <c r="N23" s="27">
        <f>IF(AND(((O22-$H$11+L23-O$18-M$18-K$18-I$18-G$18-E$18-C$18)&lt;=0),M23=0),O22, IF((O22-O$18-$H$11)&lt;=0,O22,IF(M23=0,$H$11-L23+O$18+M$18+K$18+I$18+G$18+E$18+C$18,O$18)))</f>
        <v>0</v>
      </c>
      <c r="O23" s="27">
        <f t="shared" ref="O23:O86" si="5">IF((O22-N23)&lt;=0.0001,0,(O22-N23)*(1+(O$19/12)))</f>
        <v>0</v>
      </c>
      <c r="P23" s="27">
        <f>IF(AND(((Q22-$H$11+N23-Q$18-O$18-M$18-K$18-I$18-G$18-E$18-C$18)&lt;=0),O23=0),Q22, IF((Q22-Q$18-$H$11)&lt;=0,Q22,IF(O23=0,$H$11-N23+Q$18+O$18+M$18+K$18+I$18+G$18+E$18+C$18,Q$18)))</f>
        <v>0</v>
      </c>
      <c r="Q23" s="27">
        <f t="shared" ref="Q23:Q86" si="6">IF((Q22-P23)&lt;=0.0001,0,(Q22-P23)*(1+(Q$19/12)))</f>
        <v>0</v>
      </c>
      <c r="R23" s="27">
        <f>IF(AND(((S22-$H$11+P23-S$18-Q$18-O$18-M$18-K$18-I$18-G$18-E$18-C$18)&lt;=0),Q23=0),S22, IF((S22-S$18-$H$11)&lt;=0,S22,IF(Q23=0,$H$11-P23+S$18+Q$18+O$18+M$18+K$18+I$18+G$18+E$18+C$18,S$18)))</f>
        <v>0</v>
      </c>
      <c r="S23" s="27">
        <f t="shared" ref="S23:S86" si="7">IF((S22-R23)&lt;=0.0001,0,(S22-R23)*(1+(S$19/12)))</f>
        <v>0</v>
      </c>
    </row>
    <row r="24" spans="1:19" ht="15.75" customHeight="1">
      <c r="A24" s="26">
        <v>3</v>
      </c>
      <c r="B24" s="27">
        <f t="shared" ref="B24:B87" si="8">IF((C23-$H$11-$C$18)&lt;=0,($H$11+(C23-$H$11)),($H$11+$C$18))</f>
        <v>50</v>
      </c>
      <c r="C24" s="27">
        <f t="shared" ref="C24:C87" si="9">IF((C23-B24)&lt;=0.0001,0,(C23-B24)*(1+(C$19/12)))</f>
        <v>876.45249999999976</v>
      </c>
      <c r="D24" s="27">
        <f t="shared" ref="D24:D87" si="10">IF(AND(((E23-$H$11+B24-E$18-C$18)&lt;=0),C24=0),E23,IF((E23-$E$18-$H$11)&lt;=0,E23,IF(C24=0,$H$11-B24+E$18+C$18,E$18)))</f>
        <v>0</v>
      </c>
      <c r="E24" s="27">
        <f t="shared" si="0"/>
        <v>0</v>
      </c>
      <c r="F24" s="27">
        <f t="shared" ref="F24:F87" si="11">IF(AND(((G23-$H$11+D24-G$18-E$18-C$18)&lt;=0),E24=0),G23, IF((G23-$G$18-$H$11)&lt;=0,G23,IF(E24=0,$H$11-D24+G$18+E$18+C$18,G$18)))</f>
        <v>0</v>
      </c>
      <c r="G24" s="27">
        <f t="shared" si="1"/>
        <v>0</v>
      </c>
      <c r="H24" s="27">
        <f t="shared" ref="H24:H87" si="12">IF(AND(((I23-$H$11+F24-I$18-G$18-E$18-C$18)&lt;=0),G24=0),I23, IF((I23-$I$18-$H$11)&lt;=0,I23,IF(G24=0,$H$11-F24+I$18+G$18+E$18+C$18,I$18)))</f>
        <v>0</v>
      </c>
      <c r="I24" s="27">
        <f t="shared" si="2"/>
        <v>0</v>
      </c>
      <c r="J24" s="27">
        <f t="shared" ref="J24:J87" si="13">IF(AND(((K23-$H$11+H24-K$18-I$18-G$18-E$18-C$18)&lt;=0),I24=0),K23, IF((K23-$K$18-$H$11)&lt;=0,K23,IF(I24=0,$H$11-H24+K$18+I$18+G$18+E$18+C$18,K$18)))</f>
        <v>0</v>
      </c>
      <c r="K24" s="27">
        <f t="shared" si="3"/>
        <v>0</v>
      </c>
      <c r="L24" s="27">
        <f t="shared" ref="L24:L87" si="14">IF(AND(((M23-$H$11+J24-M$18-K$18-I$18-G$18-E$18-C$18)&lt;=0),K24=0),M23, IF((M23-$M$18-$H$11)&lt;=0,M23,IF(K24=0,$H$11-J24+M$18+K$18+I$18+G$18+E$18+C$18,M$18)))</f>
        <v>0</v>
      </c>
      <c r="M24" s="27">
        <f t="shared" si="4"/>
        <v>0</v>
      </c>
      <c r="N24" s="27">
        <f t="shared" ref="N24:N87" si="15">IF(AND(((O23-$H$11+L24-O$18-M$18-K$18-I$18-G$18-E$18-C$18)&lt;=0),M24=0),O23, IF((O23-O$18-$H$11)&lt;=0,O23,IF(M24=0,$H$11-L24+O$18+M$18+K$18+I$18+G$18+E$18+C$18,O$18)))</f>
        <v>0</v>
      </c>
      <c r="O24" s="27">
        <f t="shared" si="5"/>
        <v>0</v>
      </c>
      <c r="P24" s="27">
        <f t="shared" ref="P24:P87" si="16">IF(AND(((Q23-$H$11+N24-Q$18-O$18-M$18-K$18-I$18-G$18-E$18-C$18)&lt;=0),O24=0),Q23, IF((Q23-Q$18-$H$11)&lt;=0,Q23,IF(O24=0,$H$11-N24+Q$18+O$18+M$18+K$18+I$18+G$18+E$18+C$18,Q$18)))</f>
        <v>0</v>
      </c>
      <c r="Q24" s="27">
        <f t="shared" si="6"/>
        <v>0</v>
      </c>
      <c r="R24" s="27">
        <f t="shared" ref="R24:R87" si="17">IF(AND(((S23-$H$11+P24-S$18-Q$18-O$18-M$18-K$18-I$18-G$18-E$18-C$18)&lt;=0),Q24=0),S23, IF((S23-S$18-$H$11)&lt;=0,S23,IF(Q24=0,$H$11-P24+S$18+Q$18+O$18+M$18+K$18+I$18+G$18+E$18+C$18,S$18)))</f>
        <v>0</v>
      </c>
      <c r="S24" s="27">
        <f t="shared" si="7"/>
        <v>0</v>
      </c>
    </row>
    <row r="25" spans="1:19" ht="15.75" customHeight="1">
      <c r="A25" s="26">
        <v>4</v>
      </c>
      <c r="B25" s="27">
        <f t="shared" si="8"/>
        <v>50</v>
      </c>
      <c r="C25" s="27">
        <f t="shared" si="9"/>
        <v>838.84928749999972</v>
      </c>
      <c r="D25" s="27">
        <f t="shared" si="10"/>
        <v>0</v>
      </c>
      <c r="E25" s="27">
        <f t="shared" si="0"/>
        <v>0</v>
      </c>
      <c r="F25" s="27">
        <f t="shared" si="11"/>
        <v>0</v>
      </c>
      <c r="G25" s="27">
        <f t="shared" si="1"/>
        <v>0</v>
      </c>
      <c r="H25" s="27">
        <f t="shared" si="12"/>
        <v>0</v>
      </c>
      <c r="I25" s="27">
        <f t="shared" si="2"/>
        <v>0</v>
      </c>
      <c r="J25" s="27">
        <f t="shared" si="13"/>
        <v>0</v>
      </c>
      <c r="K25" s="27">
        <f t="shared" si="3"/>
        <v>0</v>
      </c>
      <c r="L25" s="27">
        <f t="shared" si="14"/>
        <v>0</v>
      </c>
      <c r="M25" s="27">
        <f t="shared" si="4"/>
        <v>0</v>
      </c>
      <c r="N25" s="27">
        <f t="shared" si="15"/>
        <v>0</v>
      </c>
      <c r="O25" s="27">
        <f t="shared" si="5"/>
        <v>0</v>
      </c>
      <c r="P25" s="27">
        <f t="shared" si="16"/>
        <v>0</v>
      </c>
      <c r="Q25" s="27">
        <f t="shared" si="6"/>
        <v>0</v>
      </c>
      <c r="R25" s="27">
        <f t="shared" si="17"/>
        <v>0</v>
      </c>
      <c r="S25" s="27">
        <f t="shared" si="7"/>
        <v>0</v>
      </c>
    </row>
    <row r="26" spans="1:19" ht="15.75" customHeight="1">
      <c r="A26" s="26">
        <v>5</v>
      </c>
      <c r="B26" s="27">
        <f t="shared" si="8"/>
        <v>50</v>
      </c>
      <c r="C26" s="27">
        <f t="shared" si="9"/>
        <v>800.68202681249966</v>
      </c>
      <c r="D26" s="27">
        <f t="shared" si="10"/>
        <v>0</v>
      </c>
      <c r="E26" s="27">
        <f t="shared" si="0"/>
        <v>0</v>
      </c>
      <c r="F26" s="27">
        <f t="shared" si="11"/>
        <v>0</v>
      </c>
      <c r="G26" s="27">
        <f t="shared" si="1"/>
        <v>0</v>
      </c>
      <c r="H26" s="27">
        <f t="shared" si="12"/>
        <v>0</v>
      </c>
      <c r="I26" s="27">
        <f t="shared" si="2"/>
        <v>0</v>
      </c>
      <c r="J26" s="27">
        <f t="shared" si="13"/>
        <v>0</v>
      </c>
      <c r="K26" s="27">
        <f t="shared" si="3"/>
        <v>0</v>
      </c>
      <c r="L26" s="27">
        <f t="shared" si="14"/>
        <v>0</v>
      </c>
      <c r="M26" s="27">
        <f t="shared" si="4"/>
        <v>0</v>
      </c>
      <c r="N26" s="27">
        <f t="shared" si="15"/>
        <v>0</v>
      </c>
      <c r="O26" s="27">
        <f t="shared" si="5"/>
        <v>0</v>
      </c>
      <c r="P26" s="27">
        <f t="shared" si="16"/>
        <v>0</v>
      </c>
      <c r="Q26" s="27">
        <f t="shared" si="6"/>
        <v>0</v>
      </c>
      <c r="R26" s="27">
        <f t="shared" si="17"/>
        <v>0</v>
      </c>
      <c r="S26" s="27">
        <f t="shared" si="7"/>
        <v>0</v>
      </c>
    </row>
    <row r="27" spans="1:19" ht="15.75" customHeight="1">
      <c r="A27" s="26">
        <v>6</v>
      </c>
      <c r="B27" s="27">
        <f t="shared" si="8"/>
        <v>50</v>
      </c>
      <c r="C27" s="27">
        <f t="shared" si="9"/>
        <v>761.94225721468706</v>
      </c>
      <c r="D27" s="27">
        <f t="shared" si="10"/>
        <v>0</v>
      </c>
      <c r="E27" s="27">
        <f t="shared" si="0"/>
        <v>0</v>
      </c>
      <c r="F27" s="27">
        <f t="shared" si="11"/>
        <v>0</v>
      </c>
      <c r="G27" s="27">
        <f t="shared" si="1"/>
        <v>0</v>
      </c>
      <c r="H27" s="27">
        <f t="shared" si="12"/>
        <v>0</v>
      </c>
      <c r="I27" s="27">
        <f t="shared" si="2"/>
        <v>0</v>
      </c>
      <c r="J27" s="27">
        <f t="shared" si="13"/>
        <v>0</v>
      </c>
      <c r="K27" s="27">
        <f t="shared" si="3"/>
        <v>0</v>
      </c>
      <c r="L27" s="27">
        <f t="shared" si="14"/>
        <v>0</v>
      </c>
      <c r="M27" s="27">
        <f t="shared" si="4"/>
        <v>0</v>
      </c>
      <c r="N27" s="27">
        <f t="shared" si="15"/>
        <v>0</v>
      </c>
      <c r="O27" s="27">
        <f t="shared" si="5"/>
        <v>0</v>
      </c>
      <c r="P27" s="27">
        <f t="shared" si="16"/>
        <v>0</v>
      </c>
      <c r="Q27" s="27">
        <f t="shared" si="6"/>
        <v>0</v>
      </c>
      <c r="R27" s="27">
        <f t="shared" si="17"/>
        <v>0</v>
      </c>
      <c r="S27" s="27">
        <f t="shared" si="7"/>
        <v>0</v>
      </c>
    </row>
    <row r="28" spans="1:19" ht="15.75" customHeight="1">
      <c r="A28" s="26">
        <v>7</v>
      </c>
      <c r="B28" s="27">
        <f t="shared" si="8"/>
        <v>50</v>
      </c>
      <c r="C28" s="27">
        <f t="shared" si="9"/>
        <v>722.62139107290727</v>
      </c>
      <c r="D28" s="27">
        <f t="shared" si="10"/>
        <v>0</v>
      </c>
      <c r="E28" s="27">
        <f t="shared" si="0"/>
        <v>0</v>
      </c>
      <c r="F28" s="27">
        <f t="shared" si="11"/>
        <v>0</v>
      </c>
      <c r="G28" s="27">
        <f t="shared" si="1"/>
        <v>0</v>
      </c>
      <c r="H28" s="27">
        <f t="shared" si="12"/>
        <v>0</v>
      </c>
      <c r="I28" s="27">
        <f t="shared" si="2"/>
        <v>0</v>
      </c>
      <c r="J28" s="27">
        <f t="shared" si="13"/>
        <v>0</v>
      </c>
      <c r="K28" s="27">
        <f t="shared" si="3"/>
        <v>0</v>
      </c>
      <c r="L28" s="27">
        <f t="shared" si="14"/>
        <v>0</v>
      </c>
      <c r="M28" s="27">
        <f t="shared" si="4"/>
        <v>0</v>
      </c>
      <c r="N28" s="27">
        <f t="shared" si="15"/>
        <v>0</v>
      </c>
      <c r="O28" s="27">
        <f t="shared" si="5"/>
        <v>0</v>
      </c>
      <c r="P28" s="27">
        <f t="shared" si="16"/>
        <v>0</v>
      </c>
      <c r="Q28" s="27">
        <f t="shared" si="6"/>
        <v>0</v>
      </c>
      <c r="R28" s="27">
        <f t="shared" si="17"/>
        <v>0</v>
      </c>
      <c r="S28" s="27">
        <f t="shared" si="7"/>
        <v>0</v>
      </c>
    </row>
    <row r="29" spans="1:19" ht="15.75" customHeight="1">
      <c r="A29" s="26">
        <v>8</v>
      </c>
      <c r="B29" s="27">
        <f t="shared" si="8"/>
        <v>50</v>
      </c>
      <c r="C29" s="27">
        <f t="shared" si="9"/>
        <v>682.71071193900082</v>
      </c>
      <c r="D29" s="27">
        <f t="shared" si="10"/>
        <v>0</v>
      </c>
      <c r="E29" s="27">
        <f t="shared" si="0"/>
        <v>0</v>
      </c>
      <c r="F29" s="27">
        <f t="shared" si="11"/>
        <v>0</v>
      </c>
      <c r="G29" s="27">
        <f t="shared" si="1"/>
        <v>0</v>
      </c>
      <c r="H29" s="27">
        <f t="shared" si="12"/>
        <v>0</v>
      </c>
      <c r="I29" s="27">
        <f t="shared" si="2"/>
        <v>0</v>
      </c>
      <c r="J29" s="27">
        <f t="shared" si="13"/>
        <v>0</v>
      </c>
      <c r="K29" s="27">
        <f t="shared" si="3"/>
        <v>0</v>
      </c>
      <c r="L29" s="27">
        <f t="shared" si="14"/>
        <v>0</v>
      </c>
      <c r="M29" s="27">
        <f t="shared" si="4"/>
        <v>0</v>
      </c>
      <c r="N29" s="27">
        <f t="shared" si="15"/>
        <v>0</v>
      </c>
      <c r="O29" s="27">
        <f t="shared" si="5"/>
        <v>0</v>
      </c>
      <c r="P29" s="27">
        <f t="shared" si="16"/>
        <v>0</v>
      </c>
      <c r="Q29" s="27">
        <f t="shared" si="6"/>
        <v>0</v>
      </c>
      <c r="R29" s="27">
        <f t="shared" si="17"/>
        <v>0</v>
      </c>
      <c r="S29" s="27">
        <f t="shared" si="7"/>
        <v>0</v>
      </c>
    </row>
    <row r="30" spans="1:19" ht="15.75" customHeight="1">
      <c r="A30" s="26">
        <v>9</v>
      </c>
      <c r="B30" s="27">
        <f t="shared" si="8"/>
        <v>50</v>
      </c>
      <c r="C30" s="27">
        <f t="shared" si="9"/>
        <v>642.20137261808577</v>
      </c>
      <c r="D30" s="27">
        <f t="shared" si="10"/>
        <v>0</v>
      </c>
      <c r="E30" s="27">
        <f t="shared" si="0"/>
        <v>0</v>
      </c>
      <c r="F30" s="27">
        <f t="shared" si="11"/>
        <v>0</v>
      </c>
      <c r="G30" s="27">
        <f t="shared" si="1"/>
        <v>0</v>
      </c>
      <c r="H30" s="27">
        <f t="shared" si="12"/>
        <v>0</v>
      </c>
      <c r="I30" s="27">
        <f t="shared" si="2"/>
        <v>0</v>
      </c>
      <c r="J30" s="27">
        <f t="shared" si="13"/>
        <v>0</v>
      </c>
      <c r="K30" s="27">
        <f t="shared" si="3"/>
        <v>0</v>
      </c>
      <c r="L30" s="27">
        <f>IF(AND(((M29-$H$11+J30-M$18-K$18-I$18-G$18-E$18-C$18)&lt;=0),K30=0),M29, IF((M29-$M$18-$H$11)&lt;=0,M29,IF(K30=0,$H$11-J30+M$18+K$18+I$18+G$18+E$18+C$18,M$18)))</f>
        <v>0</v>
      </c>
      <c r="M30" s="27">
        <f t="shared" si="4"/>
        <v>0</v>
      </c>
      <c r="N30" s="27">
        <f t="shared" si="15"/>
        <v>0</v>
      </c>
      <c r="O30" s="27">
        <f t="shared" si="5"/>
        <v>0</v>
      </c>
      <c r="P30" s="27">
        <f t="shared" si="16"/>
        <v>0</v>
      </c>
      <c r="Q30" s="27">
        <f t="shared" si="6"/>
        <v>0</v>
      </c>
      <c r="R30" s="27">
        <f t="shared" si="17"/>
        <v>0</v>
      </c>
      <c r="S30" s="27">
        <f t="shared" si="7"/>
        <v>0</v>
      </c>
    </row>
    <row r="31" spans="1:19" ht="15.75" customHeight="1">
      <c r="A31" s="26">
        <v>10</v>
      </c>
      <c r="B31" s="27">
        <f t="shared" si="8"/>
        <v>50</v>
      </c>
      <c r="C31" s="27">
        <f t="shared" si="9"/>
        <v>601.08439320735704</v>
      </c>
      <c r="D31" s="27">
        <f t="shared" si="10"/>
        <v>0</v>
      </c>
      <c r="E31" s="27">
        <f t="shared" si="0"/>
        <v>0</v>
      </c>
      <c r="F31" s="27">
        <f t="shared" si="11"/>
        <v>0</v>
      </c>
      <c r="G31" s="27">
        <f t="shared" si="1"/>
        <v>0</v>
      </c>
      <c r="H31" s="27">
        <f t="shared" si="12"/>
        <v>0</v>
      </c>
      <c r="I31" s="27">
        <f t="shared" si="2"/>
        <v>0</v>
      </c>
      <c r="J31" s="27">
        <f t="shared" si="13"/>
        <v>0</v>
      </c>
      <c r="K31" s="27">
        <f t="shared" si="3"/>
        <v>0</v>
      </c>
      <c r="L31" s="27">
        <f t="shared" si="14"/>
        <v>0</v>
      </c>
      <c r="M31" s="27">
        <f t="shared" si="4"/>
        <v>0</v>
      </c>
      <c r="N31" s="27">
        <f t="shared" si="15"/>
        <v>0</v>
      </c>
      <c r="O31" s="27">
        <f t="shared" si="5"/>
        <v>0</v>
      </c>
      <c r="P31" s="27">
        <f t="shared" si="16"/>
        <v>0</v>
      </c>
      <c r="Q31" s="27">
        <f t="shared" si="6"/>
        <v>0</v>
      </c>
      <c r="R31" s="27">
        <f t="shared" si="17"/>
        <v>0</v>
      </c>
      <c r="S31" s="27">
        <f t="shared" si="7"/>
        <v>0</v>
      </c>
    </row>
    <row r="32" spans="1:19" ht="15.75" customHeight="1">
      <c r="A32" s="26">
        <v>11</v>
      </c>
      <c r="B32" s="27">
        <f t="shared" si="8"/>
        <v>50</v>
      </c>
      <c r="C32" s="27">
        <f t="shared" si="9"/>
        <v>559.35065910546734</v>
      </c>
      <c r="D32" s="27">
        <f t="shared" si="10"/>
        <v>0</v>
      </c>
      <c r="E32" s="27">
        <f t="shared" si="0"/>
        <v>0</v>
      </c>
      <c r="F32" s="27">
        <f t="shared" si="11"/>
        <v>0</v>
      </c>
      <c r="G32" s="27">
        <f t="shared" si="1"/>
        <v>0</v>
      </c>
      <c r="H32" s="27">
        <f t="shared" si="12"/>
        <v>0</v>
      </c>
      <c r="I32" s="27">
        <f t="shared" si="2"/>
        <v>0</v>
      </c>
      <c r="J32" s="27">
        <f t="shared" si="13"/>
        <v>0</v>
      </c>
      <c r="K32" s="27">
        <f t="shared" si="3"/>
        <v>0</v>
      </c>
      <c r="L32" s="27">
        <f t="shared" si="14"/>
        <v>0</v>
      </c>
      <c r="M32" s="27">
        <f t="shared" si="4"/>
        <v>0</v>
      </c>
      <c r="N32" s="27">
        <f t="shared" si="15"/>
        <v>0</v>
      </c>
      <c r="O32" s="27">
        <f t="shared" si="5"/>
        <v>0</v>
      </c>
      <c r="P32" s="27">
        <f t="shared" si="16"/>
        <v>0</v>
      </c>
      <c r="Q32" s="27">
        <f t="shared" si="6"/>
        <v>0</v>
      </c>
      <c r="R32" s="27">
        <f t="shared" si="17"/>
        <v>0</v>
      </c>
      <c r="S32" s="27">
        <f t="shared" si="7"/>
        <v>0</v>
      </c>
    </row>
    <row r="33" spans="1:19" ht="15.75" customHeight="1">
      <c r="A33" s="26">
        <v>12</v>
      </c>
      <c r="B33" s="27">
        <f t="shared" si="8"/>
        <v>50</v>
      </c>
      <c r="C33" s="27">
        <f t="shared" si="9"/>
        <v>516.99091899204927</v>
      </c>
      <c r="D33" s="27">
        <f t="shared" si="10"/>
        <v>0</v>
      </c>
      <c r="E33" s="27">
        <f t="shared" si="0"/>
        <v>0</v>
      </c>
      <c r="F33" s="27">
        <f t="shared" si="11"/>
        <v>0</v>
      </c>
      <c r="G33" s="27">
        <f t="shared" si="1"/>
        <v>0</v>
      </c>
      <c r="H33" s="27">
        <f t="shared" si="12"/>
        <v>0</v>
      </c>
      <c r="I33" s="27">
        <f t="shared" si="2"/>
        <v>0</v>
      </c>
      <c r="J33" s="27">
        <f t="shared" si="13"/>
        <v>0</v>
      </c>
      <c r="K33" s="27">
        <f t="shared" si="3"/>
        <v>0</v>
      </c>
      <c r="L33" s="27">
        <f t="shared" si="14"/>
        <v>0</v>
      </c>
      <c r="M33" s="27">
        <f t="shared" si="4"/>
        <v>0</v>
      </c>
      <c r="N33" s="27">
        <f t="shared" si="15"/>
        <v>0</v>
      </c>
      <c r="O33" s="27">
        <f t="shared" si="5"/>
        <v>0</v>
      </c>
      <c r="P33" s="27">
        <f t="shared" si="16"/>
        <v>0</v>
      </c>
      <c r="Q33" s="27">
        <f t="shared" si="6"/>
        <v>0</v>
      </c>
      <c r="R33" s="27">
        <f t="shared" si="17"/>
        <v>0</v>
      </c>
      <c r="S33" s="27">
        <f t="shared" si="7"/>
        <v>0</v>
      </c>
    </row>
    <row r="34" spans="1:19" ht="15.75" customHeight="1">
      <c r="A34" s="26">
        <v>13</v>
      </c>
      <c r="B34" s="27">
        <f t="shared" si="8"/>
        <v>50</v>
      </c>
      <c r="C34" s="27">
        <f t="shared" si="9"/>
        <v>473.99578277692996</v>
      </c>
      <c r="D34" s="27">
        <f t="shared" si="10"/>
        <v>0</v>
      </c>
      <c r="E34" s="27">
        <f t="shared" si="0"/>
        <v>0</v>
      </c>
      <c r="F34" s="27">
        <f t="shared" si="11"/>
        <v>0</v>
      </c>
      <c r="G34" s="27">
        <f t="shared" si="1"/>
        <v>0</v>
      </c>
      <c r="H34" s="27">
        <f t="shared" si="12"/>
        <v>0</v>
      </c>
      <c r="I34" s="27">
        <f t="shared" si="2"/>
        <v>0</v>
      </c>
      <c r="J34" s="27">
        <f t="shared" si="13"/>
        <v>0</v>
      </c>
      <c r="K34" s="27">
        <f t="shared" si="3"/>
        <v>0</v>
      </c>
      <c r="L34" s="27">
        <f t="shared" si="14"/>
        <v>0</v>
      </c>
      <c r="M34" s="27">
        <f t="shared" si="4"/>
        <v>0</v>
      </c>
      <c r="N34" s="27">
        <f t="shared" si="15"/>
        <v>0</v>
      </c>
      <c r="O34" s="27">
        <f t="shared" si="5"/>
        <v>0</v>
      </c>
      <c r="P34" s="27">
        <f t="shared" si="16"/>
        <v>0</v>
      </c>
      <c r="Q34" s="27">
        <f t="shared" si="6"/>
        <v>0</v>
      </c>
      <c r="R34" s="27">
        <f t="shared" si="17"/>
        <v>0</v>
      </c>
      <c r="S34" s="27">
        <f t="shared" si="7"/>
        <v>0</v>
      </c>
    </row>
    <row r="35" spans="1:19" ht="15.75" customHeight="1">
      <c r="A35" s="26">
        <v>14</v>
      </c>
      <c r="B35" s="27">
        <f t="shared" si="8"/>
        <v>50</v>
      </c>
      <c r="C35" s="27">
        <f t="shared" si="9"/>
        <v>430.35571951858384</v>
      </c>
      <c r="D35" s="27">
        <f t="shared" si="10"/>
        <v>0</v>
      </c>
      <c r="E35" s="27">
        <f t="shared" si="0"/>
        <v>0</v>
      </c>
      <c r="F35" s="27">
        <f t="shared" si="11"/>
        <v>0</v>
      </c>
      <c r="G35" s="27">
        <f t="shared" si="1"/>
        <v>0</v>
      </c>
      <c r="H35" s="27">
        <f t="shared" si="12"/>
        <v>0</v>
      </c>
      <c r="I35" s="27">
        <f t="shared" si="2"/>
        <v>0</v>
      </c>
      <c r="J35" s="27">
        <f t="shared" si="13"/>
        <v>0</v>
      </c>
      <c r="K35" s="27">
        <f t="shared" si="3"/>
        <v>0</v>
      </c>
      <c r="L35" s="27">
        <f t="shared" si="14"/>
        <v>0</v>
      </c>
      <c r="M35" s="27">
        <f t="shared" si="4"/>
        <v>0</v>
      </c>
      <c r="N35" s="27">
        <f t="shared" si="15"/>
        <v>0</v>
      </c>
      <c r="O35" s="27">
        <f t="shared" si="5"/>
        <v>0</v>
      </c>
      <c r="P35" s="27">
        <f t="shared" si="16"/>
        <v>0</v>
      </c>
      <c r="Q35" s="27">
        <f t="shared" si="6"/>
        <v>0</v>
      </c>
      <c r="R35" s="27">
        <f t="shared" si="17"/>
        <v>0</v>
      </c>
      <c r="S35" s="27">
        <f t="shared" si="7"/>
        <v>0</v>
      </c>
    </row>
    <row r="36" spans="1:19" ht="15.75" customHeight="1">
      <c r="A36" s="26">
        <v>15</v>
      </c>
      <c r="B36" s="27">
        <f t="shared" si="8"/>
        <v>50</v>
      </c>
      <c r="C36" s="27">
        <f t="shared" si="9"/>
        <v>386.06105531136257</v>
      </c>
      <c r="D36" s="27">
        <f t="shared" si="10"/>
        <v>0</v>
      </c>
      <c r="E36" s="27">
        <f t="shared" si="0"/>
        <v>0</v>
      </c>
      <c r="F36" s="27">
        <f t="shared" si="11"/>
        <v>0</v>
      </c>
      <c r="G36" s="27">
        <f t="shared" si="1"/>
        <v>0</v>
      </c>
      <c r="H36" s="27">
        <f t="shared" si="12"/>
        <v>0</v>
      </c>
      <c r="I36" s="27">
        <f t="shared" si="2"/>
        <v>0</v>
      </c>
      <c r="J36" s="27">
        <f t="shared" si="13"/>
        <v>0</v>
      </c>
      <c r="K36" s="27">
        <f t="shared" si="3"/>
        <v>0</v>
      </c>
      <c r="L36" s="27">
        <f t="shared" si="14"/>
        <v>0</v>
      </c>
      <c r="M36" s="27">
        <f t="shared" si="4"/>
        <v>0</v>
      </c>
      <c r="N36" s="27">
        <f t="shared" si="15"/>
        <v>0</v>
      </c>
      <c r="O36" s="27">
        <f t="shared" si="5"/>
        <v>0</v>
      </c>
      <c r="P36" s="27">
        <f t="shared" si="16"/>
        <v>0</v>
      </c>
      <c r="Q36" s="27">
        <f t="shared" si="6"/>
        <v>0</v>
      </c>
      <c r="R36" s="27">
        <f t="shared" si="17"/>
        <v>0</v>
      </c>
      <c r="S36" s="27">
        <f t="shared" si="7"/>
        <v>0</v>
      </c>
    </row>
    <row r="37" spans="1:19" ht="15.75" customHeight="1">
      <c r="A37" s="26">
        <v>16</v>
      </c>
      <c r="B37" s="27">
        <f t="shared" si="8"/>
        <v>50</v>
      </c>
      <c r="C37" s="27">
        <f t="shared" si="9"/>
        <v>341.10197114103295</v>
      </c>
      <c r="D37" s="27">
        <f t="shared" si="10"/>
        <v>0</v>
      </c>
      <c r="E37" s="27">
        <f t="shared" si="0"/>
        <v>0</v>
      </c>
      <c r="F37" s="27">
        <f t="shared" si="11"/>
        <v>0</v>
      </c>
      <c r="G37" s="27">
        <f t="shared" si="1"/>
        <v>0</v>
      </c>
      <c r="H37" s="27">
        <f t="shared" si="12"/>
        <v>0</v>
      </c>
      <c r="I37" s="27">
        <f t="shared" si="2"/>
        <v>0</v>
      </c>
      <c r="J37" s="27">
        <f t="shared" si="13"/>
        <v>0</v>
      </c>
      <c r="K37" s="27">
        <f t="shared" si="3"/>
        <v>0</v>
      </c>
      <c r="L37" s="27">
        <f t="shared" si="14"/>
        <v>0</v>
      </c>
      <c r="M37" s="27">
        <f t="shared" si="4"/>
        <v>0</v>
      </c>
      <c r="N37" s="27">
        <f t="shared" si="15"/>
        <v>0</v>
      </c>
      <c r="O37" s="27">
        <f t="shared" si="5"/>
        <v>0</v>
      </c>
      <c r="P37" s="27">
        <f t="shared" si="16"/>
        <v>0</v>
      </c>
      <c r="Q37" s="27">
        <f t="shared" si="6"/>
        <v>0</v>
      </c>
      <c r="R37" s="27">
        <f t="shared" si="17"/>
        <v>0</v>
      </c>
      <c r="S37" s="27">
        <f t="shared" si="7"/>
        <v>0</v>
      </c>
    </row>
    <row r="38" spans="1:19" ht="15.75" customHeight="1">
      <c r="A38" s="26">
        <v>17</v>
      </c>
      <c r="B38" s="27">
        <f t="shared" si="8"/>
        <v>50</v>
      </c>
      <c r="C38" s="27">
        <f t="shared" si="9"/>
        <v>295.46850070814844</v>
      </c>
      <c r="D38" s="27">
        <f t="shared" si="10"/>
        <v>0</v>
      </c>
      <c r="E38" s="27">
        <f t="shared" si="0"/>
        <v>0</v>
      </c>
      <c r="F38" s="27">
        <f t="shared" si="11"/>
        <v>0</v>
      </c>
      <c r="G38" s="27">
        <f t="shared" si="1"/>
        <v>0</v>
      </c>
      <c r="H38" s="27">
        <f t="shared" si="12"/>
        <v>0</v>
      </c>
      <c r="I38" s="27">
        <f t="shared" si="2"/>
        <v>0</v>
      </c>
      <c r="J38" s="27">
        <f t="shared" si="13"/>
        <v>0</v>
      </c>
      <c r="K38" s="27">
        <f t="shared" si="3"/>
        <v>0</v>
      </c>
      <c r="L38" s="27">
        <f t="shared" si="14"/>
        <v>0</v>
      </c>
      <c r="M38" s="27">
        <f t="shared" si="4"/>
        <v>0</v>
      </c>
      <c r="N38" s="27">
        <f t="shared" si="15"/>
        <v>0</v>
      </c>
      <c r="O38" s="27">
        <f t="shared" si="5"/>
        <v>0</v>
      </c>
      <c r="P38" s="27">
        <f t="shared" si="16"/>
        <v>0</v>
      </c>
      <c r="Q38" s="27">
        <f t="shared" si="6"/>
        <v>0</v>
      </c>
      <c r="R38" s="27">
        <f t="shared" si="17"/>
        <v>0</v>
      </c>
      <c r="S38" s="27">
        <f t="shared" si="7"/>
        <v>0</v>
      </c>
    </row>
    <row r="39" spans="1:19" ht="15.75" customHeight="1">
      <c r="A39" s="26">
        <v>18</v>
      </c>
      <c r="B39" s="27">
        <f t="shared" si="8"/>
        <v>50</v>
      </c>
      <c r="C39" s="27">
        <f t="shared" si="9"/>
        <v>249.15052821877063</v>
      </c>
      <c r="D39" s="27">
        <f t="shared" si="10"/>
        <v>0</v>
      </c>
      <c r="E39" s="27">
        <f t="shared" si="0"/>
        <v>0</v>
      </c>
      <c r="F39" s="27">
        <f t="shared" si="11"/>
        <v>0</v>
      </c>
      <c r="G39" s="27">
        <f t="shared" si="1"/>
        <v>0</v>
      </c>
      <c r="H39" s="27">
        <f t="shared" si="12"/>
        <v>0</v>
      </c>
      <c r="I39" s="27">
        <f t="shared" si="2"/>
        <v>0</v>
      </c>
      <c r="J39" s="27">
        <f t="shared" si="13"/>
        <v>0</v>
      </c>
      <c r="K39" s="27">
        <f t="shared" si="3"/>
        <v>0</v>
      </c>
      <c r="L39" s="27">
        <f t="shared" si="14"/>
        <v>0</v>
      </c>
      <c r="M39" s="27">
        <f t="shared" si="4"/>
        <v>0</v>
      </c>
      <c r="N39" s="27">
        <f t="shared" si="15"/>
        <v>0</v>
      </c>
      <c r="O39" s="27">
        <f t="shared" si="5"/>
        <v>0</v>
      </c>
      <c r="P39" s="27">
        <f t="shared" si="16"/>
        <v>0</v>
      </c>
      <c r="Q39" s="27">
        <f t="shared" si="6"/>
        <v>0</v>
      </c>
      <c r="R39" s="27">
        <f t="shared" si="17"/>
        <v>0</v>
      </c>
      <c r="S39" s="27">
        <f t="shared" si="7"/>
        <v>0</v>
      </c>
    </row>
    <row r="40" spans="1:19" ht="15.75" customHeight="1">
      <c r="A40" s="26">
        <v>19</v>
      </c>
      <c r="B40" s="27">
        <f t="shared" si="8"/>
        <v>50</v>
      </c>
      <c r="C40" s="27">
        <f t="shared" si="9"/>
        <v>202.13778614205216</v>
      </c>
      <c r="D40" s="27">
        <f t="shared" si="10"/>
        <v>0</v>
      </c>
      <c r="E40" s="27">
        <f t="shared" si="0"/>
        <v>0</v>
      </c>
      <c r="F40" s="27">
        <f t="shared" si="11"/>
        <v>0</v>
      </c>
      <c r="G40" s="27">
        <f t="shared" si="1"/>
        <v>0</v>
      </c>
      <c r="H40" s="27">
        <f t="shared" si="12"/>
        <v>0</v>
      </c>
      <c r="I40" s="27">
        <f t="shared" si="2"/>
        <v>0</v>
      </c>
      <c r="J40" s="27">
        <f t="shared" si="13"/>
        <v>0</v>
      </c>
      <c r="K40" s="27">
        <f t="shared" si="3"/>
        <v>0</v>
      </c>
      <c r="L40" s="27">
        <f t="shared" si="14"/>
        <v>0</v>
      </c>
      <c r="M40" s="27">
        <f t="shared" si="4"/>
        <v>0</v>
      </c>
      <c r="N40" s="27">
        <f t="shared" si="15"/>
        <v>0</v>
      </c>
      <c r="O40" s="27">
        <f t="shared" si="5"/>
        <v>0</v>
      </c>
      <c r="P40" s="27">
        <f t="shared" si="16"/>
        <v>0</v>
      </c>
      <c r="Q40" s="27">
        <f t="shared" si="6"/>
        <v>0</v>
      </c>
      <c r="R40" s="27">
        <f t="shared" si="17"/>
        <v>0</v>
      </c>
      <c r="S40" s="27">
        <f t="shared" si="7"/>
        <v>0</v>
      </c>
    </row>
    <row r="41" spans="1:19" ht="15.75" customHeight="1">
      <c r="A41" s="26">
        <v>20</v>
      </c>
      <c r="B41" s="27">
        <f t="shared" si="8"/>
        <v>50</v>
      </c>
      <c r="C41" s="27">
        <f t="shared" si="9"/>
        <v>154.41985293418293</v>
      </c>
      <c r="D41" s="27">
        <f t="shared" si="10"/>
        <v>0</v>
      </c>
      <c r="E41" s="27">
        <f t="shared" si="0"/>
        <v>0</v>
      </c>
      <c r="F41" s="27">
        <f t="shared" si="11"/>
        <v>0</v>
      </c>
      <c r="G41" s="27">
        <f t="shared" si="1"/>
        <v>0</v>
      </c>
      <c r="H41" s="27">
        <f t="shared" si="12"/>
        <v>0</v>
      </c>
      <c r="I41" s="27">
        <f t="shared" si="2"/>
        <v>0</v>
      </c>
      <c r="J41" s="27">
        <f t="shared" si="13"/>
        <v>0</v>
      </c>
      <c r="K41" s="27">
        <f t="shared" si="3"/>
        <v>0</v>
      </c>
      <c r="L41" s="27">
        <f t="shared" si="14"/>
        <v>0</v>
      </c>
      <c r="M41" s="27">
        <f t="shared" si="4"/>
        <v>0</v>
      </c>
      <c r="N41" s="27">
        <f t="shared" si="15"/>
        <v>0</v>
      </c>
      <c r="O41" s="27">
        <f t="shared" si="5"/>
        <v>0</v>
      </c>
      <c r="P41" s="27">
        <f t="shared" si="16"/>
        <v>0</v>
      </c>
      <c r="Q41" s="27">
        <f t="shared" si="6"/>
        <v>0</v>
      </c>
      <c r="R41" s="27">
        <f t="shared" si="17"/>
        <v>0</v>
      </c>
      <c r="S41" s="27">
        <f t="shared" si="7"/>
        <v>0</v>
      </c>
    </row>
    <row r="42" spans="1:19" ht="15.75" customHeight="1">
      <c r="A42" s="26">
        <v>21</v>
      </c>
      <c r="B42" s="27">
        <f t="shared" si="8"/>
        <v>50</v>
      </c>
      <c r="C42" s="27">
        <f t="shared" si="9"/>
        <v>105.98615072819567</v>
      </c>
      <c r="D42" s="27">
        <f t="shared" si="10"/>
        <v>0</v>
      </c>
      <c r="E42" s="27">
        <f t="shared" si="0"/>
        <v>0</v>
      </c>
      <c r="F42" s="27">
        <f t="shared" si="11"/>
        <v>0</v>
      </c>
      <c r="G42" s="27">
        <f t="shared" si="1"/>
        <v>0</v>
      </c>
      <c r="H42" s="27">
        <f t="shared" si="12"/>
        <v>0</v>
      </c>
      <c r="I42" s="27">
        <f t="shared" si="2"/>
        <v>0</v>
      </c>
      <c r="J42" s="27">
        <f t="shared" si="13"/>
        <v>0</v>
      </c>
      <c r="K42" s="27">
        <f t="shared" si="3"/>
        <v>0</v>
      </c>
      <c r="L42" s="27">
        <f t="shared" si="14"/>
        <v>0</v>
      </c>
      <c r="M42" s="27">
        <f t="shared" si="4"/>
        <v>0</v>
      </c>
      <c r="N42" s="27">
        <f t="shared" si="15"/>
        <v>0</v>
      </c>
      <c r="O42" s="27">
        <f t="shared" si="5"/>
        <v>0</v>
      </c>
      <c r="P42" s="27">
        <f t="shared" si="16"/>
        <v>0</v>
      </c>
      <c r="Q42" s="27">
        <f t="shared" si="6"/>
        <v>0</v>
      </c>
      <c r="R42" s="27">
        <f t="shared" si="17"/>
        <v>0</v>
      </c>
      <c r="S42" s="27">
        <f t="shared" si="7"/>
        <v>0</v>
      </c>
    </row>
    <row r="43" spans="1:19" ht="15.75" customHeight="1">
      <c r="A43" s="26">
        <v>22</v>
      </c>
      <c r="B43" s="27">
        <f t="shared" si="8"/>
        <v>50</v>
      </c>
      <c r="C43" s="27">
        <f t="shared" si="9"/>
        <v>56.825942989118595</v>
      </c>
      <c r="D43" s="27">
        <f t="shared" si="10"/>
        <v>0</v>
      </c>
      <c r="E43" s="27">
        <f t="shared" si="0"/>
        <v>0</v>
      </c>
      <c r="F43" s="27">
        <f t="shared" si="11"/>
        <v>0</v>
      </c>
      <c r="G43" s="27">
        <f t="shared" si="1"/>
        <v>0</v>
      </c>
      <c r="H43" s="27">
        <f t="shared" si="12"/>
        <v>0</v>
      </c>
      <c r="I43" s="27">
        <f t="shared" si="2"/>
        <v>0</v>
      </c>
      <c r="J43" s="27">
        <f t="shared" si="13"/>
        <v>0</v>
      </c>
      <c r="K43" s="27">
        <f t="shared" si="3"/>
        <v>0</v>
      </c>
      <c r="L43" s="27">
        <f t="shared" si="14"/>
        <v>0</v>
      </c>
      <c r="M43" s="27">
        <f t="shared" si="4"/>
        <v>0</v>
      </c>
      <c r="N43" s="27">
        <f t="shared" si="15"/>
        <v>0</v>
      </c>
      <c r="O43" s="27">
        <f t="shared" si="5"/>
        <v>0</v>
      </c>
      <c r="P43" s="27">
        <f t="shared" si="16"/>
        <v>0</v>
      </c>
      <c r="Q43" s="27">
        <f t="shared" si="6"/>
        <v>0</v>
      </c>
      <c r="R43" s="27">
        <f t="shared" si="17"/>
        <v>0</v>
      </c>
      <c r="S43" s="27">
        <f t="shared" si="7"/>
        <v>0</v>
      </c>
    </row>
    <row r="44" spans="1:19" ht="15.75" customHeight="1">
      <c r="A44" s="26">
        <v>23</v>
      </c>
      <c r="B44" s="27">
        <f t="shared" si="8"/>
        <v>50</v>
      </c>
      <c r="C44" s="27">
        <f t="shared" si="9"/>
        <v>6.9283321339553732</v>
      </c>
      <c r="D44" s="27">
        <f t="shared" si="10"/>
        <v>0</v>
      </c>
      <c r="E44" s="27">
        <f t="shared" si="0"/>
        <v>0</v>
      </c>
      <c r="F44" s="27">
        <f t="shared" si="11"/>
        <v>0</v>
      </c>
      <c r="G44" s="27">
        <f t="shared" si="1"/>
        <v>0</v>
      </c>
      <c r="H44" s="27">
        <f t="shared" si="12"/>
        <v>0</v>
      </c>
      <c r="I44" s="27">
        <f t="shared" si="2"/>
        <v>0</v>
      </c>
      <c r="J44" s="27">
        <f t="shared" si="13"/>
        <v>0</v>
      </c>
      <c r="K44" s="27">
        <f t="shared" si="3"/>
        <v>0</v>
      </c>
      <c r="L44" s="27">
        <f t="shared" si="14"/>
        <v>0</v>
      </c>
      <c r="M44" s="27">
        <f t="shared" si="4"/>
        <v>0</v>
      </c>
      <c r="N44" s="27">
        <f t="shared" si="15"/>
        <v>0</v>
      </c>
      <c r="O44" s="27">
        <f t="shared" si="5"/>
        <v>0</v>
      </c>
      <c r="P44" s="27">
        <f t="shared" si="16"/>
        <v>0</v>
      </c>
      <c r="Q44" s="27">
        <f t="shared" si="6"/>
        <v>0</v>
      </c>
      <c r="R44" s="27">
        <f t="shared" si="17"/>
        <v>0</v>
      </c>
      <c r="S44" s="27">
        <f t="shared" si="7"/>
        <v>0</v>
      </c>
    </row>
    <row r="45" spans="1:19" ht="15.75" customHeight="1">
      <c r="A45" s="26">
        <v>24</v>
      </c>
      <c r="B45" s="27">
        <f t="shared" si="8"/>
        <v>6.9283321339553732</v>
      </c>
      <c r="C45" s="27">
        <f t="shared" si="9"/>
        <v>0</v>
      </c>
      <c r="D45" s="27">
        <f t="shared" si="10"/>
        <v>0</v>
      </c>
      <c r="E45" s="27">
        <f t="shared" si="0"/>
        <v>0</v>
      </c>
      <c r="F45" s="27">
        <f t="shared" si="11"/>
        <v>0</v>
      </c>
      <c r="G45" s="27">
        <f t="shared" si="1"/>
        <v>0</v>
      </c>
      <c r="H45" s="27">
        <f t="shared" si="12"/>
        <v>0</v>
      </c>
      <c r="I45" s="27">
        <f t="shared" si="2"/>
        <v>0</v>
      </c>
      <c r="J45" s="27">
        <f t="shared" si="13"/>
        <v>0</v>
      </c>
      <c r="K45" s="27">
        <f t="shared" si="3"/>
        <v>0</v>
      </c>
      <c r="L45" s="27">
        <f t="shared" si="14"/>
        <v>0</v>
      </c>
      <c r="M45" s="27">
        <f t="shared" si="4"/>
        <v>0</v>
      </c>
      <c r="N45" s="27">
        <f t="shared" si="15"/>
        <v>0</v>
      </c>
      <c r="O45" s="27">
        <f t="shared" si="5"/>
        <v>0</v>
      </c>
      <c r="P45" s="27">
        <f t="shared" si="16"/>
        <v>0</v>
      </c>
      <c r="Q45" s="27">
        <f t="shared" si="6"/>
        <v>0</v>
      </c>
      <c r="R45" s="27">
        <f t="shared" si="17"/>
        <v>0</v>
      </c>
      <c r="S45" s="27">
        <f t="shared" si="7"/>
        <v>0</v>
      </c>
    </row>
    <row r="46" spans="1:19" ht="15.75" customHeight="1">
      <c r="A46" s="26">
        <v>25</v>
      </c>
      <c r="B46" s="27">
        <f t="shared" si="8"/>
        <v>0</v>
      </c>
      <c r="C46" s="27">
        <f t="shared" si="9"/>
        <v>0</v>
      </c>
      <c r="D46" s="27">
        <f t="shared" si="10"/>
        <v>0</v>
      </c>
      <c r="E46" s="27">
        <f t="shared" si="0"/>
        <v>0</v>
      </c>
      <c r="F46" s="27">
        <f t="shared" si="11"/>
        <v>0</v>
      </c>
      <c r="G46" s="27">
        <f t="shared" si="1"/>
        <v>0</v>
      </c>
      <c r="H46" s="27">
        <f t="shared" si="12"/>
        <v>0</v>
      </c>
      <c r="I46" s="27">
        <f t="shared" si="2"/>
        <v>0</v>
      </c>
      <c r="J46" s="27">
        <f t="shared" si="13"/>
        <v>0</v>
      </c>
      <c r="K46" s="27">
        <f t="shared" si="3"/>
        <v>0</v>
      </c>
      <c r="L46" s="27">
        <f t="shared" si="14"/>
        <v>0</v>
      </c>
      <c r="M46" s="27">
        <f t="shared" si="4"/>
        <v>0</v>
      </c>
      <c r="N46" s="27">
        <f t="shared" si="15"/>
        <v>0</v>
      </c>
      <c r="O46" s="27">
        <f t="shared" si="5"/>
        <v>0</v>
      </c>
      <c r="P46" s="27">
        <f t="shared" si="16"/>
        <v>0</v>
      </c>
      <c r="Q46" s="27">
        <f t="shared" si="6"/>
        <v>0</v>
      </c>
      <c r="R46" s="27">
        <f t="shared" si="17"/>
        <v>0</v>
      </c>
      <c r="S46" s="27">
        <f t="shared" si="7"/>
        <v>0</v>
      </c>
    </row>
    <row r="47" spans="1:19" ht="15.75" customHeight="1">
      <c r="A47" s="26">
        <v>26</v>
      </c>
      <c r="B47" s="27">
        <f t="shared" si="8"/>
        <v>0</v>
      </c>
      <c r="C47" s="27">
        <f t="shared" si="9"/>
        <v>0</v>
      </c>
      <c r="D47" s="27">
        <f t="shared" si="10"/>
        <v>0</v>
      </c>
      <c r="E47" s="27">
        <f t="shared" si="0"/>
        <v>0</v>
      </c>
      <c r="F47" s="27">
        <f t="shared" si="11"/>
        <v>0</v>
      </c>
      <c r="G47" s="27">
        <f t="shared" si="1"/>
        <v>0</v>
      </c>
      <c r="H47" s="27">
        <f t="shared" si="12"/>
        <v>0</v>
      </c>
      <c r="I47" s="27">
        <f t="shared" si="2"/>
        <v>0</v>
      </c>
      <c r="J47" s="27">
        <f t="shared" si="13"/>
        <v>0</v>
      </c>
      <c r="K47" s="27">
        <f t="shared" si="3"/>
        <v>0</v>
      </c>
      <c r="L47" s="27">
        <f t="shared" si="14"/>
        <v>0</v>
      </c>
      <c r="M47" s="27">
        <f t="shared" si="4"/>
        <v>0</v>
      </c>
      <c r="N47" s="27">
        <f t="shared" si="15"/>
        <v>0</v>
      </c>
      <c r="O47" s="27">
        <f t="shared" si="5"/>
        <v>0</v>
      </c>
      <c r="P47" s="27">
        <f t="shared" si="16"/>
        <v>0</v>
      </c>
      <c r="Q47" s="27">
        <f t="shared" si="6"/>
        <v>0</v>
      </c>
      <c r="R47" s="27">
        <f t="shared" si="17"/>
        <v>0</v>
      </c>
      <c r="S47" s="27">
        <f t="shared" si="7"/>
        <v>0</v>
      </c>
    </row>
    <row r="48" spans="1:19" ht="15.75" customHeight="1">
      <c r="A48" s="26">
        <v>27</v>
      </c>
      <c r="B48" s="27">
        <f t="shared" si="8"/>
        <v>0</v>
      </c>
      <c r="C48" s="27">
        <f t="shared" si="9"/>
        <v>0</v>
      </c>
      <c r="D48" s="27">
        <f t="shared" si="10"/>
        <v>0</v>
      </c>
      <c r="E48" s="27">
        <f t="shared" si="0"/>
        <v>0</v>
      </c>
      <c r="F48" s="27">
        <f t="shared" si="11"/>
        <v>0</v>
      </c>
      <c r="G48" s="27">
        <f t="shared" si="1"/>
        <v>0</v>
      </c>
      <c r="H48" s="27">
        <f t="shared" si="12"/>
        <v>0</v>
      </c>
      <c r="I48" s="27">
        <f t="shared" si="2"/>
        <v>0</v>
      </c>
      <c r="J48" s="27">
        <f t="shared" si="13"/>
        <v>0</v>
      </c>
      <c r="K48" s="27">
        <f t="shared" si="3"/>
        <v>0</v>
      </c>
      <c r="L48" s="27">
        <f t="shared" si="14"/>
        <v>0</v>
      </c>
      <c r="M48" s="27">
        <f t="shared" si="4"/>
        <v>0</v>
      </c>
      <c r="N48" s="27">
        <f t="shared" si="15"/>
        <v>0</v>
      </c>
      <c r="O48" s="27">
        <f t="shared" si="5"/>
        <v>0</v>
      </c>
      <c r="P48" s="27">
        <f t="shared" si="16"/>
        <v>0</v>
      </c>
      <c r="Q48" s="27">
        <f t="shared" si="6"/>
        <v>0</v>
      </c>
      <c r="R48" s="27">
        <f t="shared" si="17"/>
        <v>0</v>
      </c>
      <c r="S48" s="27">
        <f t="shared" si="7"/>
        <v>0</v>
      </c>
    </row>
    <row r="49" spans="1:19" ht="15.75" customHeight="1">
      <c r="A49" s="26">
        <v>28</v>
      </c>
      <c r="B49" s="27">
        <f t="shared" si="8"/>
        <v>0</v>
      </c>
      <c r="C49" s="27">
        <f t="shared" si="9"/>
        <v>0</v>
      </c>
      <c r="D49" s="27">
        <f t="shared" si="10"/>
        <v>0</v>
      </c>
      <c r="E49" s="27">
        <f t="shared" si="0"/>
        <v>0</v>
      </c>
      <c r="F49" s="27">
        <f t="shared" si="11"/>
        <v>0</v>
      </c>
      <c r="G49" s="27">
        <f t="shared" si="1"/>
        <v>0</v>
      </c>
      <c r="H49" s="27">
        <f t="shared" si="12"/>
        <v>0</v>
      </c>
      <c r="I49" s="27">
        <f t="shared" si="2"/>
        <v>0</v>
      </c>
      <c r="J49" s="27">
        <f t="shared" si="13"/>
        <v>0</v>
      </c>
      <c r="K49" s="27">
        <f t="shared" si="3"/>
        <v>0</v>
      </c>
      <c r="L49" s="27">
        <f t="shared" si="14"/>
        <v>0</v>
      </c>
      <c r="M49" s="27">
        <f t="shared" si="4"/>
        <v>0</v>
      </c>
      <c r="N49" s="27">
        <f t="shared" si="15"/>
        <v>0</v>
      </c>
      <c r="O49" s="27">
        <f t="shared" si="5"/>
        <v>0</v>
      </c>
      <c r="P49" s="27">
        <f t="shared" si="16"/>
        <v>0</v>
      </c>
      <c r="Q49" s="27">
        <f t="shared" si="6"/>
        <v>0</v>
      </c>
      <c r="R49" s="27">
        <f t="shared" si="17"/>
        <v>0</v>
      </c>
      <c r="S49" s="27">
        <f t="shared" si="7"/>
        <v>0</v>
      </c>
    </row>
    <row r="50" spans="1:19" ht="15.75" customHeight="1">
      <c r="A50" s="26">
        <v>29</v>
      </c>
      <c r="B50" s="27">
        <f t="shared" si="8"/>
        <v>0</v>
      </c>
      <c r="C50" s="27">
        <f t="shared" si="9"/>
        <v>0</v>
      </c>
      <c r="D50" s="27">
        <f t="shared" si="10"/>
        <v>0</v>
      </c>
      <c r="E50" s="27">
        <f t="shared" si="0"/>
        <v>0</v>
      </c>
      <c r="F50" s="27">
        <f t="shared" si="11"/>
        <v>0</v>
      </c>
      <c r="G50" s="27">
        <f t="shared" si="1"/>
        <v>0</v>
      </c>
      <c r="H50" s="27">
        <f t="shared" si="12"/>
        <v>0</v>
      </c>
      <c r="I50" s="27">
        <f t="shared" si="2"/>
        <v>0</v>
      </c>
      <c r="J50" s="27">
        <f t="shared" si="13"/>
        <v>0</v>
      </c>
      <c r="K50" s="27">
        <f t="shared" si="3"/>
        <v>0</v>
      </c>
      <c r="L50" s="27">
        <f t="shared" si="14"/>
        <v>0</v>
      </c>
      <c r="M50" s="27">
        <f t="shared" si="4"/>
        <v>0</v>
      </c>
      <c r="N50" s="27">
        <f t="shared" si="15"/>
        <v>0</v>
      </c>
      <c r="O50" s="27">
        <f t="shared" si="5"/>
        <v>0</v>
      </c>
      <c r="P50" s="27">
        <f t="shared" si="16"/>
        <v>0</v>
      </c>
      <c r="Q50" s="27">
        <f t="shared" si="6"/>
        <v>0</v>
      </c>
      <c r="R50" s="27">
        <f t="shared" si="17"/>
        <v>0</v>
      </c>
      <c r="S50" s="27">
        <f t="shared" si="7"/>
        <v>0</v>
      </c>
    </row>
    <row r="51" spans="1:19" ht="15.75" customHeight="1">
      <c r="A51" s="26">
        <v>30</v>
      </c>
      <c r="B51" s="27">
        <f t="shared" si="8"/>
        <v>0</v>
      </c>
      <c r="C51" s="27">
        <f t="shared" si="9"/>
        <v>0</v>
      </c>
      <c r="D51" s="27">
        <f t="shared" si="10"/>
        <v>0</v>
      </c>
      <c r="E51" s="27">
        <f t="shared" si="0"/>
        <v>0</v>
      </c>
      <c r="F51" s="27">
        <f t="shared" si="11"/>
        <v>0</v>
      </c>
      <c r="G51" s="27">
        <f t="shared" si="1"/>
        <v>0</v>
      </c>
      <c r="H51" s="27">
        <f t="shared" si="12"/>
        <v>0</v>
      </c>
      <c r="I51" s="27">
        <f t="shared" si="2"/>
        <v>0</v>
      </c>
      <c r="J51" s="27">
        <f t="shared" si="13"/>
        <v>0</v>
      </c>
      <c r="K51" s="27">
        <f t="shared" si="3"/>
        <v>0</v>
      </c>
      <c r="L51" s="27">
        <f t="shared" si="14"/>
        <v>0</v>
      </c>
      <c r="M51" s="27">
        <f t="shared" si="4"/>
        <v>0</v>
      </c>
      <c r="N51" s="27">
        <f t="shared" si="15"/>
        <v>0</v>
      </c>
      <c r="O51" s="27">
        <f t="shared" si="5"/>
        <v>0</v>
      </c>
      <c r="P51" s="27">
        <f t="shared" si="16"/>
        <v>0</v>
      </c>
      <c r="Q51" s="27">
        <f t="shared" si="6"/>
        <v>0</v>
      </c>
      <c r="R51" s="27">
        <f t="shared" si="17"/>
        <v>0</v>
      </c>
      <c r="S51" s="27">
        <f t="shared" si="7"/>
        <v>0</v>
      </c>
    </row>
    <row r="52" spans="1:19" ht="15.75" customHeight="1">
      <c r="A52" s="26">
        <v>31</v>
      </c>
      <c r="B52" s="27">
        <f t="shared" si="8"/>
        <v>0</v>
      </c>
      <c r="C52" s="27">
        <f t="shared" si="9"/>
        <v>0</v>
      </c>
      <c r="D52" s="27">
        <f t="shared" si="10"/>
        <v>0</v>
      </c>
      <c r="E52" s="27">
        <f t="shared" si="0"/>
        <v>0</v>
      </c>
      <c r="F52" s="27">
        <f t="shared" si="11"/>
        <v>0</v>
      </c>
      <c r="G52" s="27">
        <f t="shared" si="1"/>
        <v>0</v>
      </c>
      <c r="H52" s="27">
        <f t="shared" si="12"/>
        <v>0</v>
      </c>
      <c r="I52" s="27">
        <f t="shared" si="2"/>
        <v>0</v>
      </c>
      <c r="J52" s="27">
        <f t="shared" si="13"/>
        <v>0</v>
      </c>
      <c r="K52" s="27">
        <f t="shared" si="3"/>
        <v>0</v>
      </c>
      <c r="L52" s="27">
        <f t="shared" si="14"/>
        <v>0</v>
      </c>
      <c r="M52" s="27">
        <f t="shared" si="4"/>
        <v>0</v>
      </c>
      <c r="N52" s="27">
        <f t="shared" si="15"/>
        <v>0</v>
      </c>
      <c r="O52" s="27">
        <f t="shared" si="5"/>
        <v>0</v>
      </c>
      <c r="P52" s="27">
        <f t="shared" si="16"/>
        <v>0</v>
      </c>
      <c r="Q52" s="27">
        <f t="shared" si="6"/>
        <v>0</v>
      </c>
      <c r="R52" s="27">
        <f t="shared" si="17"/>
        <v>0</v>
      </c>
      <c r="S52" s="27">
        <f t="shared" si="7"/>
        <v>0</v>
      </c>
    </row>
    <row r="53" spans="1:19" ht="15.75" customHeight="1">
      <c r="A53" s="26">
        <v>32</v>
      </c>
      <c r="B53" s="27">
        <f t="shared" si="8"/>
        <v>0</v>
      </c>
      <c r="C53" s="27">
        <f t="shared" si="9"/>
        <v>0</v>
      </c>
      <c r="D53" s="27">
        <f t="shared" si="10"/>
        <v>0</v>
      </c>
      <c r="E53" s="27">
        <f t="shared" si="0"/>
        <v>0</v>
      </c>
      <c r="F53" s="27">
        <f t="shared" si="11"/>
        <v>0</v>
      </c>
      <c r="G53" s="27">
        <f t="shared" si="1"/>
        <v>0</v>
      </c>
      <c r="H53" s="27">
        <f t="shared" si="12"/>
        <v>0</v>
      </c>
      <c r="I53" s="27">
        <f t="shared" si="2"/>
        <v>0</v>
      </c>
      <c r="J53" s="27">
        <f t="shared" si="13"/>
        <v>0</v>
      </c>
      <c r="K53" s="27">
        <f t="shared" si="3"/>
        <v>0</v>
      </c>
      <c r="L53" s="27">
        <f t="shared" si="14"/>
        <v>0</v>
      </c>
      <c r="M53" s="27">
        <f t="shared" si="4"/>
        <v>0</v>
      </c>
      <c r="N53" s="27">
        <f t="shared" si="15"/>
        <v>0</v>
      </c>
      <c r="O53" s="27">
        <f t="shared" si="5"/>
        <v>0</v>
      </c>
      <c r="P53" s="27">
        <f t="shared" si="16"/>
        <v>0</v>
      </c>
      <c r="Q53" s="27">
        <f t="shared" si="6"/>
        <v>0</v>
      </c>
      <c r="R53" s="27">
        <f t="shared" si="17"/>
        <v>0</v>
      </c>
      <c r="S53" s="27">
        <f t="shared" si="7"/>
        <v>0</v>
      </c>
    </row>
    <row r="54" spans="1:19" ht="15.75" customHeight="1">
      <c r="A54" s="26">
        <v>33</v>
      </c>
      <c r="B54" s="27">
        <f t="shared" si="8"/>
        <v>0</v>
      </c>
      <c r="C54" s="27">
        <f t="shared" si="9"/>
        <v>0</v>
      </c>
      <c r="D54" s="27">
        <f t="shared" si="10"/>
        <v>0</v>
      </c>
      <c r="E54" s="27">
        <f t="shared" si="0"/>
        <v>0</v>
      </c>
      <c r="F54" s="27">
        <f t="shared" si="11"/>
        <v>0</v>
      </c>
      <c r="G54" s="27">
        <f t="shared" si="1"/>
        <v>0</v>
      </c>
      <c r="H54" s="27">
        <f t="shared" si="12"/>
        <v>0</v>
      </c>
      <c r="I54" s="27">
        <f t="shared" si="2"/>
        <v>0</v>
      </c>
      <c r="J54" s="27">
        <f t="shared" si="13"/>
        <v>0</v>
      </c>
      <c r="K54" s="27">
        <f t="shared" si="3"/>
        <v>0</v>
      </c>
      <c r="L54" s="27">
        <f t="shared" si="14"/>
        <v>0</v>
      </c>
      <c r="M54" s="27">
        <f t="shared" si="4"/>
        <v>0</v>
      </c>
      <c r="N54" s="27">
        <f t="shared" si="15"/>
        <v>0</v>
      </c>
      <c r="O54" s="27">
        <f t="shared" si="5"/>
        <v>0</v>
      </c>
      <c r="P54" s="27">
        <f t="shared" si="16"/>
        <v>0</v>
      </c>
      <c r="Q54" s="27">
        <f t="shared" si="6"/>
        <v>0</v>
      </c>
      <c r="R54" s="27">
        <f t="shared" si="17"/>
        <v>0</v>
      </c>
      <c r="S54" s="27">
        <f t="shared" si="7"/>
        <v>0</v>
      </c>
    </row>
    <row r="55" spans="1:19" ht="15.75" customHeight="1">
      <c r="A55" s="26">
        <v>34</v>
      </c>
      <c r="B55" s="27">
        <f t="shared" si="8"/>
        <v>0</v>
      </c>
      <c r="C55" s="27">
        <f t="shared" si="9"/>
        <v>0</v>
      </c>
      <c r="D55" s="27">
        <f t="shared" si="10"/>
        <v>0</v>
      </c>
      <c r="E55" s="27">
        <f t="shared" si="0"/>
        <v>0</v>
      </c>
      <c r="F55" s="27">
        <f t="shared" si="11"/>
        <v>0</v>
      </c>
      <c r="G55" s="27">
        <f t="shared" si="1"/>
        <v>0</v>
      </c>
      <c r="H55" s="27">
        <f t="shared" si="12"/>
        <v>0</v>
      </c>
      <c r="I55" s="27">
        <f t="shared" si="2"/>
        <v>0</v>
      </c>
      <c r="J55" s="27">
        <f t="shared" si="13"/>
        <v>0</v>
      </c>
      <c r="K55" s="27">
        <f t="shared" si="3"/>
        <v>0</v>
      </c>
      <c r="L55" s="27">
        <f t="shared" si="14"/>
        <v>0</v>
      </c>
      <c r="M55" s="27">
        <f t="shared" si="4"/>
        <v>0</v>
      </c>
      <c r="N55" s="27">
        <f t="shared" si="15"/>
        <v>0</v>
      </c>
      <c r="O55" s="27">
        <f t="shared" si="5"/>
        <v>0</v>
      </c>
      <c r="P55" s="27">
        <f t="shared" si="16"/>
        <v>0</v>
      </c>
      <c r="Q55" s="27">
        <f t="shared" si="6"/>
        <v>0</v>
      </c>
      <c r="R55" s="27">
        <f t="shared" si="17"/>
        <v>0</v>
      </c>
      <c r="S55" s="27">
        <f t="shared" si="7"/>
        <v>0</v>
      </c>
    </row>
    <row r="56" spans="1:19" ht="15.75" customHeight="1">
      <c r="A56" s="26">
        <v>35</v>
      </c>
      <c r="B56" s="27">
        <f t="shared" si="8"/>
        <v>0</v>
      </c>
      <c r="C56" s="27">
        <f t="shared" si="9"/>
        <v>0</v>
      </c>
      <c r="D56" s="27">
        <f t="shared" si="10"/>
        <v>0</v>
      </c>
      <c r="E56" s="27">
        <f t="shared" si="0"/>
        <v>0</v>
      </c>
      <c r="F56" s="27">
        <f t="shared" si="11"/>
        <v>0</v>
      </c>
      <c r="G56" s="27">
        <f t="shared" si="1"/>
        <v>0</v>
      </c>
      <c r="H56" s="27">
        <f t="shared" si="12"/>
        <v>0</v>
      </c>
      <c r="I56" s="27">
        <f t="shared" si="2"/>
        <v>0</v>
      </c>
      <c r="J56" s="27">
        <f t="shared" si="13"/>
        <v>0</v>
      </c>
      <c r="K56" s="27">
        <f t="shared" si="3"/>
        <v>0</v>
      </c>
      <c r="L56" s="27">
        <f t="shared" si="14"/>
        <v>0</v>
      </c>
      <c r="M56" s="27">
        <f t="shared" si="4"/>
        <v>0</v>
      </c>
      <c r="N56" s="27">
        <f t="shared" si="15"/>
        <v>0</v>
      </c>
      <c r="O56" s="27">
        <f t="shared" si="5"/>
        <v>0</v>
      </c>
      <c r="P56" s="27">
        <f t="shared" si="16"/>
        <v>0</v>
      </c>
      <c r="Q56" s="27">
        <f t="shared" si="6"/>
        <v>0</v>
      </c>
      <c r="R56" s="27">
        <f t="shared" si="17"/>
        <v>0</v>
      </c>
      <c r="S56" s="27">
        <f t="shared" si="7"/>
        <v>0</v>
      </c>
    </row>
    <row r="57" spans="1:19" ht="15.75" customHeight="1">
      <c r="A57" s="26">
        <v>36</v>
      </c>
      <c r="B57" s="27">
        <f t="shared" si="8"/>
        <v>0</v>
      </c>
      <c r="C57" s="27">
        <f t="shared" si="9"/>
        <v>0</v>
      </c>
      <c r="D57" s="27">
        <f t="shared" si="10"/>
        <v>0</v>
      </c>
      <c r="E57" s="27">
        <f t="shared" si="0"/>
        <v>0</v>
      </c>
      <c r="F57" s="27">
        <f t="shared" si="11"/>
        <v>0</v>
      </c>
      <c r="G57" s="27">
        <f t="shared" si="1"/>
        <v>0</v>
      </c>
      <c r="H57" s="27">
        <f t="shared" si="12"/>
        <v>0</v>
      </c>
      <c r="I57" s="27">
        <f t="shared" si="2"/>
        <v>0</v>
      </c>
      <c r="J57" s="27">
        <f t="shared" si="13"/>
        <v>0</v>
      </c>
      <c r="K57" s="27">
        <f t="shared" si="3"/>
        <v>0</v>
      </c>
      <c r="L57" s="27">
        <f t="shared" si="14"/>
        <v>0</v>
      </c>
      <c r="M57" s="27">
        <f t="shared" si="4"/>
        <v>0</v>
      </c>
      <c r="N57" s="27">
        <f t="shared" si="15"/>
        <v>0</v>
      </c>
      <c r="O57" s="27">
        <f t="shared" si="5"/>
        <v>0</v>
      </c>
      <c r="P57" s="27">
        <f t="shared" si="16"/>
        <v>0</v>
      </c>
      <c r="Q57" s="27">
        <f t="shared" si="6"/>
        <v>0</v>
      </c>
      <c r="R57" s="27">
        <f t="shared" si="17"/>
        <v>0</v>
      </c>
      <c r="S57" s="27">
        <f t="shared" si="7"/>
        <v>0</v>
      </c>
    </row>
    <row r="58" spans="1:19" ht="15.75" customHeight="1">
      <c r="A58" s="26">
        <v>37</v>
      </c>
      <c r="B58" s="27">
        <f t="shared" si="8"/>
        <v>0</v>
      </c>
      <c r="C58" s="27">
        <f t="shared" si="9"/>
        <v>0</v>
      </c>
      <c r="D58" s="27">
        <f t="shared" si="10"/>
        <v>0</v>
      </c>
      <c r="E58" s="27">
        <f t="shared" si="0"/>
        <v>0</v>
      </c>
      <c r="F58" s="27">
        <f t="shared" si="11"/>
        <v>0</v>
      </c>
      <c r="G58" s="27">
        <f t="shared" si="1"/>
        <v>0</v>
      </c>
      <c r="H58" s="27">
        <f t="shared" si="12"/>
        <v>0</v>
      </c>
      <c r="I58" s="27">
        <f t="shared" si="2"/>
        <v>0</v>
      </c>
      <c r="J58" s="27">
        <f t="shared" si="13"/>
        <v>0</v>
      </c>
      <c r="K58" s="27">
        <f t="shared" si="3"/>
        <v>0</v>
      </c>
      <c r="L58" s="27">
        <f t="shared" si="14"/>
        <v>0</v>
      </c>
      <c r="M58" s="27">
        <f t="shared" si="4"/>
        <v>0</v>
      </c>
      <c r="N58" s="27">
        <f t="shared" si="15"/>
        <v>0</v>
      </c>
      <c r="O58" s="27">
        <f t="shared" si="5"/>
        <v>0</v>
      </c>
      <c r="P58" s="27">
        <f t="shared" si="16"/>
        <v>0</v>
      </c>
      <c r="Q58" s="27">
        <f t="shared" si="6"/>
        <v>0</v>
      </c>
      <c r="R58" s="27">
        <f t="shared" si="17"/>
        <v>0</v>
      </c>
      <c r="S58" s="27">
        <f t="shared" si="7"/>
        <v>0</v>
      </c>
    </row>
    <row r="59" spans="1:19" ht="15.75" customHeight="1">
      <c r="A59" s="26">
        <v>38</v>
      </c>
      <c r="B59" s="27">
        <f t="shared" si="8"/>
        <v>0</v>
      </c>
      <c r="C59" s="27">
        <f t="shared" si="9"/>
        <v>0</v>
      </c>
      <c r="D59" s="27">
        <f t="shared" si="10"/>
        <v>0</v>
      </c>
      <c r="E59" s="27">
        <f t="shared" si="0"/>
        <v>0</v>
      </c>
      <c r="F59" s="27">
        <f t="shared" si="11"/>
        <v>0</v>
      </c>
      <c r="G59" s="27">
        <f t="shared" si="1"/>
        <v>0</v>
      </c>
      <c r="H59" s="27">
        <f t="shared" si="12"/>
        <v>0</v>
      </c>
      <c r="I59" s="27">
        <f t="shared" si="2"/>
        <v>0</v>
      </c>
      <c r="J59" s="27">
        <f t="shared" si="13"/>
        <v>0</v>
      </c>
      <c r="K59" s="27">
        <f t="shared" si="3"/>
        <v>0</v>
      </c>
      <c r="L59" s="27">
        <f t="shared" si="14"/>
        <v>0</v>
      </c>
      <c r="M59" s="27">
        <f t="shared" si="4"/>
        <v>0</v>
      </c>
      <c r="N59" s="27">
        <f t="shared" si="15"/>
        <v>0</v>
      </c>
      <c r="O59" s="27">
        <f t="shared" si="5"/>
        <v>0</v>
      </c>
      <c r="P59" s="27">
        <f t="shared" si="16"/>
        <v>0</v>
      </c>
      <c r="Q59" s="27">
        <f t="shared" si="6"/>
        <v>0</v>
      </c>
      <c r="R59" s="27">
        <f t="shared" si="17"/>
        <v>0</v>
      </c>
      <c r="S59" s="27">
        <f t="shared" si="7"/>
        <v>0</v>
      </c>
    </row>
    <row r="60" spans="1:19" ht="15.75" customHeight="1">
      <c r="A60" s="26">
        <v>39</v>
      </c>
      <c r="B60" s="27">
        <f t="shared" si="8"/>
        <v>0</v>
      </c>
      <c r="C60" s="27">
        <f t="shared" si="9"/>
        <v>0</v>
      </c>
      <c r="D60" s="27">
        <f t="shared" si="10"/>
        <v>0</v>
      </c>
      <c r="E60" s="27">
        <f t="shared" si="0"/>
        <v>0</v>
      </c>
      <c r="F60" s="27">
        <f t="shared" si="11"/>
        <v>0</v>
      </c>
      <c r="G60" s="27">
        <f t="shared" si="1"/>
        <v>0</v>
      </c>
      <c r="H60" s="27">
        <f t="shared" si="12"/>
        <v>0</v>
      </c>
      <c r="I60" s="27">
        <f t="shared" si="2"/>
        <v>0</v>
      </c>
      <c r="J60" s="27">
        <f t="shared" si="13"/>
        <v>0</v>
      </c>
      <c r="K60" s="27">
        <f t="shared" si="3"/>
        <v>0</v>
      </c>
      <c r="L60" s="27">
        <f t="shared" si="14"/>
        <v>0</v>
      </c>
      <c r="M60" s="27">
        <f t="shared" si="4"/>
        <v>0</v>
      </c>
      <c r="N60" s="27">
        <f t="shared" si="15"/>
        <v>0</v>
      </c>
      <c r="O60" s="27">
        <f t="shared" si="5"/>
        <v>0</v>
      </c>
      <c r="P60" s="27">
        <f t="shared" si="16"/>
        <v>0</v>
      </c>
      <c r="Q60" s="27">
        <f t="shared" si="6"/>
        <v>0</v>
      </c>
      <c r="R60" s="27">
        <f t="shared" si="17"/>
        <v>0</v>
      </c>
      <c r="S60" s="27">
        <f t="shared" si="7"/>
        <v>0</v>
      </c>
    </row>
    <row r="61" spans="1:19" ht="15.75" customHeight="1">
      <c r="A61" s="26">
        <v>40</v>
      </c>
      <c r="B61" s="27">
        <f t="shared" si="8"/>
        <v>0</v>
      </c>
      <c r="C61" s="27">
        <f t="shared" si="9"/>
        <v>0</v>
      </c>
      <c r="D61" s="27">
        <f t="shared" si="10"/>
        <v>0</v>
      </c>
      <c r="E61" s="27">
        <f t="shared" si="0"/>
        <v>0</v>
      </c>
      <c r="F61" s="27">
        <f t="shared" si="11"/>
        <v>0</v>
      </c>
      <c r="G61" s="27">
        <f t="shared" si="1"/>
        <v>0</v>
      </c>
      <c r="H61" s="27">
        <f t="shared" si="12"/>
        <v>0</v>
      </c>
      <c r="I61" s="27">
        <f t="shared" si="2"/>
        <v>0</v>
      </c>
      <c r="J61" s="27">
        <f t="shared" si="13"/>
        <v>0</v>
      </c>
      <c r="K61" s="27">
        <f t="shared" si="3"/>
        <v>0</v>
      </c>
      <c r="L61" s="27">
        <f t="shared" si="14"/>
        <v>0</v>
      </c>
      <c r="M61" s="27">
        <f t="shared" si="4"/>
        <v>0</v>
      </c>
      <c r="N61" s="27">
        <f t="shared" si="15"/>
        <v>0</v>
      </c>
      <c r="O61" s="27">
        <f t="shared" si="5"/>
        <v>0</v>
      </c>
      <c r="P61" s="27">
        <f t="shared" si="16"/>
        <v>0</v>
      </c>
      <c r="Q61" s="27">
        <f t="shared" si="6"/>
        <v>0</v>
      </c>
      <c r="R61" s="27">
        <f t="shared" si="17"/>
        <v>0</v>
      </c>
      <c r="S61" s="27">
        <f t="shared" si="7"/>
        <v>0</v>
      </c>
    </row>
    <row r="62" spans="1:19" ht="15.75" customHeight="1">
      <c r="A62" s="26">
        <v>41</v>
      </c>
      <c r="B62" s="27">
        <f t="shared" si="8"/>
        <v>0</v>
      </c>
      <c r="C62" s="27">
        <f t="shared" si="9"/>
        <v>0</v>
      </c>
      <c r="D62" s="27">
        <f t="shared" si="10"/>
        <v>0</v>
      </c>
      <c r="E62" s="27">
        <f t="shared" si="0"/>
        <v>0</v>
      </c>
      <c r="F62" s="27">
        <f t="shared" si="11"/>
        <v>0</v>
      </c>
      <c r="G62" s="27">
        <f t="shared" si="1"/>
        <v>0</v>
      </c>
      <c r="H62" s="27">
        <f t="shared" si="12"/>
        <v>0</v>
      </c>
      <c r="I62" s="27">
        <f t="shared" si="2"/>
        <v>0</v>
      </c>
      <c r="J62" s="27">
        <f t="shared" si="13"/>
        <v>0</v>
      </c>
      <c r="K62" s="27">
        <f t="shared" si="3"/>
        <v>0</v>
      </c>
      <c r="L62" s="27">
        <f t="shared" si="14"/>
        <v>0</v>
      </c>
      <c r="M62" s="27">
        <f t="shared" si="4"/>
        <v>0</v>
      </c>
      <c r="N62" s="27">
        <f t="shared" si="15"/>
        <v>0</v>
      </c>
      <c r="O62" s="27">
        <f t="shared" si="5"/>
        <v>0</v>
      </c>
      <c r="P62" s="27">
        <f t="shared" si="16"/>
        <v>0</v>
      </c>
      <c r="Q62" s="27">
        <f t="shared" si="6"/>
        <v>0</v>
      </c>
      <c r="R62" s="27">
        <f t="shared" si="17"/>
        <v>0</v>
      </c>
      <c r="S62" s="27">
        <f t="shared" si="7"/>
        <v>0</v>
      </c>
    </row>
    <row r="63" spans="1:19" ht="15.75" customHeight="1">
      <c r="A63" s="26">
        <v>42</v>
      </c>
      <c r="B63" s="27">
        <f t="shared" si="8"/>
        <v>0</v>
      </c>
      <c r="C63" s="27">
        <f t="shared" si="9"/>
        <v>0</v>
      </c>
      <c r="D63" s="27">
        <f t="shared" si="10"/>
        <v>0</v>
      </c>
      <c r="E63" s="27">
        <f t="shared" si="0"/>
        <v>0</v>
      </c>
      <c r="F63" s="27">
        <f t="shared" si="11"/>
        <v>0</v>
      </c>
      <c r="G63" s="27">
        <f t="shared" si="1"/>
        <v>0</v>
      </c>
      <c r="H63" s="27">
        <f t="shared" si="12"/>
        <v>0</v>
      </c>
      <c r="I63" s="27">
        <f t="shared" si="2"/>
        <v>0</v>
      </c>
      <c r="J63" s="27">
        <f t="shared" si="13"/>
        <v>0</v>
      </c>
      <c r="K63" s="27">
        <f t="shared" si="3"/>
        <v>0</v>
      </c>
      <c r="L63" s="27">
        <f t="shared" si="14"/>
        <v>0</v>
      </c>
      <c r="M63" s="27">
        <f t="shared" si="4"/>
        <v>0</v>
      </c>
      <c r="N63" s="27">
        <f t="shared" si="15"/>
        <v>0</v>
      </c>
      <c r="O63" s="27">
        <f t="shared" si="5"/>
        <v>0</v>
      </c>
      <c r="P63" s="27">
        <f t="shared" si="16"/>
        <v>0</v>
      </c>
      <c r="Q63" s="27">
        <f t="shared" si="6"/>
        <v>0</v>
      </c>
      <c r="R63" s="27">
        <f t="shared" si="17"/>
        <v>0</v>
      </c>
      <c r="S63" s="27">
        <f t="shared" si="7"/>
        <v>0</v>
      </c>
    </row>
    <row r="64" spans="1:19" ht="15.75" customHeight="1">
      <c r="A64" s="26">
        <v>43</v>
      </c>
      <c r="B64" s="27">
        <f t="shared" si="8"/>
        <v>0</v>
      </c>
      <c r="C64" s="27">
        <f t="shared" si="9"/>
        <v>0</v>
      </c>
      <c r="D64" s="27">
        <f t="shared" si="10"/>
        <v>0</v>
      </c>
      <c r="E64" s="27">
        <f t="shared" si="0"/>
        <v>0</v>
      </c>
      <c r="F64" s="27">
        <f t="shared" si="11"/>
        <v>0</v>
      </c>
      <c r="G64" s="27">
        <f t="shared" si="1"/>
        <v>0</v>
      </c>
      <c r="H64" s="27">
        <f t="shared" si="12"/>
        <v>0</v>
      </c>
      <c r="I64" s="27">
        <f t="shared" si="2"/>
        <v>0</v>
      </c>
      <c r="J64" s="27">
        <f t="shared" si="13"/>
        <v>0</v>
      </c>
      <c r="K64" s="27">
        <f t="shared" si="3"/>
        <v>0</v>
      </c>
      <c r="L64" s="27">
        <f t="shared" si="14"/>
        <v>0</v>
      </c>
      <c r="M64" s="27">
        <f t="shared" si="4"/>
        <v>0</v>
      </c>
      <c r="N64" s="27">
        <f t="shared" si="15"/>
        <v>0</v>
      </c>
      <c r="O64" s="27">
        <f t="shared" si="5"/>
        <v>0</v>
      </c>
      <c r="P64" s="27">
        <f t="shared" si="16"/>
        <v>0</v>
      </c>
      <c r="Q64" s="27">
        <f t="shared" si="6"/>
        <v>0</v>
      </c>
      <c r="R64" s="27">
        <f t="shared" si="17"/>
        <v>0</v>
      </c>
      <c r="S64" s="27">
        <f t="shared" si="7"/>
        <v>0</v>
      </c>
    </row>
    <row r="65" spans="1:19" ht="15.75" customHeight="1">
      <c r="A65" s="26">
        <v>44</v>
      </c>
      <c r="B65" s="27">
        <f t="shared" si="8"/>
        <v>0</v>
      </c>
      <c r="C65" s="27">
        <f t="shared" si="9"/>
        <v>0</v>
      </c>
      <c r="D65" s="27">
        <f t="shared" si="10"/>
        <v>0</v>
      </c>
      <c r="E65" s="27">
        <f t="shared" si="0"/>
        <v>0</v>
      </c>
      <c r="F65" s="27">
        <f t="shared" si="11"/>
        <v>0</v>
      </c>
      <c r="G65" s="27">
        <f t="shared" si="1"/>
        <v>0</v>
      </c>
      <c r="H65" s="27">
        <f t="shared" si="12"/>
        <v>0</v>
      </c>
      <c r="I65" s="27">
        <f t="shared" si="2"/>
        <v>0</v>
      </c>
      <c r="J65" s="27">
        <f t="shared" si="13"/>
        <v>0</v>
      </c>
      <c r="K65" s="27">
        <f t="shared" si="3"/>
        <v>0</v>
      </c>
      <c r="L65" s="27">
        <f t="shared" si="14"/>
        <v>0</v>
      </c>
      <c r="M65" s="27">
        <f t="shared" si="4"/>
        <v>0</v>
      </c>
      <c r="N65" s="27">
        <f t="shared" si="15"/>
        <v>0</v>
      </c>
      <c r="O65" s="27">
        <f t="shared" si="5"/>
        <v>0</v>
      </c>
      <c r="P65" s="27">
        <f t="shared" si="16"/>
        <v>0</v>
      </c>
      <c r="Q65" s="27">
        <f t="shared" si="6"/>
        <v>0</v>
      </c>
      <c r="R65" s="27">
        <f t="shared" si="17"/>
        <v>0</v>
      </c>
      <c r="S65" s="27">
        <f t="shared" si="7"/>
        <v>0</v>
      </c>
    </row>
    <row r="66" spans="1:19" ht="15.75" customHeight="1">
      <c r="A66" s="26">
        <v>45</v>
      </c>
      <c r="B66" s="27">
        <f t="shared" si="8"/>
        <v>0</v>
      </c>
      <c r="C66" s="27">
        <f t="shared" si="9"/>
        <v>0</v>
      </c>
      <c r="D66" s="27">
        <f t="shared" si="10"/>
        <v>0</v>
      </c>
      <c r="E66" s="27">
        <f t="shared" si="0"/>
        <v>0</v>
      </c>
      <c r="F66" s="27">
        <f t="shared" si="11"/>
        <v>0</v>
      </c>
      <c r="G66" s="27">
        <f t="shared" si="1"/>
        <v>0</v>
      </c>
      <c r="H66" s="27">
        <f t="shared" si="12"/>
        <v>0</v>
      </c>
      <c r="I66" s="27">
        <f t="shared" si="2"/>
        <v>0</v>
      </c>
      <c r="J66" s="27">
        <f t="shared" si="13"/>
        <v>0</v>
      </c>
      <c r="K66" s="27">
        <f t="shared" si="3"/>
        <v>0</v>
      </c>
      <c r="L66" s="27">
        <f t="shared" si="14"/>
        <v>0</v>
      </c>
      <c r="M66" s="27">
        <f t="shared" si="4"/>
        <v>0</v>
      </c>
      <c r="N66" s="27">
        <f t="shared" si="15"/>
        <v>0</v>
      </c>
      <c r="O66" s="27">
        <f t="shared" si="5"/>
        <v>0</v>
      </c>
      <c r="P66" s="27">
        <f t="shared" si="16"/>
        <v>0</v>
      </c>
      <c r="Q66" s="27">
        <f t="shared" si="6"/>
        <v>0</v>
      </c>
      <c r="R66" s="27">
        <f t="shared" si="17"/>
        <v>0</v>
      </c>
      <c r="S66" s="27">
        <f t="shared" si="7"/>
        <v>0</v>
      </c>
    </row>
    <row r="67" spans="1:19" ht="15.75" customHeight="1">
      <c r="A67" s="26">
        <v>46</v>
      </c>
      <c r="B67" s="27">
        <f t="shared" si="8"/>
        <v>0</v>
      </c>
      <c r="C67" s="27">
        <f t="shared" si="9"/>
        <v>0</v>
      </c>
      <c r="D67" s="27">
        <f t="shared" si="10"/>
        <v>0</v>
      </c>
      <c r="E67" s="27">
        <f t="shared" si="0"/>
        <v>0</v>
      </c>
      <c r="F67" s="27">
        <f t="shared" si="11"/>
        <v>0</v>
      </c>
      <c r="G67" s="27">
        <f t="shared" si="1"/>
        <v>0</v>
      </c>
      <c r="H67" s="27">
        <f t="shared" si="12"/>
        <v>0</v>
      </c>
      <c r="I67" s="27">
        <f t="shared" si="2"/>
        <v>0</v>
      </c>
      <c r="J67" s="27">
        <f t="shared" si="13"/>
        <v>0</v>
      </c>
      <c r="K67" s="27">
        <f t="shared" si="3"/>
        <v>0</v>
      </c>
      <c r="L67" s="27">
        <f t="shared" si="14"/>
        <v>0</v>
      </c>
      <c r="M67" s="27">
        <f t="shared" si="4"/>
        <v>0</v>
      </c>
      <c r="N67" s="27">
        <f t="shared" si="15"/>
        <v>0</v>
      </c>
      <c r="O67" s="27">
        <f t="shared" si="5"/>
        <v>0</v>
      </c>
      <c r="P67" s="27">
        <f t="shared" si="16"/>
        <v>0</v>
      </c>
      <c r="Q67" s="27">
        <f t="shared" si="6"/>
        <v>0</v>
      </c>
      <c r="R67" s="27">
        <f t="shared" si="17"/>
        <v>0</v>
      </c>
      <c r="S67" s="27">
        <f t="shared" si="7"/>
        <v>0</v>
      </c>
    </row>
    <row r="68" spans="1:19" ht="15.75" customHeight="1">
      <c r="A68" s="26">
        <v>47</v>
      </c>
      <c r="B68" s="27">
        <f t="shared" si="8"/>
        <v>0</v>
      </c>
      <c r="C68" s="27">
        <f t="shared" si="9"/>
        <v>0</v>
      </c>
      <c r="D68" s="27">
        <f t="shared" si="10"/>
        <v>0</v>
      </c>
      <c r="E68" s="27">
        <f t="shared" si="0"/>
        <v>0</v>
      </c>
      <c r="F68" s="27">
        <f t="shared" si="11"/>
        <v>0</v>
      </c>
      <c r="G68" s="27">
        <f t="shared" si="1"/>
        <v>0</v>
      </c>
      <c r="H68" s="27">
        <f t="shared" si="12"/>
        <v>0</v>
      </c>
      <c r="I68" s="27">
        <f t="shared" si="2"/>
        <v>0</v>
      </c>
      <c r="J68" s="27">
        <f t="shared" si="13"/>
        <v>0</v>
      </c>
      <c r="K68" s="27">
        <f t="shared" si="3"/>
        <v>0</v>
      </c>
      <c r="L68" s="27">
        <f t="shared" si="14"/>
        <v>0</v>
      </c>
      <c r="M68" s="27">
        <f t="shared" si="4"/>
        <v>0</v>
      </c>
      <c r="N68" s="27">
        <f t="shared" si="15"/>
        <v>0</v>
      </c>
      <c r="O68" s="27">
        <f t="shared" si="5"/>
        <v>0</v>
      </c>
      <c r="P68" s="27">
        <f t="shared" si="16"/>
        <v>0</v>
      </c>
      <c r="Q68" s="27">
        <f t="shared" si="6"/>
        <v>0</v>
      </c>
      <c r="R68" s="27">
        <f t="shared" si="17"/>
        <v>0</v>
      </c>
      <c r="S68" s="27">
        <f t="shared" si="7"/>
        <v>0</v>
      </c>
    </row>
    <row r="69" spans="1:19" ht="15.75" customHeight="1">
      <c r="A69" s="26">
        <v>48</v>
      </c>
      <c r="B69" s="27">
        <f t="shared" si="8"/>
        <v>0</v>
      </c>
      <c r="C69" s="27">
        <f t="shared" si="9"/>
        <v>0</v>
      </c>
      <c r="D69" s="27">
        <f t="shared" si="10"/>
        <v>0</v>
      </c>
      <c r="E69" s="27">
        <f t="shared" si="0"/>
        <v>0</v>
      </c>
      <c r="F69" s="27">
        <f t="shared" si="11"/>
        <v>0</v>
      </c>
      <c r="G69" s="27">
        <f t="shared" si="1"/>
        <v>0</v>
      </c>
      <c r="H69" s="27">
        <f t="shared" si="12"/>
        <v>0</v>
      </c>
      <c r="I69" s="27">
        <f t="shared" si="2"/>
        <v>0</v>
      </c>
      <c r="J69" s="27">
        <f t="shared" si="13"/>
        <v>0</v>
      </c>
      <c r="K69" s="27">
        <f t="shared" si="3"/>
        <v>0</v>
      </c>
      <c r="L69" s="27">
        <f t="shared" si="14"/>
        <v>0</v>
      </c>
      <c r="M69" s="27">
        <f t="shared" si="4"/>
        <v>0</v>
      </c>
      <c r="N69" s="27">
        <f t="shared" si="15"/>
        <v>0</v>
      </c>
      <c r="O69" s="27">
        <f t="shared" si="5"/>
        <v>0</v>
      </c>
      <c r="P69" s="27">
        <f t="shared" si="16"/>
        <v>0</v>
      </c>
      <c r="Q69" s="27">
        <f t="shared" si="6"/>
        <v>0</v>
      </c>
      <c r="R69" s="27">
        <f t="shared" si="17"/>
        <v>0</v>
      </c>
      <c r="S69" s="27">
        <f t="shared" si="7"/>
        <v>0</v>
      </c>
    </row>
    <row r="70" spans="1:19" ht="15.75" customHeight="1">
      <c r="A70" s="26">
        <v>49</v>
      </c>
      <c r="B70" s="27">
        <f t="shared" si="8"/>
        <v>0</v>
      </c>
      <c r="C70" s="27">
        <f t="shared" si="9"/>
        <v>0</v>
      </c>
      <c r="D70" s="27">
        <f t="shared" si="10"/>
        <v>0</v>
      </c>
      <c r="E70" s="27">
        <f t="shared" si="0"/>
        <v>0</v>
      </c>
      <c r="F70" s="27">
        <f t="shared" si="11"/>
        <v>0</v>
      </c>
      <c r="G70" s="27">
        <f t="shared" si="1"/>
        <v>0</v>
      </c>
      <c r="H70" s="27">
        <f t="shared" si="12"/>
        <v>0</v>
      </c>
      <c r="I70" s="27">
        <f t="shared" si="2"/>
        <v>0</v>
      </c>
      <c r="J70" s="27">
        <f t="shared" si="13"/>
        <v>0</v>
      </c>
      <c r="K70" s="27">
        <f t="shared" si="3"/>
        <v>0</v>
      </c>
      <c r="L70" s="27">
        <f t="shared" si="14"/>
        <v>0</v>
      </c>
      <c r="M70" s="27">
        <f t="shared" si="4"/>
        <v>0</v>
      </c>
      <c r="N70" s="27">
        <f t="shared" si="15"/>
        <v>0</v>
      </c>
      <c r="O70" s="27">
        <f t="shared" si="5"/>
        <v>0</v>
      </c>
      <c r="P70" s="27">
        <f t="shared" si="16"/>
        <v>0</v>
      </c>
      <c r="Q70" s="27">
        <f t="shared" si="6"/>
        <v>0</v>
      </c>
      <c r="R70" s="27">
        <f t="shared" si="17"/>
        <v>0</v>
      </c>
      <c r="S70" s="27">
        <f t="shared" si="7"/>
        <v>0</v>
      </c>
    </row>
    <row r="71" spans="1:19" ht="15.75" customHeight="1">
      <c r="A71" s="26">
        <v>50</v>
      </c>
      <c r="B71" s="27">
        <f t="shared" si="8"/>
        <v>0</v>
      </c>
      <c r="C71" s="27">
        <f t="shared" si="9"/>
        <v>0</v>
      </c>
      <c r="D71" s="27">
        <f t="shared" si="10"/>
        <v>0</v>
      </c>
      <c r="E71" s="27">
        <f t="shared" si="0"/>
        <v>0</v>
      </c>
      <c r="F71" s="27">
        <f t="shared" si="11"/>
        <v>0</v>
      </c>
      <c r="G71" s="27">
        <f t="shared" si="1"/>
        <v>0</v>
      </c>
      <c r="H71" s="27">
        <f t="shared" si="12"/>
        <v>0</v>
      </c>
      <c r="I71" s="27">
        <f t="shared" si="2"/>
        <v>0</v>
      </c>
      <c r="J71" s="27">
        <f t="shared" si="13"/>
        <v>0</v>
      </c>
      <c r="K71" s="27">
        <f t="shared" si="3"/>
        <v>0</v>
      </c>
      <c r="L71" s="27">
        <f t="shared" si="14"/>
        <v>0</v>
      </c>
      <c r="M71" s="27">
        <f t="shared" si="4"/>
        <v>0</v>
      </c>
      <c r="N71" s="27">
        <f t="shared" si="15"/>
        <v>0</v>
      </c>
      <c r="O71" s="27">
        <f t="shared" si="5"/>
        <v>0</v>
      </c>
      <c r="P71" s="27">
        <f t="shared" si="16"/>
        <v>0</v>
      </c>
      <c r="Q71" s="27">
        <f t="shared" si="6"/>
        <v>0</v>
      </c>
      <c r="R71" s="27">
        <f t="shared" si="17"/>
        <v>0</v>
      </c>
      <c r="S71" s="27">
        <f t="shared" si="7"/>
        <v>0</v>
      </c>
    </row>
    <row r="72" spans="1:19" ht="15.75" customHeight="1">
      <c r="A72" s="26">
        <v>51</v>
      </c>
      <c r="B72" s="27">
        <f t="shared" si="8"/>
        <v>0</v>
      </c>
      <c r="C72" s="27">
        <f t="shared" si="9"/>
        <v>0</v>
      </c>
      <c r="D72" s="27">
        <f t="shared" si="10"/>
        <v>0</v>
      </c>
      <c r="E72" s="27">
        <f t="shared" si="0"/>
        <v>0</v>
      </c>
      <c r="F72" s="27">
        <f t="shared" si="11"/>
        <v>0</v>
      </c>
      <c r="G72" s="27">
        <f t="shared" si="1"/>
        <v>0</v>
      </c>
      <c r="H72" s="27">
        <f t="shared" si="12"/>
        <v>0</v>
      </c>
      <c r="I72" s="27">
        <f t="shared" si="2"/>
        <v>0</v>
      </c>
      <c r="J72" s="27">
        <f t="shared" si="13"/>
        <v>0</v>
      </c>
      <c r="K72" s="27">
        <f t="shared" si="3"/>
        <v>0</v>
      </c>
      <c r="L72" s="27">
        <f t="shared" si="14"/>
        <v>0</v>
      </c>
      <c r="M72" s="27">
        <f t="shared" si="4"/>
        <v>0</v>
      </c>
      <c r="N72" s="27">
        <f t="shared" si="15"/>
        <v>0</v>
      </c>
      <c r="O72" s="27">
        <f t="shared" si="5"/>
        <v>0</v>
      </c>
      <c r="P72" s="27">
        <f t="shared" si="16"/>
        <v>0</v>
      </c>
      <c r="Q72" s="27">
        <f t="shared" si="6"/>
        <v>0</v>
      </c>
      <c r="R72" s="27">
        <f t="shared" si="17"/>
        <v>0</v>
      </c>
      <c r="S72" s="27">
        <f t="shared" si="7"/>
        <v>0</v>
      </c>
    </row>
    <row r="73" spans="1:19" ht="15.75" customHeight="1">
      <c r="A73" s="26">
        <v>52</v>
      </c>
      <c r="B73" s="27">
        <f t="shared" si="8"/>
        <v>0</v>
      </c>
      <c r="C73" s="27">
        <f t="shared" si="9"/>
        <v>0</v>
      </c>
      <c r="D73" s="27">
        <f t="shared" si="10"/>
        <v>0</v>
      </c>
      <c r="E73" s="27">
        <f t="shared" si="0"/>
        <v>0</v>
      </c>
      <c r="F73" s="27">
        <f t="shared" si="11"/>
        <v>0</v>
      </c>
      <c r="G73" s="27">
        <f t="shared" si="1"/>
        <v>0</v>
      </c>
      <c r="H73" s="27">
        <f t="shared" si="12"/>
        <v>0</v>
      </c>
      <c r="I73" s="27">
        <f t="shared" si="2"/>
        <v>0</v>
      </c>
      <c r="J73" s="27">
        <f t="shared" si="13"/>
        <v>0</v>
      </c>
      <c r="K73" s="27">
        <f t="shared" si="3"/>
        <v>0</v>
      </c>
      <c r="L73" s="27">
        <f t="shared" si="14"/>
        <v>0</v>
      </c>
      <c r="M73" s="27">
        <f t="shared" si="4"/>
        <v>0</v>
      </c>
      <c r="N73" s="27">
        <f t="shared" si="15"/>
        <v>0</v>
      </c>
      <c r="O73" s="27">
        <f t="shared" si="5"/>
        <v>0</v>
      </c>
      <c r="P73" s="27">
        <f t="shared" si="16"/>
        <v>0</v>
      </c>
      <c r="Q73" s="27">
        <f t="shared" si="6"/>
        <v>0</v>
      </c>
      <c r="R73" s="27">
        <f t="shared" si="17"/>
        <v>0</v>
      </c>
      <c r="S73" s="27">
        <f t="shared" si="7"/>
        <v>0</v>
      </c>
    </row>
    <row r="74" spans="1:19" ht="15.75" customHeight="1">
      <c r="A74" s="26">
        <v>53</v>
      </c>
      <c r="B74" s="27">
        <f t="shared" si="8"/>
        <v>0</v>
      </c>
      <c r="C74" s="27">
        <f t="shared" si="9"/>
        <v>0</v>
      </c>
      <c r="D74" s="27">
        <f t="shared" si="10"/>
        <v>0</v>
      </c>
      <c r="E74" s="27">
        <f t="shared" si="0"/>
        <v>0</v>
      </c>
      <c r="F74" s="27">
        <f t="shared" si="11"/>
        <v>0</v>
      </c>
      <c r="G74" s="27">
        <f t="shared" si="1"/>
        <v>0</v>
      </c>
      <c r="H74" s="27">
        <f t="shared" si="12"/>
        <v>0</v>
      </c>
      <c r="I74" s="27">
        <f t="shared" si="2"/>
        <v>0</v>
      </c>
      <c r="J74" s="27">
        <f t="shared" si="13"/>
        <v>0</v>
      </c>
      <c r="K74" s="27">
        <f t="shared" si="3"/>
        <v>0</v>
      </c>
      <c r="L74" s="27">
        <f t="shared" si="14"/>
        <v>0</v>
      </c>
      <c r="M74" s="27">
        <f t="shared" si="4"/>
        <v>0</v>
      </c>
      <c r="N74" s="27">
        <f t="shared" si="15"/>
        <v>0</v>
      </c>
      <c r="O74" s="27">
        <f t="shared" si="5"/>
        <v>0</v>
      </c>
      <c r="P74" s="27">
        <f t="shared" si="16"/>
        <v>0</v>
      </c>
      <c r="Q74" s="27">
        <f t="shared" si="6"/>
        <v>0</v>
      </c>
      <c r="R74" s="27">
        <f t="shared" si="17"/>
        <v>0</v>
      </c>
      <c r="S74" s="27">
        <f t="shared" si="7"/>
        <v>0</v>
      </c>
    </row>
    <row r="75" spans="1:19" ht="15.75" customHeight="1">
      <c r="A75" s="26">
        <v>54</v>
      </c>
      <c r="B75" s="27">
        <f t="shared" si="8"/>
        <v>0</v>
      </c>
      <c r="C75" s="27">
        <f t="shared" si="9"/>
        <v>0</v>
      </c>
      <c r="D75" s="27">
        <f t="shared" si="10"/>
        <v>0</v>
      </c>
      <c r="E75" s="27">
        <f t="shared" si="0"/>
        <v>0</v>
      </c>
      <c r="F75" s="27">
        <f t="shared" si="11"/>
        <v>0</v>
      </c>
      <c r="G75" s="27">
        <f t="shared" si="1"/>
        <v>0</v>
      </c>
      <c r="H75" s="27">
        <f t="shared" si="12"/>
        <v>0</v>
      </c>
      <c r="I75" s="27">
        <f t="shared" si="2"/>
        <v>0</v>
      </c>
      <c r="J75" s="27">
        <f t="shared" si="13"/>
        <v>0</v>
      </c>
      <c r="K75" s="27">
        <f t="shared" si="3"/>
        <v>0</v>
      </c>
      <c r="L75" s="27">
        <f t="shared" si="14"/>
        <v>0</v>
      </c>
      <c r="M75" s="27">
        <f t="shared" si="4"/>
        <v>0</v>
      </c>
      <c r="N75" s="27">
        <f t="shared" si="15"/>
        <v>0</v>
      </c>
      <c r="O75" s="27">
        <f t="shared" si="5"/>
        <v>0</v>
      </c>
      <c r="P75" s="27">
        <f t="shared" si="16"/>
        <v>0</v>
      </c>
      <c r="Q75" s="27">
        <f t="shared" si="6"/>
        <v>0</v>
      </c>
      <c r="R75" s="27">
        <f t="shared" si="17"/>
        <v>0</v>
      </c>
      <c r="S75" s="27">
        <f t="shared" si="7"/>
        <v>0</v>
      </c>
    </row>
    <row r="76" spans="1:19" ht="15.75" customHeight="1">
      <c r="A76" s="26">
        <v>55</v>
      </c>
      <c r="B76" s="27">
        <f t="shared" si="8"/>
        <v>0</v>
      </c>
      <c r="C76" s="27">
        <f t="shared" si="9"/>
        <v>0</v>
      </c>
      <c r="D76" s="27">
        <f t="shared" si="10"/>
        <v>0</v>
      </c>
      <c r="E76" s="27">
        <f t="shared" si="0"/>
        <v>0</v>
      </c>
      <c r="F76" s="27">
        <f t="shared" si="11"/>
        <v>0</v>
      </c>
      <c r="G76" s="27">
        <f t="shared" si="1"/>
        <v>0</v>
      </c>
      <c r="H76" s="27">
        <f t="shared" si="12"/>
        <v>0</v>
      </c>
      <c r="I76" s="27">
        <f t="shared" si="2"/>
        <v>0</v>
      </c>
      <c r="J76" s="27">
        <f t="shared" si="13"/>
        <v>0</v>
      </c>
      <c r="K76" s="27">
        <f t="shared" si="3"/>
        <v>0</v>
      </c>
      <c r="L76" s="27">
        <f t="shared" si="14"/>
        <v>0</v>
      </c>
      <c r="M76" s="27">
        <f t="shared" si="4"/>
        <v>0</v>
      </c>
      <c r="N76" s="27">
        <f t="shared" si="15"/>
        <v>0</v>
      </c>
      <c r="O76" s="27">
        <f t="shared" si="5"/>
        <v>0</v>
      </c>
      <c r="P76" s="27">
        <f t="shared" si="16"/>
        <v>0</v>
      </c>
      <c r="Q76" s="27">
        <f t="shared" si="6"/>
        <v>0</v>
      </c>
      <c r="R76" s="27">
        <f t="shared" si="17"/>
        <v>0</v>
      </c>
      <c r="S76" s="27">
        <f t="shared" si="7"/>
        <v>0</v>
      </c>
    </row>
    <row r="77" spans="1:19" ht="15.75" customHeight="1">
      <c r="A77" s="26">
        <v>56</v>
      </c>
      <c r="B77" s="27">
        <f t="shared" si="8"/>
        <v>0</v>
      </c>
      <c r="C77" s="27">
        <f t="shared" si="9"/>
        <v>0</v>
      </c>
      <c r="D77" s="27">
        <f t="shared" si="10"/>
        <v>0</v>
      </c>
      <c r="E77" s="27">
        <f t="shared" si="0"/>
        <v>0</v>
      </c>
      <c r="F77" s="27">
        <f t="shared" si="11"/>
        <v>0</v>
      </c>
      <c r="G77" s="27">
        <f t="shared" si="1"/>
        <v>0</v>
      </c>
      <c r="H77" s="27">
        <f t="shared" si="12"/>
        <v>0</v>
      </c>
      <c r="I77" s="27">
        <f t="shared" si="2"/>
        <v>0</v>
      </c>
      <c r="J77" s="27">
        <f t="shared" si="13"/>
        <v>0</v>
      </c>
      <c r="K77" s="27">
        <f t="shared" si="3"/>
        <v>0</v>
      </c>
      <c r="L77" s="27">
        <f t="shared" si="14"/>
        <v>0</v>
      </c>
      <c r="M77" s="27">
        <f t="shared" si="4"/>
        <v>0</v>
      </c>
      <c r="N77" s="27">
        <f t="shared" si="15"/>
        <v>0</v>
      </c>
      <c r="O77" s="27">
        <f t="shared" si="5"/>
        <v>0</v>
      </c>
      <c r="P77" s="27">
        <f t="shared" si="16"/>
        <v>0</v>
      </c>
      <c r="Q77" s="27">
        <f t="shared" si="6"/>
        <v>0</v>
      </c>
      <c r="R77" s="27">
        <f t="shared" si="17"/>
        <v>0</v>
      </c>
      <c r="S77" s="27">
        <f t="shared" si="7"/>
        <v>0</v>
      </c>
    </row>
    <row r="78" spans="1:19" ht="15.75" customHeight="1">
      <c r="A78" s="26">
        <v>57</v>
      </c>
      <c r="B78" s="27">
        <f t="shared" si="8"/>
        <v>0</v>
      </c>
      <c r="C78" s="27">
        <f t="shared" si="9"/>
        <v>0</v>
      </c>
      <c r="D78" s="27">
        <f t="shared" si="10"/>
        <v>0</v>
      </c>
      <c r="E78" s="27">
        <f t="shared" si="0"/>
        <v>0</v>
      </c>
      <c r="F78" s="27">
        <f t="shared" si="11"/>
        <v>0</v>
      </c>
      <c r="G78" s="27">
        <f t="shared" si="1"/>
        <v>0</v>
      </c>
      <c r="H78" s="27">
        <f t="shared" si="12"/>
        <v>0</v>
      </c>
      <c r="I78" s="27">
        <f t="shared" si="2"/>
        <v>0</v>
      </c>
      <c r="J78" s="27">
        <f t="shared" si="13"/>
        <v>0</v>
      </c>
      <c r="K78" s="27">
        <f t="shared" si="3"/>
        <v>0</v>
      </c>
      <c r="L78" s="27">
        <f t="shared" si="14"/>
        <v>0</v>
      </c>
      <c r="M78" s="27">
        <f t="shared" si="4"/>
        <v>0</v>
      </c>
      <c r="N78" s="27">
        <f t="shared" si="15"/>
        <v>0</v>
      </c>
      <c r="O78" s="27">
        <f t="shared" si="5"/>
        <v>0</v>
      </c>
      <c r="P78" s="27">
        <f t="shared" si="16"/>
        <v>0</v>
      </c>
      <c r="Q78" s="27">
        <f t="shared" si="6"/>
        <v>0</v>
      </c>
      <c r="R78" s="27">
        <f t="shared" si="17"/>
        <v>0</v>
      </c>
      <c r="S78" s="27">
        <f t="shared" si="7"/>
        <v>0</v>
      </c>
    </row>
    <row r="79" spans="1:19" ht="15.75" customHeight="1">
      <c r="A79" s="26">
        <v>58</v>
      </c>
      <c r="B79" s="27">
        <f t="shared" si="8"/>
        <v>0</v>
      </c>
      <c r="C79" s="27">
        <f t="shared" si="9"/>
        <v>0</v>
      </c>
      <c r="D79" s="27">
        <f t="shared" si="10"/>
        <v>0</v>
      </c>
      <c r="E79" s="27">
        <f t="shared" si="0"/>
        <v>0</v>
      </c>
      <c r="F79" s="27">
        <f t="shared" si="11"/>
        <v>0</v>
      </c>
      <c r="G79" s="27">
        <f t="shared" si="1"/>
        <v>0</v>
      </c>
      <c r="H79" s="27">
        <f t="shared" si="12"/>
        <v>0</v>
      </c>
      <c r="I79" s="27">
        <f t="shared" si="2"/>
        <v>0</v>
      </c>
      <c r="J79" s="27">
        <f t="shared" si="13"/>
        <v>0</v>
      </c>
      <c r="K79" s="27">
        <f t="shared" si="3"/>
        <v>0</v>
      </c>
      <c r="L79" s="27">
        <f t="shared" si="14"/>
        <v>0</v>
      </c>
      <c r="M79" s="27">
        <f t="shared" si="4"/>
        <v>0</v>
      </c>
      <c r="N79" s="27">
        <f t="shared" si="15"/>
        <v>0</v>
      </c>
      <c r="O79" s="27">
        <f t="shared" si="5"/>
        <v>0</v>
      </c>
      <c r="P79" s="27">
        <f t="shared" si="16"/>
        <v>0</v>
      </c>
      <c r="Q79" s="27">
        <f t="shared" si="6"/>
        <v>0</v>
      </c>
      <c r="R79" s="27">
        <f t="shared" si="17"/>
        <v>0</v>
      </c>
      <c r="S79" s="27">
        <f t="shared" si="7"/>
        <v>0</v>
      </c>
    </row>
    <row r="80" spans="1:19" ht="15.75" customHeight="1">
      <c r="A80" s="26">
        <v>59</v>
      </c>
      <c r="B80" s="27">
        <f t="shared" si="8"/>
        <v>0</v>
      </c>
      <c r="C80" s="27">
        <f t="shared" si="9"/>
        <v>0</v>
      </c>
      <c r="D80" s="27">
        <f t="shared" si="10"/>
        <v>0</v>
      </c>
      <c r="E80" s="27">
        <f t="shared" si="0"/>
        <v>0</v>
      </c>
      <c r="F80" s="27">
        <f t="shared" si="11"/>
        <v>0</v>
      </c>
      <c r="G80" s="27">
        <f t="shared" si="1"/>
        <v>0</v>
      </c>
      <c r="H80" s="27">
        <f t="shared" si="12"/>
        <v>0</v>
      </c>
      <c r="I80" s="27">
        <f t="shared" si="2"/>
        <v>0</v>
      </c>
      <c r="J80" s="27">
        <f t="shared" si="13"/>
        <v>0</v>
      </c>
      <c r="K80" s="27">
        <f t="shared" si="3"/>
        <v>0</v>
      </c>
      <c r="L80" s="27">
        <f t="shared" si="14"/>
        <v>0</v>
      </c>
      <c r="M80" s="27">
        <f t="shared" si="4"/>
        <v>0</v>
      </c>
      <c r="N80" s="27">
        <f t="shared" si="15"/>
        <v>0</v>
      </c>
      <c r="O80" s="27">
        <f t="shared" si="5"/>
        <v>0</v>
      </c>
      <c r="P80" s="27">
        <f t="shared" si="16"/>
        <v>0</v>
      </c>
      <c r="Q80" s="27">
        <f t="shared" si="6"/>
        <v>0</v>
      </c>
      <c r="R80" s="27">
        <f t="shared" si="17"/>
        <v>0</v>
      </c>
      <c r="S80" s="27">
        <f t="shared" si="7"/>
        <v>0</v>
      </c>
    </row>
    <row r="81" spans="1:19" ht="15.75" customHeight="1">
      <c r="A81" s="26">
        <v>60</v>
      </c>
      <c r="B81" s="27">
        <f t="shared" si="8"/>
        <v>0</v>
      </c>
      <c r="C81" s="27">
        <f t="shared" si="9"/>
        <v>0</v>
      </c>
      <c r="D81" s="27">
        <f t="shared" si="10"/>
        <v>0</v>
      </c>
      <c r="E81" s="27">
        <f t="shared" si="0"/>
        <v>0</v>
      </c>
      <c r="F81" s="27">
        <f t="shared" si="11"/>
        <v>0</v>
      </c>
      <c r="G81" s="27">
        <f t="shared" si="1"/>
        <v>0</v>
      </c>
      <c r="H81" s="27">
        <f t="shared" si="12"/>
        <v>0</v>
      </c>
      <c r="I81" s="27">
        <f t="shared" si="2"/>
        <v>0</v>
      </c>
      <c r="J81" s="27">
        <f t="shared" si="13"/>
        <v>0</v>
      </c>
      <c r="K81" s="27">
        <f t="shared" si="3"/>
        <v>0</v>
      </c>
      <c r="L81" s="27">
        <f t="shared" si="14"/>
        <v>0</v>
      </c>
      <c r="M81" s="27">
        <f t="shared" si="4"/>
        <v>0</v>
      </c>
      <c r="N81" s="27">
        <f t="shared" si="15"/>
        <v>0</v>
      </c>
      <c r="O81" s="27">
        <f t="shared" si="5"/>
        <v>0</v>
      </c>
      <c r="P81" s="27">
        <f t="shared" si="16"/>
        <v>0</v>
      </c>
      <c r="Q81" s="27">
        <f t="shared" si="6"/>
        <v>0</v>
      </c>
      <c r="R81" s="27">
        <f t="shared" si="17"/>
        <v>0</v>
      </c>
      <c r="S81" s="27">
        <f t="shared" si="7"/>
        <v>0</v>
      </c>
    </row>
    <row r="82" spans="1:19" ht="15.75" customHeight="1">
      <c r="A82" s="26">
        <v>61</v>
      </c>
      <c r="B82" s="27">
        <f t="shared" si="8"/>
        <v>0</v>
      </c>
      <c r="C82" s="27">
        <f t="shared" si="9"/>
        <v>0</v>
      </c>
      <c r="D82" s="27">
        <f t="shared" si="10"/>
        <v>0</v>
      </c>
      <c r="E82" s="27">
        <f t="shared" si="0"/>
        <v>0</v>
      </c>
      <c r="F82" s="27">
        <f t="shared" si="11"/>
        <v>0</v>
      </c>
      <c r="G82" s="27">
        <f t="shared" si="1"/>
        <v>0</v>
      </c>
      <c r="H82" s="27">
        <f t="shared" si="12"/>
        <v>0</v>
      </c>
      <c r="I82" s="27">
        <f t="shared" si="2"/>
        <v>0</v>
      </c>
      <c r="J82" s="27">
        <f t="shared" si="13"/>
        <v>0</v>
      </c>
      <c r="K82" s="27">
        <f t="shared" si="3"/>
        <v>0</v>
      </c>
      <c r="L82" s="27">
        <f t="shared" si="14"/>
        <v>0</v>
      </c>
      <c r="M82" s="27">
        <f t="shared" si="4"/>
        <v>0</v>
      </c>
      <c r="N82" s="27">
        <f t="shared" si="15"/>
        <v>0</v>
      </c>
      <c r="O82" s="27">
        <f t="shared" si="5"/>
        <v>0</v>
      </c>
      <c r="P82" s="27">
        <f t="shared" si="16"/>
        <v>0</v>
      </c>
      <c r="Q82" s="27">
        <f t="shared" si="6"/>
        <v>0</v>
      </c>
      <c r="R82" s="27">
        <f t="shared" si="17"/>
        <v>0</v>
      </c>
      <c r="S82" s="27">
        <f t="shared" si="7"/>
        <v>0</v>
      </c>
    </row>
    <row r="83" spans="1:19" ht="15.75" customHeight="1">
      <c r="A83" s="26">
        <v>62</v>
      </c>
      <c r="B83" s="27">
        <f t="shared" si="8"/>
        <v>0</v>
      </c>
      <c r="C83" s="27">
        <f t="shared" si="9"/>
        <v>0</v>
      </c>
      <c r="D83" s="27">
        <f t="shared" si="10"/>
        <v>0</v>
      </c>
      <c r="E83" s="27">
        <f t="shared" si="0"/>
        <v>0</v>
      </c>
      <c r="F83" s="27">
        <f t="shared" si="11"/>
        <v>0</v>
      </c>
      <c r="G83" s="27">
        <f t="shared" si="1"/>
        <v>0</v>
      </c>
      <c r="H83" s="27">
        <f t="shared" si="12"/>
        <v>0</v>
      </c>
      <c r="I83" s="27">
        <f t="shared" si="2"/>
        <v>0</v>
      </c>
      <c r="J83" s="27">
        <f t="shared" si="13"/>
        <v>0</v>
      </c>
      <c r="K83" s="27">
        <f t="shared" si="3"/>
        <v>0</v>
      </c>
      <c r="L83" s="27">
        <f t="shared" si="14"/>
        <v>0</v>
      </c>
      <c r="M83" s="27">
        <f t="shared" si="4"/>
        <v>0</v>
      </c>
      <c r="N83" s="27">
        <f t="shared" si="15"/>
        <v>0</v>
      </c>
      <c r="O83" s="27">
        <f t="shared" si="5"/>
        <v>0</v>
      </c>
      <c r="P83" s="27">
        <f t="shared" si="16"/>
        <v>0</v>
      </c>
      <c r="Q83" s="27">
        <f t="shared" si="6"/>
        <v>0</v>
      </c>
      <c r="R83" s="27">
        <f t="shared" si="17"/>
        <v>0</v>
      </c>
      <c r="S83" s="27">
        <f t="shared" si="7"/>
        <v>0</v>
      </c>
    </row>
    <row r="84" spans="1:19" ht="15.75" customHeight="1">
      <c r="A84" s="26">
        <v>63</v>
      </c>
      <c r="B84" s="27">
        <f t="shared" si="8"/>
        <v>0</v>
      </c>
      <c r="C84" s="27">
        <f t="shared" si="9"/>
        <v>0</v>
      </c>
      <c r="D84" s="27">
        <f t="shared" si="10"/>
        <v>0</v>
      </c>
      <c r="E84" s="27">
        <f t="shared" si="0"/>
        <v>0</v>
      </c>
      <c r="F84" s="27">
        <f t="shared" si="11"/>
        <v>0</v>
      </c>
      <c r="G84" s="27">
        <f t="shared" si="1"/>
        <v>0</v>
      </c>
      <c r="H84" s="27">
        <f t="shared" si="12"/>
        <v>0</v>
      </c>
      <c r="I84" s="27">
        <f t="shared" si="2"/>
        <v>0</v>
      </c>
      <c r="J84" s="27">
        <f t="shared" si="13"/>
        <v>0</v>
      </c>
      <c r="K84" s="27">
        <f t="shared" si="3"/>
        <v>0</v>
      </c>
      <c r="L84" s="27">
        <f t="shared" si="14"/>
        <v>0</v>
      </c>
      <c r="M84" s="27">
        <f t="shared" si="4"/>
        <v>0</v>
      </c>
      <c r="N84" s="27">
        <f t="shared" si="15"/>
        <v>0</v>
      </c>
      <c r="O84" s="27">
        <f t="shared" si="5"/>
        <v>0</v>
      </c>
      <c r="P84" s="27">
        <f t="shared" si="16"/>
        <v>0</v>
      </c>
      <c r="Q84" s="27">
        <f t="shared" si="6"/>
        <v>0</v>
      </c>
      <c r="R84" s="27">
        <f t="shared" si="17"/>
        <v>0</v>
      </c>
      <c r="S84" s="27">
        <f t="shared" si="7"/>
        <v>0</v>
      </c>
    </row>
    <row r="85" spans="1:19" ht="15.75" customHeight="1">
      <c r="A85" s="26">
        <v>64</v>
      </c>
      <c r="B85" s="27">
        <f t="shared" si="8"/>
        <v>0</v>
      </c>
      <c r="C85" s="27">
        <f t="shared" si="9"/>
        <v>0</v>
      </c>
      <c r="D85" s="27">
        <f t="shared" si="10"/>
        <v>0</v>
      </c>
      <c r="E85" s="27">
        <f t="shared" si="0"/>
        <v>0</v>
      </c>
      <c r="F85" s="27">
        <f t="shared" si="11"/>
        <v>0</v>
      </c>
      <c r="G85" s="27">
        <f t="shared" si="1"/>
        <v>0</v>
      </c>
      <c r="H85" s="27">
        <f t="shared" si="12"/>
        <v>0</v>
      </c>
      <c r="I85" s="27">
        <f t="shared" si="2"/>
        <v>0</v>
      </c>
      <c r="J85" s="27">
        <f t="shared" si="13"/>
        <v>0</v>
      </c>
      <c r="K85" s="27">
        <f t="shared" si="3"/>
        <v>0</v>
      </c>
      <c r="L85" s="27">
        <f t="shared" si="14"/>
        <v>0</v>
      </c>
      <c r="M85" s="27">
        <f t="shared" si="4"/>
        <v>0</v>
      </c>
      <c r="N85" s="27">
        <f t="shared" si="15"/>
        <v>0</v>
      </c>
      <c r="O85" s="27">
        <f t="shared" si="5"/>
        <v>0</v>
      </c>
      <c r="P85" s="27">
        <f t="shared" si="16"/>
        <v>0</v>
      </c>
      <c r="Q85" s="27">
        <f t="shared" si="6"/>
        <v>0</v>
      </c>
      <c r="R85" s="27">
        <f t="shared" si="17"/>
        <v>0</v>
      </c>
      <c r="S85" s="27">
        <f t="shared" si="7"/>
        <v>0</v>
      </c>
    </row>
    <row r="86" spans="1:19" ht="15.75" customHeight="1">
      <c r="A86" s="26">
        <v>65</v>
      </c>
      <c r="B86" s="27">
        <f t="shared" si="8"/>
        <v>0</v>
      </c>
      <c r="C86" s="27">
        <f t="shared" si="9"/>
        <v>0</v>
      </c>
      <c r="D86" s="27">
        <f t="shared" si="10"/>
        <v>0</v>
      </c>
      <c r="E86" s="27">
        <f t="shared" si="0"/>
        <v>0</v>
      </c>
      <c r="F86" s="27">
        <f t="shared" si="11"/>
        <v>0</v>
      </c>
      <c r="G86" s="27">
        <f t="shared" si="1"/>
        <v>0</v>
      </c>
      <c r="H86" s="27">
        <f t="shared" si="12"/>
        <v>0</v>
      </c>
      <c r="I86" s="27">
        <f t="shared" si="2"/>
        <v>0</v>
      </c>
      <c r="J86" s="27">
        <f t="shared" si="13"/>
        <v>0</v>
      </c>
      <c r="K86" s="27">
        <f t="shared" si="3"/>
        <v>0</v>
      </c>
      <c r="L86" s="27">
        <f t="shared" si="14"/>
        <v>0</v>
      </c>
      <c r="M86" s="27">
        <f t="shared" si="4"/>
        <v>0</v>
      </c>
      <c r="N86" s="27">
        <f t="shared" si="15"/>
        <v>0</v>
      </c>
      <c r="O86" s="27">
        <f t="shared" si="5"/>
        <v>0</v>
      </c>
      <c r="P86" s="27">
        <f t="shared" si="16"/>
        <v>0</v>
      </c>
      <c r="Q86" s="27">
        <f t="shared" si="6"/>
        <v>0</v>
      </c>
      <c r="R86" s="27">
        <f t="shared" si="17"/>
        <v>0</v>
      </c>
      <c r="S86" s="27">
        <f t="shared" si="7"/>
        <v>0</v>
      </c>
    </row>
    <row r="87" spans="1:19" ht="15.75" customHeight="1">
      <c r="A87" s="26">
        <v>66</v>
      </c>
      <c r="B87" s="27">
        <f t="shared" si="8"/>
        <v>0</v>
      </c>
      <c r="C87" s="27">
        <f t="shared" si="9"/>
        <v>0</v>
      </c>
      <c r="D87" s="27">
        <f t="shared" si="10"/>
        <v>0</v>
      </c>
      <c r="E87" s="27">
        <f t="shared" ref="E87:E141" si="18">IF((E86-D87)&lt;=0.0001,0,(E86-D87)*(1+(E$19/12)))</f>
        <v>0</v>
      </c>
      <c r="F87" s="27">
        <f t="shared" si="11"/>
        <v>0</v>
      </c>
      <c r="G87" s="27">
        <f t="shared" ref="G87:G141" si="19">IF((G86-F87)&lt;=0.0001,0,(G86-F87)*(1+(G$19/12)))</f>
        <v>0</v>
      </c>
      <c r="H87" s="27">
        <f t="shared" si="12"/>
        <v>0</v>
      </c>
      <c r="I87" s="27">
        <f t="shared" ref="I87:I141" si="20">IF((I86-H87)&lt;=0.0001,0,(I86-H87)*(1+(I$19/12)))</f>
        <v>0</v>
      </c>
      <c r="J87" s="27">
        <f t="shared" si="13"/>
        <v>0</v>
      </c>
      <c r="K87" s="27">
        <f t="shared" ref="K87:K141" si="21">IF((K86-J87)&lt;=0.0001,0,(K86-J87)*(1+(K$19/12)))</f>
        <v>0</v>
      </c>
      <c r="L87" s="27">
        <f t="shared" si="14"/>
        <v>0</v>
      </c>
      <c r="M87" s="27">
        <f t="shared" ref="M87:M141" si="22">IF((M86-L87)&lt;=0.0001,0,(M86-L87)*(1+(M$19/12)))</f>
        <v>0</v>
      </c>
      <c r="N87" s="27">
        <f t="shared" si="15"/>
        <v>0</v>
      </c>
      <c r="O87" s="27">
        <f t="shared" ref="O87:O141" si="23">IF((O86-N87)&lt;=0.0001,0,(O86-N87)*(1+(O$19/12)))</f>
        <v>0</v>
      </c>
      <c r="P87" s="27">
        <f t="shared" si="16"/>
        <v>0</v>
      </c>
      <c r="Q87" s="27">
        <f t="shared" ref="Q87:Q141" si="24">IF((Q86-P87)&lt;=0.0001,0,(Q86-P87)*(1+(Q$19/12)))</f>
        <v>0</v>
      </c>
      <c r="R87" s="27">
        <f t="shared" si="17"/>
        <v>0</v>
      </c>
      <c r="S87" s="27">
        <f t="shared" ref="S87:S141" si="25">IF((S86-R87)&lt;=0.0001,0,(S86-R87)*(1+(S$19/12)))</f>
        <v>0</v>
      </c>
    </row>
    <row r="88" spans="1:19" ht="15.75" customHeight="1">
      <c r="A88" s="26">
        <v>67</v>
      </c>
      <c r="B88" s="27">
        <f t="shared" ref="B88:B141" si="26">IF((C87-$H$11-$C$18)&lt;=0,($H$11+(C87-$H$11)),($H$11+$C$18))</f>
        <v>0</v>
      </c>
      <c r="C88" s="27">
        <f t="shared" ref="C88:C141" si="27">IF((C87-B88)&lt;=0.0001,0,(C87-B88)*(1+(C$19/12)))</f>
        <v>0</v>
      </c>
      <c r="D88" s="27">
        <f t="shared" ref="D88:D141" si="28">IF(AND(((E87-$H$11+B88-E$18-C$18)&lt;=0),C88=0),E87,IF((E87-$E$18-$H$11)&lt;=0,E87,IF(C88=0,$H$11-B88+E$18+C$18,E$18)))</f>
        <v>0</v>
      </c>
      <c r="E88" s="27">
        <f t="shared" si="18"/>
        <v>0</v>
      </c>
      <c r="F88" s="27">
        <f t="shared" ref="F88:F141" si="29">IF(AND(((G87-$H$11+D88-G$18-E$18-C$18)&lt;=0),E88=0),G87, IF((G87-$G$18-$H$11)&lt;=0,G87,IF(E88=0,$H$11-D88+G$18+E$18+C$18,G$18)))</f>
        <v>0</v>
      </c>
      <c r="G88" s="27">
        <f t="shared" si="19"/>
        <v>0</v>
      </c>
      <c r="H88" s="27">
        <f t="shared" ref="H88:H141" si="30">IF(AND(((I87-$H$11+F88-I$18-G$18-E$18-C$18)&lt;=0),G88=0),I87, IF((I87-$I$18-$H$11)&lt;=0,I87,IF(G88=0,$H$11-F88+I$18+G$18+E$18+C$18,I$18)))</f>
        <v>0</v>
      </c>
      <c r="I88" s="27">
        <f t="shared" si="20"/>
        <v>0</v>
      </c>
      <c r="J88" s="27">
        <f t="shared" ref="J88:J141" si="31">IF(AND(((K87-$H$11+H88-K$18-I$18-G$18-E$18-C$18)&lt;=0),I88=0),K87, IF((K87-$K$18-$H$11)&lt;=0,K87,IF(I88=0,$H$11-H88+K$18+I$18+G$18+E$18+C$18,K$18)))</f>
        <v>0</v>
      </c>
      <c r="K88" s="27">
        <f t="shared" si="21"/>
        <v>0</v>
      </c>
      <c r="L88" s="27">
        <f t="shared" ref="L88:L141" si="32">IF(AND(((M87-$H$11+J88-M$18-K$18-I$18-G$18-E$18-C$18)&lt;=0),K88=0),M87, IF((M87-$M$18-$H$11)&lt;=0,M87,IF(K88=0,$H$11-J88+M$18+K$18+I$18+G$18+E$18+C$18,M$18)))</f>
        <v>0</v>
      </c>
      <c r="M88" s="27">
        <f t="shared" si="22"/>
        <v>0</v>
      </c>
      <c r="N88" s="27">
        <f t="shared" ref="N88:N141" si="33">IF(AND(((O87-$H$11+L88-O$18-M$18-K$18-I$18-G$18-E$18-C$18)&lt;=0),M88=0),O87, IF((O87-O$18-$H$11)&lt;=0,O87,IF(M88=0,$H$11-L88+O$18+M$18+K$18+I$18+G$18+E$18+C$18,O$18)))</f>
        <v>0</v>
      </c>
      <c r="O88" s="27">
        <f t="shared" si="23"/>
        <v>0</v>
      </c>
      <c r="P88" s="27">
        <f t="shared" ref="P88:P141" si="34">IF(AND(((Q87-$H$11+N88-Q$18-O$18-M$18-K$18-I$18-G$18-E$18-C$18)&lt;=0),O88=0),Q87, IF((Q87-Q$18-$H$11)&lt;=0,Q87,IF(O88=0,$H$11-N88+Q$18+O$18+M$18+K$18+I$18+G$18+E$18+C$18,Q$18)))</f>
        <v>0</v>
      </c>
      <c r="Q88" s="27">
        <f t="shared" si="24"/>
        <v>0</v>
      </c>
      <c r="R88" s="27">
        <f t="shared" ref="R88:R141" si="35">IF(AND(((S87-$H$11+P88-S$18-Q$18-O$18-M$18-K$18-I$18-G$18-E$18-C$18)&lt;=0),Q88=0),S87, IF((S87-S$18-$H$11)&lt;=0,S87,IF(Q88=0,$H$11-P88+S$18+Q$18+O$18+M$18+K$18+I$18+G$18+E$18+C$18,S$18)))</f>
        <v>0</v>
      </c>
      <c r="S88" s="27">
        <f t="shared" si="25"/>
        <v>0</v>
      </c>
    </row>
    <row r="89" spans="1:19" ht="15.75" customHeight="1">
      <c r="A89" s="26">
        <v>68</v>
      </c>
      <c r="B89" s="27">
        <f t="shared" si="26"/>
        <v>0</v>
      </c>
      <c r="C89" s="27">
        <f t="shared" si="27"/>
        <v>0</v>
      </c>
      <c r="D89" s="27">
        <f t="shared" si="28"/>
        <v>0</v>
      </c>
      <c r="E89" s="27">
        <f t="shared" si="18"/>
        <v>0</v>
      </c>
      <c r="F89" s="27">
        <f t="shared" si="29"/>
        <v>0</v>
      </c>
      <c r="G89" s="27">
        <f t="shared" si="19"/>
        <v>0</v>
      </c>
      <c r="H89" s="27">
        <f t="shared" si="30"/>
        <v>0</v>
      </c>
      <c r="I89" s="27">
        <f t="shared" si="20"/>
        <v>0</v>
      </c>
      <c r="J89" s="27">
        <f t="shared" si="31"/>
        <v>0</v>
      </c>
      <c r="K89" s="27">
        <f t="shared" si="21"/>
        <v>0</v>
      </c>
      <c r="L89" s="27">
        <f t="shared" si="32"/>
        <v>0</v>
      </c>
      <c r="M89" s="27">
        <f t="shared" si="22"/>
        <v>0</v>
      </c>
      <c r="N89" s="27">
        <f t="shared" si="33"/>
        <v>0</v>
      </c>
      <c r="O89" s="27">
        <f t="shared" si="23"/>
        <v>0</v>
      </c>
      <c r="P89" s="27">
        <f t="shared" si="34"/>
        <v>0</v>
      </c>
      <c r="Q89" s="27">
        <f t="shared" si="24"/>
        <v>0</v>
      </c>
      <c r="R89" s="27">
        <f t="shared" si="35"/>
        <v>0</v>
      </c>
      <c r="S89" s="27">
        <f t="shared" si="25"/>
        <v>0</v>
      </c>
    </row>
    <row r="90" spans="1:19" ht="15.75" customHeight="1">
      <c r="A90" s="26">
        <v>69</v>
      </c>
      <c r="B90" s="27">
        <f>IF((C89-$H$11-$C$18)&lt;=0,($H$11+(C89-$H$11)),($H$11+$C$18))</f>
        <v>0</v>
      </c>
      <c r="C90" s="27">
        <f t="shared" si="27"/>
        <v>0</v>
      </c>
      <c r="D90" s="27">
        <f t="shared" si="28"/>
        <v>0</v>
      </c>
      <c r="E90" s="27">
        <f t="shared" si="18"/>
        <v>0</v>
      </c>
      <c r="F90" s="27">
        <f t="shared" si="29"/>
        <v>0</v>
      </c>
      <c r="G90" s="27">
        <f t="shared" si="19"/>
        <v>0</v>
      </c>
      <c r="H90" s="27">
        <f t="shared" si="30"/>
        <v>0</v>
      </c>
      <c r="I90" s="27">
        <f t="shared" si="20"/>
        <v>0</v>
      </c>
      <c r="J90" s="27">
        <f t="shared" si="31"/>
        <v>0</v>
      </c>
      <c r="K90" s="27">
        <f t="shared" si="21"/>
        <v>0</v>
      </c>
      <c r="L90" s="27">
        <f t="shared" si="32"/>
        <v>0</v>
      </c>
      <c r="M90" s="27">
        <f t="shared" si="22"/>
        <v>0</v>
      </c>
      <c r="N90" s="27">
        <f t="shared" si="33"/>
        <v>0</v>
      </c>
      <c r="O90" s="27">
        <f t="shared" si="23"/>
        <v>0</v>
      </c>
      <c r="P90" s="27">
        <f t="shared" si="34"/>
        <v>0</v>
      </c>
      <c r="Q90" s="27">
        <f t="shared" si="24"/>
        <v>0</v>
      </c>
      <c r="R90" s="27">
        <f t="shared" si="35"/>
        <v>0</v>
      </c>
      <c r="S90" s="27">
        <f t="shared" si="25"/>
        <v>0</v>
      </c>
    </row>
    <row r="91" spans="1:19" ht="15.75" customHeight="1">
      <c r="A91" s="26">
        <v>70</v>
      </c>
      <c r="B91" s="27">
        <f t="shared" si="26"/>
        <v>0</v>
      </c>
      <c r="C91" s="27">
        <f t="shared" si="27"/>
        <v>0</v>
      </c>
      <c r="D91" s="27">
        <f t="shared" si="28"/>
        <v>0</v>
      </c>
      <c r="E91" s="27">
        <f t="shared" si="18"/>
        <v>0</v>
      </c>
      <c r="F91" s="27">
        <f t="shared" si="29"/>
        <v>0</v>
      </c>
      <c r="G91" s="27">
        <f t="shared" si="19"/>
        <v>0</v>
      </c>
      <c r="H91" s="27">
        <f t="shared" si="30"/>
        <v>0</v>
      </c>
      <c r="I91" s="27">
        <f t="shared" si="20"/>
        <v>0</v>
      </c>
      <c r="J91" s="27">
        <f t="shared" si="31"/>
        <v>0</v>
      </c>
      <c r="K91" s="27">
        <f t="shared" si="21"/>
        <v>0</v>
      </c>
      <c r="L91" s="27">
        <f t="shared" si="32"/>
        <v>0</v>
      </c>
      <c r="M91" s="27">
        <f t="shared" si="22"/>
        <v>0</v>
      </c>
      <c r="N91" s="27">
        <f t="shared" si="33"/>
        <v>0</v>
      </c>
      <c r="O91" s="27">
        <f t="shared" si="23"/>
        <v>0</v>
      </c>
      <c r="P91" s="27">
        <f t="shared" si="34"/>
        <v>0</v>
      </c>
      <c r="Q91" s="27">
        <f t="shared" si="24"/>
        <v>0</v>
      </c>
      <c r="R91" s="27">
        <f t="shared" si="35"/>
        <v>0</v>
      </c>
      <c r="S91" s="27">
        <f t="shared" si="25"/>
        <v>0</v>
      </c>
    </row>
    <row r="92" spans="1:19" ht="15.75" customHeight="1">
      <c r="A92" s="26">
        <v>71</v>
      </c>
      <c r="B92" s="27">
        <f t="shared" si="26"/>
        <v>0</v>
      </c>
      <c r="C92" s="27">
        <f t="shared" si="27"/>
        <v>0</v>
      </c>
      <c r="D92" s="27">
        <f t="shared" si="28"/>
        <v>0</v>
      </c>
      <c r="E92" s="27">
        <f t="shared" si="18"/>
        <v>0</v>
      </c>
      <c r="F92" s="27">
        <f t="shared" si="29"/>
        <v>0</v>
      </c>
      <c r="G92" s="27">
        <f t="shared" si="19"/>
        <v>0</v>
      </c>
      <c r="H92" s="27">
        <f t="shared" si="30"/>
        <v>0</v>
      </c>
      <c r="I92" s="27">
        <f t="shared" si="20"/>
        <v>0</v>
      </c>
      <c r="J92" s="27">
        <f t="shared" si="31"/>
        <v>0</v>
      </c>
      <c r="K92" s="27">
        <f t="shared" si="21"/>
        <v>0</v>
      </c>
      <c r="L92" s="27">
        <f t="shared" si="32"/>
        <v>0</v>
      </c>
      <c r="M92" s="27">
        <f t="shared" si="22"/>
        <v>0</v>
      </c>
      <c r="N92" s="27">
        <f t="shared" si="33"/>
        <v>0</v>
      </c>
      <c r="O92" s="27">
        <f t="shared" si="23"/>
        <v>0</v>
      </c>
      <c r="P92" s="27">
        <f t="shared" si="34"/>
        <v>0</v>
      </c>
      <c r="Q92" s="27">
        <f t="shared" si="24"/>
        <v>0</v>
      </c>
      <c r="R92" s="27">
        <f t="shared" si="35"/>
        <v>0</v>
      </c>
      <c r="S92" s="27">
        <f t="shared" si="25"/>
        <v>0</v>
      </c>
    </row>
    <row r="93" spans="1:19" ht="15.75" customHeight="1">
      <c r="A93" s="26">
        <v>72</v>
      </c>
      <c r="B93" s="27">
        <f t="shared" si="26"/>
        <v>0</v>
      </c>
      <c r="C93" s="27">
        <f t="shared" si="27"/>
        <v>0</v>
      </c>
      <c r="D93" s="27">
        <f t="shared" si="28"/>
        <v>0</v>
      </c>
      <c r="E93" s="27">
        <f t="shared" si="18"/>
        <v>0</v>
      </c>
      <c r="F93" s="27">
        <f t="shared" si="29"/>
        <v>0</v>
      </c>
      <c r="G93" s="27">
        <f t="shared" si="19"/>
        <v>0</v>
      </c>
      <c r="H93" s="27">
        <f t="shared" si="30"/>
        <v>0</v>
      </c>
      <c r="I93" s="27">
        <f t="shared" si="20"/>
        <v>0</v>
      </c>
      <c r="J93" s="27">
        <f t="shared" si="31"/>
        <v>0</v>
      </c>
      <c r="K93" s="27">
        <f t="shared" si="21"/>
        <v>0</v>
      </c>
      <c r="L93" s="27">
        <f t="shared" si="32"/>
        <v>0</v>
      </c>
      <c r="M93" s="27">
        <f t="shared" si="22"/>
        <v>0</v>
      </c>
      <c r="N93" s="27">
        <f t="shared" si="33"/>
        <v>0</v>
      </c>
      <c r="O93" s="27">
        <f t="shared" si="23"/>
        <v>0</v>
      </c>
      <c r="P93" s="27">
        <f t="shared" si="34"/>
        <v>0</v>
      </c>
      <c r="Q93" s="27">
        <f t="shared" si="24"/>
        <v>0</v>
      </c>
      <c r="R93" s="27">
        <f t="shared" si="35"/>
        <v>0</v>
      </c>
      <c r="S93" s="27">
        <f t="shared" si="25"/>
        <v>0</v>
      </c>
    </row>
    <row r="94" spans="1:19" ht="15.75" customHeight="1">
      <c r="A94" s="26">
        <v>73</v>
      </c>
      <c r="B94" s="27">
        <f t="shared" si="26"/>
        <v>0</v>
      </c>
      <c r="C94" s="27">
        <f t="shared" si="27"/>
        <v>0</v>
      </c>
      <c r="D94" s="27">
        <f t="shared" si="28"/>
        <v>0</v>
      </c>
      <c r="E94" s="27">
        <f t="shared" si="18"/>
        <v>0</v>
      </c>
      <c r="F94" s="27">
        <f t="shared" si="29"/>
        <v>0</v>
      </c>
      <c r="G94" s="27">
        <f t="shared" si="19"/>
        <v>0</v>
      </c>
      <c r="H94" s="27">
        <f t="shared" si="30"/>
        <v>0</v>
      </c>
      <c r="I94" s="27">
        <f t="shared" si="20"/>
        <v>0</v>
      </c>
      <c r="J94" s="27">
        <f t="shared" si="31"/>
        <v>0</v>
      </c>
      <c r="K94" s="27">
        <f t="shared" si="21"/>
        <v>0</v>
      </c>
      <c r="L94" s="27">
        <f t="shared" si="32"/>
        <v>0</v>
      </c>
      <c r="M94" s="27">
        <f t="shared" si="22"/>
        <v>0</v>
      </c>
      <c r="N94" s="27">
        <f t="shared" si="33"/>
        <v>0</v>
      </c>
      <c r="O94" s="27">
        <f t="shared" si="23"/>
        <v>0</v>
      </c>
      <c r="P94" s="27">
        <f t="shared" si="34"/>
        <v>0</v>
      </c>
      <c r="Q94" s="27">
        <f t="shared" si="24"/>
        <v>0</v>
      </c>
      <c r="R94" s="27">
        <f t="shared" si="35"/>
        <v>0</v>
      </c>
      <c r="S94" s="27">
        <f t="shared" si="25"/>
        <v>0</v>
      </c>
    </row>
    <row r="95" spans="1:19" ht="15.75" customHeight="1">
      <c r="A95" s="26">
        <v>74</v>
      </c>
      <c r="B95" s="27">
        <f t="shared" si="26"/>
        <v>0</v>
      </c>
      <c r="C95" s="27">
        <f t="shared" si="27"/>
        <v>0</v>
      </c>
      <c r="D95" s="27">
        <f t="shared" si="28"/>
        <v>0</v>
      </c>
      <c r="E95" s="27">
        <f t="shared" si="18"/>
        <v>0</v>
      </c>
      <c r="F95" s="27">
        <f t="shared" si="29"/>
        <v>0</v>
      </c>
      <c r="G95" s="27">
        <f t="shared" si="19"/>
        <v>0</v>
      </c>
      <c r="H95" s="27">
        <f t="shared" si="30"/>
        <v>0</v>
      </c>
      <c r="I95" s="27">
        <f t="shared" si="20"/>
        <v>0</v>
      </c>
      <c r="J95" s="27">
        <f t="shared" si="31"/>
        <v>0</v>
      </c>
      <c r="K95" s="27">
        <f t="shared" si="21"/>
        <v>0</v>
      </c>
      <c r="L95" s="27">
        <f t="shared" si="32"/>
        <v>0</v>
      </c>
      <c r="M95" s="27">
        <f t="shared" si="22"/>
        <v>0</v>
      </c>
      <c r="N95" s="27">
        <f t="shared" si="33"/>
        <v>0</v>
      </c>
      <c r="O95" s="27">
        <f t="shared" si="23"/>
        <v>0</v>
      </c>
      <c r="P95" s="27">
        <f t="shared" si="34"/>
        <v>0</v>
      </c>
      <c r="Q95" s="27">
        <f t="shared" si="24"/>
        <v>0</v>
      </c>
      <c r="R95" s="27">
        <f t="shared" si="35"/>
        <v>0</v>
      </c>
      <c r="S95" s="27">
        <f t="shared" si="25"/>
        <v>0</v>
      </c>
    </row>
    <row r="96" spans="1:19" ht="15.75" customHeight="1">
      <c r="A96" s="26">
        <v>75</v>
      </c>
      <c r="B96" s="27">
        <f t="shared" si="26"/>
        <v>0</v>
      </c>
      <c r="C96" s="27">
        <f t="shared" si="27"/>
        <v>0</v>
      </c>
      <c r="D96" s="27">
        <f t="shared" si="28"/>
        <v>0</v>
      </c>
      <c r="E96" s="27">
        <f t="shared" si="18"/>
        <v>0</v>
      </c>
      <c r="F96" s="27">
        <f t="shared" si="29"/>
        <v>0</v>
      </c>
      <c r="G96" s="27">
        <f t="shared" si="19"/>
        <v>0</v>
      </c>
      <c r="H96" s="27">
        <f t="shared" si="30"/>
        <v>0</v>
      </c>
      <c r="I96" s="27">
        <f t="shared" si="20"/>
        <v>0</v>
      </c>
      <c r="J96" s="27">
        <f t="shared" si="31"/>
        <v>0</v>
      </c>
      <c r="K96" s="27">
        <f t="shared" si="21"/>
        <v>0</v>
      </c>
      <c r="L96" s="27">
        <f t="shared" si="32"/>
        <v>0</v>
      </c>
      <c r="M96" s="27">
        <f t="shared" si="22"/>
        <v>0</v>
      </c>
      <c r="N96" s="27">
        <f t="shared" si="33"/>
        <v>0</v>
      </c>
      <c r="O96" s="27">
        <f t="shared" si="23"/>
        <v>0</v>
      </c>
      <c r="P96" s="27">
        <f t="shared" si="34"/>
        <v>0</v>
      </c>
      <c r="Q96" s="27">
        <f t="shared" si="24"/>
        <v>0</v>
      </c>
      <c r="R96" s="27">
        <f t="shared" si="35"/>
        <v>0</v>
      </c>
      <c r="S96" s="27">
        <f t="shared" si="25"/>
        <v>0</v>
      </c>
    </row>
    <row r="97" spans="1:19" ht="15.75" customHeight="1">
      <c r="A97" s="26">
        <v>76</v>
      </c>
      <c r="B97" s="27">
        <f t="shared" si="26"/>
        <v>0</v>
      </c>
      <c r="C97" s="27">
        <f t="shared" si="27"/>
        <v>0</v>
      </c>
      <c r="D97" s="27">
        <f t="shared" si="28"/>
        <v>0</v>
      </c>
      <c r="E97" s="27">
        <f t="shared" si="18"/>
        <v>0</v>
      </c>
      <c r="F97" s="27">
        <f t="shared" si="29"/>
        <v>0</v>
      </c>
      <c r="G97" s="27">
        <f t="shared" si="19"/>
        <v>0</v>
      </c>
      <c r="H97" s="27">
        <f t="shared" si="30"/>
        <v>0</v>
      </c>
      <c r="I97" s="27">
        <f t="shared" si="20"/>
        <v>0</v>
      </c>
      <c r="J97" s="27">
        <f t="shared" si="31"/>
        <v>0</v>
      </c>
      <c r="K97" s="27">
        <f t="shared" si="21"/>
        <v>0</v>
      </c>
      <c r="L97" s="27">
        <f t="shared" si="32"/>
        <v>0</v>
      </c>
      <c r="M97" s="27">
        <f t="shared" si="22"/>
        <v>0</v>
      </c>
      <c r="N97" s="27">
        <f t="shared" si="33"/>
        <v>0</v>
      </c>
      <c r="O97" s="27">
        <f t="shared" si="23"/>
        <v>0</v>
      </c>
      <c r="P97" s="27">
        <f t="shared" si="34"/>
        <v>0</v>
      </c>
      <c r="Q97" s="27">
        <f t="shared" si="24"/>
        <v>0</v>
      </c>
      <c r="R97" s="27">
        <f t="shared" si="35"/>
        <v>0</v>
      </c>
      <c r="S97" s="27">
        <f t="shared" si="25"/>
        <v>0</v>
      </c>
    </row>
    <row r="98" spans="1:19" ht="15.75" customHeight="1">
      <c r="A98" s="26">
        <v>77</v>
      </c>
      <c r="B98" s="27">
        <f t="shared" si="26"/>
        <v>0</v>
      </c>
      <c r="C98" s="27">
        <f t="shared" si="27"/>
        <v>0</v>
      </c>
      <c r="D98" s="27">
        <f t="shared" si="28"/>
        <v>0</v>
      </c>
      <c r="E98" s="27">
        <f t="shared" si="18"/>
        <v>0</v>
      </c>
      <c r="F98" s="27">
        <f t="shared" si="29"/>
        <v>0</v>
      </c>
      <c r="G98" s="27">
        <f t="shared" si="19"/>
        <v>0</v>
      </c>
      <c r="H98" s="27">
        <f t="shared" si="30"/>
        <v>0</v>
      </c>
      <c r="I98" s="27">
        <f t="shared" si="20"/>
        <v>0</v>
      </c>
      <c r="J98" s="27">
        <f t="shared" si="31"/>
        <v>0</v>
      </c>
      <c r="K98" s="27">
        <f t="shared" si="21"/>
        <v>0</v>
      </c>
      <c r="L98" s="27">
        <f t="shared" si="32"/>
        <v>0</v>
      </c>
      <c r="M98" s="27">
        <f t="shared" si="22"/>
        <v>0</v>
      </c>
      <c r="N98" s="27">
        <f t="shared" si="33"/>
        <v>0</v>
      </c>
      <c r="O98" s="27">
        <f t="shared" si="23"/>
        <v>0</v>
      </c>
      <c r="P98" s="27">
        <f t="shared" si="34"/>
        <v>0</v>
      </c>
      <c r="Q98" s="27">
        <f t="shared" si="24"/>
        <v>0</v>
      </c>
      <c r="R98" s="27">
        <f t="shared" si="35"/>
        <v>0</v>
      </c>
      <c r="S98" s="27">
        <f t="shared" si="25"/>
        <v>0</v>
      </c>
    </row>
    <row r="99" spans="1:19" ht="15.75" customHeight="1">
      <c r="A99" s="26">
        <v>78</v>
      </c>
      <c r="B99" s="27">
        <f t="shared" si="26"/>
        <v>0</v>
      </c>
      <c r="C99" s="27">
        <f t="shared" si="27"/>
        <v>0</v>
      </c>
      <c r="D99" s="27">
        <f t="shared" si="28"/>
        <v>0</v>
      </c>
      <c r="E99" s="27">
        <f t="shared" si="18"/>
        <v>0</v>
      </c>
      <c r="F99" s="27">
        <f t="shared" si="29"/>
        <v>0</v>
      </c>
      <c r="G99" s="27">
        <f t="shared" si="19"/>
        <v>0</v>
      </c>
      <c r="H99" s="27">
        <f t="shared" si="30"/>
        <v>0</v>
      </c>
      <c r="I99" s="27">
        <f t="shared" si="20"/>
        <v>0</v>
      </c>
      <c r="J99" s="27">
        <f t="shared" si="31"/>
        <v>0</v>
      </c>
      <c r="K99" s="27">
        <f t="shared" si="21"/>
        <v>0</v>
      </c>
      <c r="L99" s="27">
        <f t="shared" si="32"/>
        <v>0</v>
      </c>
      <c r="M99" s="27">
        <f t="shared" si="22"/>
        <v>0</v>
      </c>
      <c r="N99" s="27">
        <f t="shared" si="33"/>
        <v>0</v>
      </c>
      <c r="O99" s="27">
        <f t="shared" si="23"/>
        <v>0</v>
      </c>
      <c r="P99" s="27">
        <f t="shared" si="34"/>
        <v>0</v>
      </c>
      <c r="Q99" s="27">
        <f t="shared" si="24"/>
        <v>0</v>
      </c>
      <c r="R99" s="27">
        <f t="shared" si="35"/>
        <v>0</v>
      </c>
      <c r="S99" s="27">
        <f t="shared" si="25"/>
        <v>0</v>
      </c>
    </row>
    <row r="100" spans="1:19" ht="15.75" customHeight="1">
      <c r="A100" s="26">
        <v>79</v>
      </c>
      <c r="B100" s="27">
        <f t="shared" si="26"/>
        <v>0</v>
      </c>
      <c r="C100" s="27">
        <f t="shared" si="27"/>
        <v>0</v>
      </c>
      <c r="D100" s="27">
        <f t="shared" si="28"/>
        <v>0</v>
      </c>
      <c r="E100" s="27">
        <f t="shared" si="18"/>
        <v>0</v>
      </c>
      <c r="F100" s="27">
        <f t="shared" si="29"/>
        <v>0</v>
      </c>
      <c r="G100" s="27">
        <f t="shared" si="19"/>
        <v>0</v>
      </c>
      <c r="H100" s="27">
        <f t="shared" si="30"/>
        <v>0</v>
      </c>
      <c r="I100" s="27">
        <f t="shared" si="20"/>
        <v>0</v>
      </c>
      <c r="J100" s="27">
        <f t="shared" si="31"/>
        <v>0</v>
      </c>
      <c r="K100" s="27">
        <f t="shared" si="21"/>
        <v>0</v>
      </c>
      <c r="L100" s="27">
        <f t="shared" si="32"/>
        <v>0</v>
      </c>
      <c r="M100" s="27">
        <f t="shared" si="22"/>
        <v>0</v>
      </c>
      <c r="N100" s="27">
        <f t="shared" si="33"/>
        <v>0</v>
      </c>
      <c r="O100" s="27">
        <f t="shared" si="23"/>
        <v>0</v>
      </c>
      <c r="P100" s="27">
        <f t="shared" si="34"/>
        <v>0</v>
      </c>
      <c r="Q100" s="27">
        <f t="shared" si="24"/>
        <v>0</v>
      </c>
      <c r="R100" s="27">
        <f t="shared" si="35"/>
        <v>0</v>
      </c>
      <c r="S100" s="27">
        <f t="shared" si="25"/>
        <v>0</v>
      </c>
    </row>
    <row r="101" spans="1:19" ht="15.75" customHeight="1">
      <c r="A101" s="26">
        <v>80</v>
      </c>
      <c r="B101" s="27">
        <f t="shared" si="26"/>
        <v>0</v>
      </c>
      <c r="C101" s="27">
        <f t="shared" si="27"/>
        <v>0</v>
      </c>
      <c r="D101" s="27">
        <f t="shared" si="28"/>
        <v>0</v>
      </c>
      <c r="E101" s="27">
        <f t="shared" si="18"/>
        <v>0</v>
      </c>
      <c r="F101" s="27">
        <f t="shared" si="29"/>
        <v>0</v>
      </c>
      <c r="G101" s="27">
        <f t="shared" si="19"/>
        <v>0</v>
      </c>
      <c r="H101" s="27">
        <f t="shared" si="30"/>
        <v>0</v>
      </c>
      <c r="I101" s="27">
        <f t="shared" si="20"/>
        <v>0</v>
      </c>
      <c r="J101" s="27">
        <f t="shared" si="31"/>
        <v>0</v>
      </c>
      <c r="K101" s="27">
        <f t="shared" si="21"/>
        <v>0</v>
      </c>
      <c r="L101" s="27">
        <f t="shared" si="32"/>
        <v>0</v>
      </c>
      <c r="M101" s="27">
        <f t="shared" si="22"/>
        <v>0</v>
      </c>
      <c r="N101" s="27">
        <f t="shared" si="33"/>
        <v>0</v>
      </c>
      <c r="O101" s="27">
        <f t="shared" si="23"/>
        <v>0</v>
      </c>
      <c r="P101" s="27">
        <f t="shared" si="34"/>
        <v>0</v>
      </c>
      <c r="Q101" s="27">
        <f t="shared" si="24"/>
        <v>0</v>
      </c>
      <c r="R101" s="27">
        <f t="shared" si="35"/>
        <v>0</v>
      </c>
      <c r="S101" s="27">
        <f t="shared" si="25"/>
        <v>0</v>
      </c>
    </row>
    <row r="102" spans="1:19" ht="15.75" customHeight="1">
      <c r="A102" s="26">
        <v>81</v>
      </c>
      <c r="B102" s="27">
        <f t="shared" si="26"/>
        <v>0</v>
      </c>
      <c r="C102" s="27">
        <f t="shared" si="27"/>
        <v>0</v>
      </c>
      <c r="D102" s="27">
        <f t="shared" si="28"/>
        <v>0</v>
      </c>
      <c r="E102" s="27">
        <f t="shared" si="18"/>
        <v>0</v>
      </c>
      <c r="F102" s="27">
        <f t="shared" si="29"/>
        <v>0</v>
      </c>
      <c r="G102" s="27">
        <f t="shared" si="19"/>
        <v>0</v>
      </c>
      <c r="H102" s="27">
        <f t="shared" si="30"/>
        <v>0</v>
      </c>
      <c r="I102" s="27">
        <f t="shared" si="20"/>
        <v>0</v>
      </c>
      <c r="J102" s="27">
        <f t="shared" si="31"/>
        <v>0</v>
      </c>
      <c r="K102" s="27">
        <f t="shared" si="21"/>
        <v>0</v>
      </c>
      <c r="L102" s="27">
        <f t="shared" si="32"/>
        <v>0</v>
      </c>
      <c r="M102" s="27">
        <f t="shared" si="22"/>
        <v>0</v>
      </c>
      <c r="N102" s="27">
        <f t="shared" si="33"/>
        <v>0</v>
      </c>
      <c r="O102" s="27">
        <f t="shared" si="23"/>
        <v>0</v>
      </c>
      <c r="P102" s="27">
        <f t="shared" si="34"/>
        <v>0</v>
      </c>
      <c r="Q102" s="27">
        <f t="shared" si="24"/>
        <v>0</v>
      </c>
      <c r="R102" s="27">
        <f t="shared" si="35"/>
        <v>0</v>
      </c>
      <c r="S102" s="27">
        <f t="shared" si="25"/>
        <v>0</v>
      </c>
    </row>
    <row r="103" spans="1:19" ht="15.75" customHeight="1">
      <c r="A103" s="26">
        <v>82</v>
      </c>
      <c r="B103" s="27">
        <f t="shared" si="26"/>
        <v>0</v>
      </c>
      <c r="C103" s="27">
        <f t="shared" si="27"/>
        <v>0</v>
      </c>
      <c r="D103" s="27">
        <f t="shared" si="28"/>
        <v>0</v>
      </c>
      <c r="E103" s="27">
        <f t="shared" si="18"/>
        <v>0</v>
      </c>
      <c r="F103" s="27">
        <f t="shared" si="29"/>
        <v>0</v>
      </c>
      <c r="G103" s="27">
        <f t="shared" si="19"/>
        <v>0</v>
      </c>
      <c r="H103" s="27">
        <f t="shared" si="30"/>
        <v>0</v>
      </c>
      <c r="I103" s="27">
        <f t="shared" si="20"/>
        <v>0</v>
      </c>
      <c r="J103" s="27">
        <f t="shared" si="31"/>
        <v>0</v>
      </c>
      <c r="K103" s="27">
        <f t="shared" si="21"/>
        <v>0</v>
      </c>
      <c r="L103" s="27">
        <f t="shared" si="32"/>
        <v>0</v>
      </c>
      <c r="M103" s="27">
        <f t="shared" si="22"/>
        <v>0</v>
      </c>
      <c r="N103" s="27">
        <f t="shared" si="33"/>
        <v>0</v>
      </c>
      <c r="O103" s="27">
        <f t="shared" si="23"/>
        <v>0</v>
      </c>
      <c r="P103" s="27">
        <f t="shared" si="34"/>
        <v>0</v>
      </c>
      <c r="Q103" s="27">
        <f t="shared" si="24"/>
        <v>0</v>
      </c>
      <c r="R103" s="27">
        <f t="shared" si="35"/>
        <v>0</v>
      </c>
      <c r="S103" s="27">
        <f t="shared" si="25"/>
        <v>0</v>
      </c>
    </row>
    <row r="104" spans="1:19" ht="15.75" customHeight="1">
      <c r="A104" s="26">
        <v>83</v>
      </c>
      <c r="B104" s="27">
        <f t="shared" si="26"/>
        <v>0</v>
      </c>
      <c r="C104" s="27">
        <f t="shared" si="27"/>
        <v>0</v>
      </c>
      <c r="D104" s="27">
        <f t="shared" si="28"/>
        <v>0</v>
      </c>
      <c r="E104" s="27">
        <f t="shared" si="18"/>
        <v>0</v>
      </c>
      <c r="F104" s="27">
        <f t="shared" si="29"/>
        <v>0</v>
      </c>
      <c r="G104" s="27">
        <f t="shared" si="19"/>
        <v>0</v>
      </c>
      <c r="H104" s="27">
        <f t="shared" si="30"/>
        <v>0</v>
      </c>
      <c r="I104" s="27">
        <f t="shared" si="20"/>
        <v>0</v>
      </c>
      <c r="J104" s="27">
        <f t="shared" si="31"/>
        <v>0</v>
      </c>
      <c r="K104" s="27">
        <f t="shared" si="21"/>
        <v>0</v>
      </c>
      <c r="L104" s="27">
        <f t="shared" si="32"/>
        <v>0</v>
      </c>
      <c r="M104" s="27">
        <f t="shared" si="22"/>
        <v>0</v>
      </c>
      <c r="N104" s="27">
        <f t="shared" si="33"/>
        <v>0</v>
      </c>
      <c r="O104" s="27">
        <f t="shared" si="23"/>
        <v>0</v>
      </c>
      <c r="P104" s="27">
        <f t="shared" si="34"/>
        <v>0</v>
      </c>
      <c r="Q104" s="27">
        <f t="shared" si="24"/>
        <v>0</v>
      </c>
      <c r="R104" s="27">
        <f t="shared" si="35"/>
        <v>0</v>
      </c>
      <c r="S104" s="27">
        <f t="shared" si="25"/>
        <v>0</v>
      </c>
    </row>
    <row r="105" spans="1:19" ht="15.75" customHeight="1">
      <c r="A105" s="26">
        <v>84</v>
      </c>
      <c r="B105" s="27">
        <f t="shared" si="26"/>
        <v>0</v>
      </c>
      <c r="C105" s="27">
        <f t="shared" si="27"/>
        <v>0</v>
      </c>
      <c r="D105" s="27">
        <f t="shared" si="28"/>
        <v>0</v>
      </c>
      <c r="E105" s="27">
        <f t="shared" si="18"/>
        <v>0</v>
      </c>
      <c r="F105" s="27">
        <f t="shared" si="29"/>
        <v>0</v>
      </c>
      <c r="G105" s="27">
        <f t="shared" si="19"/>
        <v>0</v>
      </c>
      <c r="H105" s="27">
        <f t="shared" si="30"/>
        <v>0</v>
      </c>
      <c r="I105" s="27">
        <f t="shared" si="20"/>
        <v>0</v>
      </c>
      <c r="J105" s="27">
        <f t="shared" si="31"/>
        <v>0</v>
      </c>
      <c r="K105" s="27">
        <f t="shared" si="21"/>
        <v>0</v>
      </c>
      <c r="L105" s="27">
        <f t="shared" si="32"/>
        <v>0</v>
      </c>
      <c r="M105" s="27">
        <f t="shared" si="22"/>
        <v>0</v>
      </c>
      <c r="N105" s="27">
        <f t="shared" si="33"/>
        <v>0</v>
      </c>
      <c r="O105" s="27">
        <f t="shared" si="23"/>
        <v>0</v>
      </c>
      <c r="P105" s="27">
        <f t="shared" si="34"/>
        <v>0</v>
      </c>
      <c r="Q105" s="27">
        <f t="shared" si="24"/>
        <v>0</v>
      </c>
      <c r="R105" s="27">
        <f t="shared" si="35"/>
        <v>0</v>
      </c>
      <c r="S105" s="27">
        <f t="shared" si="25"/>
        <v>0</v>
      </c>
    </row>
    <row r="106" spans="1:19" ht="15.75" customHeight="1">
      <c r="A106" s="26">
        <v>85</v>
      </c>
      <c r="B106" s="27">
        <f t="shared" si="26"/>
        <v>0</v>
      </c>
      <c r="C106" s="27">
        <f t="shared" si="27"/>
        <v>0</v>
      </c>
      <c r="D106" s="27">
        <f t="shared" si="28"/>
        <v>0</v>
      </c>
      <c r="E106" s="27">
        <f t="shared" si="18"/>
        <v>0</v>
      </c>
      <c r="F106" s="27">
        <f t="shared" si="29"/>
        <v>0</v>
      </c>
      <c r="G106" s="27">
        <f t="shared" si="19"/>
        <v>0</v>
      </c>
      <c r="H106" s="27">
        <f t="shared" si="30"/>
        <v>0</v>
      </c>
      <c r="I106" s="27">
        <f t="shared" si="20"/>
        <v>0</v>
      </c>
      <c r="J106" s="27">
        <f t="shared" si="31"/>
        <v>0</v>
      </c>
      <c r="K106" s="27">
        <f t="shared" si="21"/>
        <v>0</v>
      </c>
      <c r="L106" s="27">
        <f t="shared" si="32"/>
        <v>0</v>
      </c>
      <c r="M106" s="27">
        <f t="shared" si="22"/>
        <v>0</v>
      </c>
      <c r="N106" s="27">
        <f t="shared" si="33"/>
        <v>0</v>
      </c>
      <c r="O106" s="27">
        <f t="shared" si="23"/>
        <v>0</v>
      </c>
      <c r="P106" s="27">
        <f t="shared" si="34"/>
        <v>0</v>
      </c>
      <c r="Q106" s="27">
        <f t="shared" si="24"/>
        <v>0</v>
      </c>
      <c r="R106" s="27">
        <f t="shared" si="35"/>
        <v>0</v>
      </c>
      <c r="S106" s="27">
        <f t="shared" si="25"/>
        <v>0</v>
      </c>
    </row>
    <row r="107" spans="1:19" ht="15.75" customHeight="1">
      <c r="A107" s="26">
        <v>86</v>
      </c>
      <c r="B107" s="27">
        <f t="shared" si="26"/>
        <v>0</v>
      </c>
      <c r="C107" s="27">
        <f t="shared" si="27"/>
        <v>0</v>
      </c>
      <c r="D107" s="27">
        <f t="shared" si="28"/>
        <v>0</v>
      </c>
      <c r="E107" s="27">
        <f t="shared" si="18"/>
        <v>0</v>
      </c>
      <c r="F107" s="27">
        <f t="shared" si="29"/>
        <v>0</v>
      </c>
      <c r="G107" s="27">
        <f t="shared" si="19"/>
        <v>0</v>
      </c>
      <c r="H107" s="27">
        <f t="shared" si="30"/>
        <v>0</v>
      </c>
      <c r="I107" s="27">
        <f t="shared" si="20"/>
        <v>0</v>
      </c>
      <c r="J107" s="27">
        <f t="shared" si="31"/>
        <v>0</v>
      </c>
      <c r="K107" s="27">
        <f t="shared" si="21"/>
        <v>0</v>
      </c>
      <c r="L107" s="27">
        <f t="shared" si="32"/>
        <v>0</v>
      </c>
      <c r="M107" s="27">
        <f t="shared" si="22"/>
        <v>0</v>
      </c>
      <c r="N107" s="27">
        <f t="shared" si="33"/>
        <v>0</v>
      </c>
      <c r="O107" s="27">
        <f t="shared" si="23"/>
        <v>0</v>
      </c>
      <c r="P107" s="27">
        <f t="shared" si="34"/>
        <v>0</v>
      </c>
      <c r="Q107" s="27">
        <f t="shared" si="24"/>
        <v>0</v>
      </c>
      <c r="R107" s="27">
        <f t="shared" si="35"/>
        <v>0</v>
      </c>
      <c r="S107" s="27">
        <f t="shared" si="25"/>
        <v>0</v>
      </c>
    </row>
    <row r="108" spans="1:19" ht="15.75" customHeight="1">
      <c r="A108" s="26">
        <v>87</v>
      </c>
      <c r="B108" s="27">
        <f t="shared" si="26"/>
        <v>0</v>
      </c>
      <c r="C108" s="27">
        <f t="shared" si="27"/>
        <v>0</v>
      </c>
      <c r="D108" s="27">
        <f t="shared" si="28"/>
        <v>0</v>
      </c>
      <c r="E108" s="27">
        <f t="shared" si="18"/>
        <v>0</v>
      </c>
      <c r="F108" s="27">
        <f t="shared" si="29"/>
        <v>0</v>
      </c>
      <c r="G108" s="27">
        <f t="shared" si="19"/>
        <v>0</v>
      </c>
      <c r="H108" s="27">
        <f t="shared" si="30"/>
        <v>0</v>
      </c>
      <c r="I108" s="27">
        <f t="shared" si="20"/>
        <v>0</v>
      </c>
      <c r="J108" s="27">
        <f t="shared" si="31"/>
        <v>0</v>
      </c>
      <c r="K108" s="27">
        <f t="shared" si="21"/>
        <v>0</v>
      </c>
      <c r="L108" s="27">
        <f t="shared" si="32"/>
        <v>0</v>
      </c>
      <c r="M108" s="27">
        <f t="shared" si="22"/>
        <v>0</v>
      </c>
      <c r="N108" s="27">
        <f t="shared" si="33"/>
        <v>0</v>
      </c>
      <c r="O108" s="27">
        <f t="shared" si="23"/>
        <v>0</v>
      </c>
      <c r="P108" s="27">
        <f t="shared" si="34"/>
        <v>0</v>
      </c>
      <c r="Q108" s="27">
        <f t="shared" si="24"/>
        <v>0</v>
      </c>
      <c r="R108" s="27">
        <f t="shared" si="35"/>
        <v>0</v>
      </c>
      <c r="S108" s="27">
        <f t="shared" si="25"/>
        <v>0</v>
      </c>
    </row>
    <row r="109" spans="1:19" ht="15.75" customHeight="1">
      <c r="A109" s="26">
        <v>88</v>
      </c>
      <c r="B109" s="27">
        <f t="shared" si="26"/>
        <v>0</v>
      </c>
      <c r="C109" s="27">
        <f t="shared" si="27"/>
        <v>0</v>
      </c>
      <c r="D109" s="27">
        <f t="shared" si="28"/>
        <v>0</v>
      </c>
      <c r="E109" s="27">
        <f t="shared" si="18"/>
        <v>0</v>
      </c>
      <c r="F109" s="27">
        <f t="shared" si="29"/>
        <v>0</v>
      </c>
      <c r="G109" s="27">
        <f t="shared" si="19"/>
        <v>0</v>
      </c>
      <c r="H109" s="27">
        <f t="shared" si="30"/>
        <v>0</v>
      </c>
      <c r="I109" s="27">
        <f t="shared" si="20"/>
        <v>0</v>
      </c>
      <c r="J109" s="27">
        <f t="shared" si="31"/>
        <v>0</v>
      </c>
      <c r="K109" s="27">
        <f t="shared" si="21"/>
        <v>0</v>
      </c>
      <c r="L109" s="27">
        <f t="shared" si="32"/>
        <v>0</v>
      </c>
      <c r="M109" s="27">
        <f t="shared" si="22"/>
        <v>0</v>
      </c>
      <c r="N109" s="27">
        <f t="shared" si="33"/>
        <v>0</v>
      </c>
      <c r="O109" s="27">
        <f t="shared" si="23"/>
        <v>0</v>
      </c>
      <c r="P109" s="27">
        <f t="shared" si="34"/>
        <v>0</v>
      </c>
      <c r="Q109" s="27">
        <f t="shared" si="24"/>
        <v>0</v>
      </c>
      <c r="R109" s="27">
        <f t="shared" si="35"/>
        <v>0</v>
      </c>
      <c r="S109" s="27">
        <f t="shared" si="25"/>
        <v>0</v>
      </c>
    </row>
    <row r="110" spans="1:19" ht="15.75" customHeight="1">
      <c r="A110" s="26">
        <v>89</v>
      </c>
      <c r="B110" s="27">
        <f t="shared" si="26"/>
        <v>0</v>
      </c>
      <c r="C110" s="27">
        <f t="shared" si="27"/>
        <v>0</v>
      </c>
      <c r="D110" s="27">
        <f t="shared" si="28"/>
        <v>0</v>
      </c>
      <c r="E110" s="27">
        <f t="shared" si="18"/>
        <v>0</v>
      </c>
      <c r="F110" s="27">
        <f t="shared" si="29"/>
        <v>0</v>
      </c>
      <c r="G110" s="27">
        <f t="shared" si="19"/>
        <v>0</v>
      </c>
      <c r="H110" s="27">
        <f t="shared" si="30"/>
        <v>0</v>
      </c>
      <c r="I110" s="27">
        <f t="shared" si="20"/>
        <v>0</v>
      </c>
      <c r="J110" s="27">
        <f t="shared" si="31"/>
        <v>0</v>
      </c>
      <c r="K110" s="27">
        <f t="shared" si="21"/>
        <v>0</v>
      </c>
      <c r="L110" s="27">
        <f t="shared" si="32"/>
        <v>0</v>
      </c>
      <c r="M110" s="27">
        <f t="shared" si="22"/>
        <v>0</v>
      </c>
      <c r="N110" s="27">
        <f t="shared" si="33"/>
        <v>0</v>
      </c>
      <c r="O110" s="27">
        <f t="shared" si="23"/>
        <v>0</v>
      </c>
      <c r="P110" s="27">
        <f t="shared" si="34"/>
        <v>0</v>
      </c>
      <c r="Q110" s="27">
        <f t="shared" si="24"/>
        <v>0</v>
      </c>
      <c r="R110" s="27">
        <f t="shared" si="35"/>
        <v>0</v>
      </c>
      <c r="S110" s="27">
        <f t="shared" si="25"/>
        <v>0</v>
      </c>
    </row>
    <row r="111" spans="1:19" ht="15.75" customHeight="1">
      <c r="A111" s="26">
        <v>90</v>
      </c>
      <c r="B111" s="27">
        <f t="shared" si="26"/>
        <v>0</v>
      </c>
      <c r="C111" s="27">
        <f t="shared" si="27"/>
        <v>0</v>
      </c>
      <c r="D111" s="27">
        <f t="shared" si="28"/>
        <v>0</v>
      </c>
      <c r="E111" s="27">
        <f t="shared" si="18"/>
        <v>0</v>
      </c>
      <c r="F111" s="27">
        <f t="shared" si="29"/>
        <v>0</v>
      </c>
      <c r="G111" s="27">
        <f t="shared" si="19"/>
        <v>0</v>
      </c>
      <c r="H111" s="27">
        <f t="shared" si="30"/>
        <v>0</v>
      </c>
      <c r="I111" s="27">
        <f t="shared" si="20"/>
        <v>0</v>
      </c>
      <c r="J111" s="27">
        <f t="shared" si="31"/>
        <v>0</v>
      </c>
      <c r="K111" s="27">
        <f t="shared" si="21"/>
        <v>0</v>
      </c>
      <c r="L111" s="27">
        <f t="shared" si="32"/>
        <v>0</v>
      </c>
      <c r="M111" s="27">
        <f t="shared" si="22"/>
        <v>0</v>
      </c>
      <c r="N111" s="27">
        <f t="shared" si="33"/>
        <v>0</v>
      </c>
      <c r="O111" s="27">
        <f t="shared" si="23"/>
        <v>0</v>
      </c>
      <c r="P111" s="27">
        <f t="shared" si="34"/>
        <v>0</v>
      </c>
      <c r="Q111" s="27">
        <f t="shared" si="24"/>
        <v>0</v>
      </c>
      <c r="R111" s="27">
        <f t="shared" si="35"/>
        <v>0</v>
      </c>
      <c r="S111" s="27">
        <f t="shared" si="25"/>
        <v>0</v>
      </c>
    </row>
    <row r="112" spans="1:19" ht="15.75" customHeight="1">
      <c r="A112" s="26">
        <v>91</v>
      </c>
      <c r="B112" s="27">
        <f>IF((C111-$H$11-$C$18)&lt;=0,($H$11+(C111-$H$11)),($H$11+$C$18))</f>
        <v>0</v>
      </c>
      <c r="C112" s="27">
        <f t="shared" si="27"/>
        <v>0</v>
      </c>
      <c r="D112" s="27">
        <f t="shared" si="28"/>
        <v>0</v>
      </c>
      <c r="E112" s="27">
        <f t="shared" si="18"/>
        <v>0</v>
      </c>
      <c r="F112" s="27">
        <f t="shared" si="29"/>
        <v>0</v>
      </c>
      <c r="G112" s="27">
        <f t="shared" si="19"/>
        <v>0</v>
      </c>
      <c r="H112" s="27">
        <f t="shared" si="30"/>
        <v>0</v>
      </c>
      <c r="I112" s="27">
        <f t="shared" si="20"/>
        <v>0</v>
      </c>
      <c r="J112" s="27">
        <f t="shared" si="31"/>
        <v>0</v>
      </c>
      <c r="K112" s="27">
        <f t="shared" si="21"/>
        <v>0</v>
      </c>
      <c r="L112" s="27">
        <f t="shared" si="32"/>
        <v>0</v>
      </c>
      <c r="M112" s="27">
        <f t="shared" si="22"/>
        <v>0</v>
      </c>
      <c r="N112" s="27">
        <f t="shared" si="33"/>
        <v>0</v>
      </c>
      <c r="O112" s="27">
        <f t="shared" si="23"/>
        <v>0</v>
      </c>
      <c r="P112" s="27">
        <f t="shared" si="34"/>
        <v>0</v>
      </c>
      <c r="Q112" s="27">
        <f t="shared" si="24"/>
        <v>0</v>
      </c>
      <c r="R112" s="27">
        <f t="shared" si="35"/>
        <v>0</v>
      </c>
      <c r="S112" s="27">
        <f t="shared" si="25"/>
        <v>0</v>
      </c>
    </row>
    <row r="113" spans="1:19" ht="15.75" customHeight="1">
      <c r="A113" s="26">
        <v>92</v>
      </c>
      <c r="B113" s="27">
        <f t="shared" si="26"/>
        <v>0</v>
      </c>
      <c r="C113" s="27">
        <f t="shared" si="27"/>
        <v>0</v>
      </c>
      <c r="D113" s="27">
        <f t="shared" si="28"/>
        <v>0</v>
      </c>
      <c r="E113" s="27">
        <f t="shared" si="18"/>
        <v>0</v>
      </c>
      <c r="F113" s="27">
        <f t="shared" si="29"/>
        <v>0</v>
      </c>
      <c r="G113" s="27">
        <f t="shared" si="19"/>
        <v>0</v>
      </c>
      <c r="H113" s="27">
        <f t="shared" si="30"/>
        <v>0</v>
      </c>
      <c r="I113" s="27">
        <f t="shared" si="20"/>
        <v>0</v>
      </c>
      <c r="J113" s="27">
        <f t="shared" si="31"/>
        <v>0</v>
      </c>
      <c r="K113" s="27">
        <f t="shared" si="21"/>
        <v>0</v>
      </c>
      <c r="L113" s="27">
        <f t="shared" si="32"/>
        <v>0</v>
      </c>
      <c r="M113" s="27">
        <f t="shared" si="22"/>
        <v>0</v>
      </c>
      <c r="N113" s="27">
        <f t="shared" si="33"/>
        <v>0</v>
      </c>
      <c r="O113" s="27">
        <f t="shared" si="23"/>
        <v>0</v>
      </c>
      <c r="P113" s="27">
        <f t="shared" si="34"/>
        <v>0</v>
      </c>
      <c r="Q113" s="27">
        <f t="shared" si="24"/>
        <v>0</v>
      </c>
      <c r="R113" s="27">
        <f t="shared" si="35"/>
        <v>0</v>
      </c>
      <c r="S113" s="27">
        <f t="shared" si="25"/>
        <v>0</v>
      </c>
    </row>
    <row r="114" spans="1:19" ht="15.75" customHeight="1">
      <c r="A114" s="26">
        <v>93</v>
      </c>
      <c r="B114" s="27">
        <f t="shared" si="26"/>
        <v>0</v>
      </c>
      <c r="C114" s="27">
        <f t="shared" si="27"/>
        <v>0</v>
      </c>
      <c r="D114" s="27">
        <f t="shared" si="28"/>
        <v>0</v>
      </c>
      <c r="E114" s="27">
        <f t="shared" si="18"/>
        <v>0</v>
      </c>
      <c r="F114" s="27">
        <f t="shared" si="29"/>
        <v>0</v>
      </c>
      <c r="G114" s="27">
        <f t="shared" si="19"/>
        <v>0</v>
      </c>
      <c r="H114" s="27">
        <f t="shared" si="30"/>
        <v>0</v>
      </c>
      <c r="I114" s="27">
        <f t="shared" si="20"/>
        <v>0</v>
      </c>
      <c r="J114" s="27">
        <f t="shared" si="31"/>
        <v>0</v>
      </c>
      <c r="K114" s="27">
        <f t="shared" si="21"/>
        <v>0</v>
      </c>
      <c r="L114" s="27">
        <f t="shared" si="32"/>
        <v>0</v>
      </c>
      <c r="M114" s="27">
        <f t="shared" si="22"/>
        <v>0</v>
      </c>
      <c r="N114" s="27">
        <f t="shared" si="33"/>
        <v>0</v>
      </c>
      <c r="O114" s="27">
        <f t="shared" si="23"/>
        <v>0</v>
      </c>
      <c r="P114" s="27">
        <f t="shared" si="34"/>
        <v>0</v>
      </c>
      <c r="Q114" s="27">
        <f t="shared" si="24"/>
        <v>0</v>
      </c>
      <c r="R114" s="27">
        <f t="shared" si="35"/>
        <v>0</v>
      </c>
      <c r="S114" s="27">
        <f t="shared" si="25"/>
        <v>0</v>
      </c>
    </row>
    <row r="115" spans="1:19" ht="15.75" customHeight="1">
      <c r="A115" s="26">
        <v>94</v>
      </c>
      <c r="B115" s="27">
        <f t="shared" si="26"/>
        <v>0</v>
      </c>
      <c r="C115" s="27">
        <f t="shared" si="27"/>
        <v>0</v>
      </c>
      <c r="D115" s="27">
        <f t="shared" si="28"/>
        <v>0</v>
      </c>
      <c r="E115" s="27">
        <f t="shared" si="18"/>
        <v>0</v>
      </c>
      <c r="F115" s="27">
        <f t="shared" si="29"/>
        <v>0</v>
      </c>
      <c r="G115" s="27">
        <f t="shared" si="19"/>
        <v>0</v>
      </c>
      <c r="H115" s="27">
        <f t="shared" si="30"/>
        <v>0</v>
      </c>
      <c r="I115" s="27">
        <f t="shared" si="20"/>
        <v>0</v>
      </c>
      <c r="J115" s="27">
        <f t="shared" si="31"/>
        <v>0</v>
      </c>
      <c r="K115" s="27">
        <f t="shared" si="21"/>
        <v>0</v>
      </c>
      <c r="L115" s="27">
        <f t="shared" si="32"/>
        <v>0</v>
      </c>
      <c r="M115" s="27">
        <f t="shared" si="22"/>
        <v>0</v>
      </c>
      <c r="N115" s="27">
        <f t="shared" si="33"/>
        <v>0</v>
      </c>
      <c r="O115" s="27">
        <f t="shared" si="23"/>
        <v>0</v>
      </c>
      <c r="P115" s="27">
        <f t="shared" si="34"/>
        <v>0</v>
      </c>
      <c r="Q115" s="27">
        <f t="shared" si="24"/>
        <v>0</v>
      </c>
      <c r="R115" s="27">
        <f t="shared" si="35"/>
        <v>0</v>
      </c>
      <c r="S115" s="27">
        <f t="shared" si="25"/>
        <v>0</v>
      </c>
    </row>
    <row r="116" spans="1:19" ht="15.75" customHeight="1">
      <c r="A116" s="26">
        <v>95</v>
      </c>
      <c r="B116" s="27">
        <f t="shared" si="26"/>
        <v>0</v>
      </c>
      <c r="C116" s="27">
        <f t="shared" si="27"/>
        <v>0</v>
      </c>
      <c r="D116" s="27">
        <f t="shared" si="28"/>
        <v>0</v>
      </c>
      <c r="E116" s="27">
        <f t="shared" si="18"/>
        <v>0</v>
      </c>
      <c r="F116" s="27">
        <f t="shared" si="29"/>
        <v>0</v>
      </c>
      <c r="G116" s="27">
        <f t="shared" si="19"/>
        <v>0</v>
      </c>
      <c r="H116" s="27">
        <f t="shared" si="30"/>
        <v>0</v>
      </c>
      <c r="I116" s="27">
        <f t="shared" si="20"/>
        <v>0</v>
      </c>
      <c r="J116" s="27">
        <f t="shared" si="31"/>
        <v>0</v>
      </c>
      <c r="K116" s="27">
        <f t="shared" si="21"/>
        <v>0</v>
      </c>
      <c r="L116" s="27">
        <f t="shared" si="32"/>
        <v>0</v>
      </c>
      <c r="M116" s="27">
        <f t="shared" si="22"/>
        <v>0</v>
      </c>
      <c r="N116" s="27">
        <f t="shared" si="33"/>
        <v>0</v>
      </c>
      <c r="O116" s="27">
        <f t="shared" si="23"/>
        <v>0</v>
      </c>
      <c r="P116" s="27">
        <f t="shared" si="34"/>
        <v>0</v>
      </c>
      <c r="Q116" s="27">
        <f t="shared" si="24"/>
        <v>0</v>
      </c>
      <c r="R116" s="27">
        <f t="shared" si="35"/>
        <v>0</v>
      </c>
      <c r="S116" s="27">
        <f t="shared" si="25"/>
        <v>0</v>
      </c>
    </row>
    <row r="117" spans="1:19" ht="15.75" customHeight="1">
      <c r="A117" s="26">
        <v>96</v>
      </c>
      <c r="B117" s="27">
        <f t="shared" si="26"/>
        <v>0</v>
      </c>
      <c r="C117" s="27">
        <f t="shared" si="27"/>
        <v>0</v>
      </c>
      <c r="D117" s="27">
        <f t="shared" si="28"/>
        <v>0</v>
      </c>
      <c r="E117" s="27">
        <f t="shared" si="18"/>
        <v>0</v>
      </c>
      <c r="F117" s="27">
        <f t="shared" si="29"/>
        <v>0</v>
      </c>
      <c r="G117" s="27">
        <f t="shared" si="19"/>
        <v>0</v>
      </c>
      <c r="H117" s="27">
        <f t="shared" si="30"/>
        <v>0</v>
      </c>
      <c r="I117" s="27">
        <f t="shared" si="20"/>
        <v>0</v>
      </c>
      <c r="J117" s="27">
        <f t="shared" si="31"/>
        <v>0</v>
      </c>
      <c r="K117" s="27">
        <f t="shared" si="21"/>
        <v>0</v>
      </c>
      <c r="L117" s="27">
        <f t="shared" si="32"/>
        <v>0</v>
      </c>
      <c r="M117" s="27">
        <f t="shared" si="22"/>
        <v>0</v>
      </c>
      <c r="N117" s="27">
        <f t="shared" si="33"/>
        <v>0</v>
      </c>
      <c r="O117" s="27">
        <f t="shared" si="23"/>
        <v>0</v>
      </c>
      <c r="P117" s="27">
        <f t="shared" si="34"/>
        <v>0</v>
      </c>
      <c r="Q117" s="27">
        <f t="shared" si="24"/>
        <v>0</v>
      </c>
      <c r="R117" s="27">
        <f t="shared" si="35"/>
        <v>0</v>
      </c>
      <c r="S117" s="27">
        <f t="shared" si="25"/>
        <v>0</v>
      </c>
    </row>
    <row r="118" spans="1:19" ht="15.75" customHeight="1">
      <c r="A118" s="26">
        <v>97</v>
      </c>
      <c r="B118" s="27">
        <f t="shared" si="26"/>
        <v>0</v>
      </c>
      <c r="C118" s="27">
        <f t="shared" si="27"/>
        <v>0</v>
      </c>
      <c r="D118" s="27">
        <f t="shared" si="28"/>
        <v>0</v>
      </c>
      <c r="E118" s="27">
        <f t="shared" si="18"/>
        <v>0</v>
      </c>
      <c r="F118" s="27">
        <f t="shared" si="29"/>
        <v>0</v>
      </c>
      <c r="G118" s="27">
        <f t="shared" si="19"/>
        <v>0</v>
      </c>
      <c r="H118" s="27">
        <f t="shared" si="30"/>
        <v>0</v>
      </c>
      <c r="I118" s="27">
        <f t="shared" si="20"/>
        <v>0</v>
      </c>
      <c r="J118" s="27">
        <f t="shared" si="31"/>
        <v>0</v>
      </c>
      <c r="K118" s="27">
        <f t="shared" si="21"/>
        <v>0</v>
      </c>
      <c r="L118" s="27">
        <f t="shared" si="32"/>
        <v>0</v>
      </c>
      <c r="M118" s="27">
        <f t="shared" si="22"/>
        <v>0</v>
      </c>
      <c r="N118" s="27">
        <f t="shared" si="33"/>
        <v>0</v>
      </c>
      <c r="O118" s="27">
        <f t="shared" si="23"/>
        <v>0</v>
      </c>
      <c r="P118" s="27">
        <f t="shared" si="34"/>
        <v>0</v>
      </c>
      <c r="Q118" s="27">
        <f t="shared" si="24"/>
        <v>0</v>
      </c>
      <c r="R118" s="27">
        <f t="shared" si="35"/>
        <v>0</v>
      </c>
      <c r="S118" s="27">
        <f t="shared" si="25"/>
        <v>0</v>
      </c>
    </row>
    <row r="119" spans="1:19" ht="15.75" customHeight="1">
      <c r="A119" s="26">
        <v>98</v>
      </c>
      <c r="B119" s="27">
        <f t="shared" si="26"/>
        <v>0</v>
      </c>
      <c r="C119" s="27">
        <f t="shared" si="27"/>
        <v>0</v>
      </c>
      <c r="D119" s="27">
        <f t="shared" si="28"/>
        <v>0</v>
      </c>
      <c r="E119" s="27">
        <f t="shared" si="18"/>
        <v>0</v>
      </c>
      <c r="F119" s="27">
        <f t="shared" si="29"/>
        <v>0</v>
      </c>
      <c r="G119" s="27">
        <f t="shared" si="19"/>
        <v>0</v>
      </c>
      <c r="H119" s="27">
        <f t="shared" si="30"/>
        <v>0</v>
      </c>
      <c r="I119" s="27">
        <f t="shared" si="20"/>
        <v>0</v>
      </c>
      <c r="J119" s="27">
        <f t="shared" si="31"/>
        <v>0</v>
      </c>
      <c r="K119" s="27">
        <f t="shared" si="21"/>
        <v>0</v>
      </c>
      <c r="L119" s="27">
        <f t="shared" si="32"/>
        <v>0</v>
      </c>
      <c r="M119" s="27">
        <f t="shared" si="22"/>
        <v>0</v>
      </c>
      <c r="N119" s="27">
        <f t="shared" si="33"/>
        <v>0</v>
      </c>
      <c r="O119" s="27">
        <f t="shared" si="23"/>
        <v>0</v>
      </c>
      <c r="P119" s="27">
        <f t="shared" si="34"/>
        <v>0</v>
      </c>
      <c r="Q119" s="27">
        <f t="shared" si="24"/>
        <v>0</v>
      </c>
      <c r="R119" s="27">
        <f t="shared" si="35"/>
        <v>0</v>
      </c>
      <c r="S119" s="27">
        <f t="shared" si="25"/>
        <v>0</v>
      </c>
    </row>
    <row r="120" spans="1:19" ht="15.75" customHeight="1">
      <c r="A120" s="26">
        <v>99</v>
      </c>
      <c r="B120" s="27">
        <f t="shared" si="26"/>
        <v>0</v>
      </c>
      <c r="C120" s="27">
        <f t="shared" si="27"/>
        <v>0</v>
      </c>
      <c r="D120" s="27">
        <f t="shared" si="28"/>
        <v>0</v>
      </c>
      <c r="E120" s="27">
        <f t="shared" si="18"/>
        <v>0</v>
      </c>
      <c r="F120" s="27">
        <f t="shared" si="29"/>
        <v>0</v>
      </c>
      <c r="G120" s="27">
        <f t="shared" si="19"/>
        <v>0</v>
      </c>
      <c r="H120" s="27">
        <f t="shared" si="30"/>
        <v>0</v>
      </c>
      <c r="I120" s="27">
        <f t="shared" si="20"/>
        <v>0</v>
      </c>
      <c r="J120" s="27">
        <f t="shared" si="31"/>
        <v>0</v>
      </c>
      <c r="K120" s="27">
        <f t="shared" si="21"/>
        <v>0</v>
      </c>
      <c r="L120" s="27">
        <f t="shared" si="32"/>
        <v>0</v>
      </c>
      <c r="M120" s="27">
        <f t="shared" si="22"/>
        <v>0</v>
      </c>
      <c r="N120" s="27">
        <f t="shared" si="33"/>
        <v>0</v>
      </c>
      <c r="O120" s="27">
        <f t="shared" si="23"/>
        <v>0</v>
      </c>
      <c r="P120" s="27">
        <f t="shared" si="34"/>
        <v>0</v>
      </c>
      <c r="Q120" s="27">
        <f t="shared" si="24"/>
        <v>0</v>
      </c>
      <c r="R120" s="27">
        <f t="shared" si="35"/>
        <v>0</v>
      </c>
      <c r="S120" s="27">
        <f t="shared" si="25"/>
        <v>0</v>
      </c>
    </row>
    <row r="121" spans="1:19" ht="15.75" customHeight="1">
      <c r="A121" s="26">
        <v>100</v>
      </c>
      <c r="B121" s="27">
        <f t="shared" si="26"/>
        <v>0</v>
      </c>
      <c r="C121" s="27">
        <f t="shared" si="27"/>
        <v>0</v>
      </c>
      <c r="D121" s="27">
        <f t="shared" si="28"/>
        <v>0</v>
      </c>
      <c r="E121" s="27">
        <f t="shared" si="18"/>
        <v>0</v>
      </c>
      <c r="F121" s="27">
        <f t="shared" si="29"/>
        <v>0</v>
      </c>
      <c r="G121" s="27">
        <f t="shared" si="19"/>
        <v>0</v>
      </c>
      <c r="H121" s="27">
        <f t="shared" si="30"/>
        <v>0</v>
      </c>
      <c r="I121" s="27">
        <f t="shared" si="20"/>
        <v>0</v>
      </c>
      <c r="J121" s="27">
        <f t="shared" si="31"/>
        <v>0</v>
      </c>
      <c r="K121" s="27">
        <f t="shared" si="21"/>
        <v>0</v>
      </c>
      <c r="L121" s="27">
        <f t="shared" si="32"/>
        <v>0</v>
      </c>
      <c r="M121" s="27">
        <f t="shared" si="22"/>
        <v>0</v>
      </c>
      <c r="N121" s="27">
        <f t="shared" si="33"/>
        <v>0</v>
      </c>
      <c r="O121" s="27">
        <f t="shared" si="23"/>
        <v>0</v>
      </c>
      <c r="P121" s="27">
        <f t="shared" si="34"/>
        <v>0</v>
      </c>
      <c r="Q121" s="27">
        <f t="shared" si="24"/>
        <v>0</v>
      </c>
      <c r="R121" s="27">
        <f t="shared" si="35"/>
        <v>0</v>
      </c>
      <c r="S121" s="27">
        <f t="shared" si="25"/>
        <v>0</v>
      </c>
    </row>
    <row r="122" spans="1:19" ht="15.75" customHeight="1">
      <c r="A122" s="26">
        <v>101</v>
      </c>
      <c r="B122" s="27">
        <f t="shared" si="26"/>
        <v>0</v>
      </c>
      <c r="C122" s="27">
        <f t="shared" si="27"/>
        <v>0</v>
      </c>
      <c r="D122" s="27">
        <f t="shared" si="28"/>
        <v>0</v>
      </c>
      <c r="E122" s="27">
        <f t="shared" si="18"/>
        <v>0</v>
      </c>
      <c r="F122" s="27">
        <f t="shared" si="29"/>
        <v>0</v>
      </c>
      <c r="G122" s="27">
        <f t="shared" si="19"/>
        <v>0</v>
      </c>
      <c r="H122" s="27">
        <f t="shared" si="30"/>
        <v>0</v>
      </c>
      <c r="I122" s="27">
        <f t="shared" si="20"/>
        <v>0</v>
      </c>
      <c r="J122" s="27">
        <f t="shared" si="31"/>
        <v>0</v>
      </c>
      <c r="K122" s="27">
        <f t="shared" si="21"/>
        <v>0</v>
      </c>
      <c r="L122" s="27">
        <f t="shared" si="32"/>
        <v>0</v>
      </c>
      <c r="M122" s="27">
        <f t="shared" si="22"/>
        <v>0</v>
      </c>
      <c r="N122" s="27">
        <f t="shared" si="33"/>
        <v>0</v>
      </c>
      <c r="O122" s="27">
        <f t="shared" si="23"/>
        <v>0</v>
      </c>
      <c r="P122" s="27">
        <f t="shared" si="34"/>
        <v>0</v>
      </c>
      <c r="Q122" s="27">
        <f t="shared" si="24"/>
        <v>0</v>
      </c>
      <c r="R122" s="27">
        <f t="shared" si="35"/>
        <v>0</v>
      </c>
      <c r="S122" s="27">
        <f t="shared" si="25"/>
        <v>0</v>
      </c>
    </row>
    <row r="123" spans="1:19" ht="15.75" customHeight="1">
      <c r="A123" s="26">
        <v>102</v>
      </c>
      <c r="B123" s="27">
        <f t="shared" si="26"/>
        <v>0</v>
      </c>
      <c r="C123" s="27">
        <f t="shared" si="27"/>
        <v>0</v>
      </c>
      <c r="D123" s="27">
        <f t="shared" si="28"/>
        <v>0</v>
      </c>
      <c r="E123" s="27">
        <f t="shared" si="18"/>
        <v>0</v>
      </c>
      <c r="F123" s="27">
        <f t="shared" si="29"/>
        <v>0</v>
      </c>
      <c r="G123" s="27">
        <f t="shared" si="19"/>
        <v>0</v>
      </c>
      <c r="H123" s="27">
        <f t="shared" si="30"/>
        <v>0</v>
      </c>
      <c r="I123" s="27">
        <f t="shared" si="20"/>
        <v>0</v>
      </c>
      <c r="J123" s="27">
        <f t="shared" si="31"/>
        <v>0</v>
      </c>
      <c r="K123" s="27">
        <f t="shared" si="21"/>
        <v>0</v>
      </c>
      <c r="L123" s="27">
        <f t="shared" si="32"/>
        <v>0</v>
      </c>
      <c r="M123" s="27">
        <f t="shared" si="22"/>
        <v>0</v>
      </c>
      <c r="N123" s="27">
        <f t="shared" si="33"/>
        <v>0</v>
      </c>
      <c r="O123" s="27">
        <f t="shared" si="23"/>
        <v>0</v>
      </c>
      <c r="P123" s="27">
        <f t="shared" si="34"/>
        <v>0</v>
      </c>
      <c r="Q123" s="27">
        <f t="shared" si="24"/>
        <v>0</v>
      </c>
      <c r="R123" s="27">
        <f t="shared" si="35"/>
        <v>0</v>
      </c>
      <c r="S123" s="27">
        <f t="shared" si="25"/>
        <v>0</v>
      </c>
    </row>
    <row r="124" spans="1:19" ht="15.75" customHeight="1">
      <c r="A124" s="26">
        <v>103</v>
      </c>
      <c r="B124" s="27">
        <f t="shared" si="26"/>
        <v>0</v>
      </c>
      <c r="C124" s="27">
        <f t="shared" si="27"/>
        <v>0</v>
      </c>
      <c r="D124" s="27">
        <f t="shared" si="28"/>
        <v>0</v>
      </c>
      <c r="E124" s="27">
        <f t="shared" si="18"/>
        <v>0</v>
      </c>
      <c r="F124" s="27">
        <f t="shared" si="29"/>
        <v>0</v>
      </c>
      <c r="G124" s="27">
        <f t="shared" si="19"/>
        <v>0</v>
      </c>
      <c r="H124" s="27">
        <f t="shared" si="30"/>
        <v>0</v>
      </c>
      <c r="I124" s="27">
        <f t="shared" si="20"/>
        <v>0</v>
      </c>
      <c r="J124" s="27">
        <f t="shared" si="31"/>
        <v>0</v>
      </c>
      <c r="K124" s="27">
        <f t="shared" si="21"/>
        <v>0</v>
      </c>
      <c r="L124" s="27">
        <f t="shared" si="32"/>
        <v>0</v>
      </c>
      <c r="M124" s="27">
        <f t="shared" si="22"/>
        <v>0</v>
      </c>
      <c r="N124" s="27">
        <f t="shared" si="33"/>
        <v>0</v>
      </c>
      <c r="O124" s="27">
        <f t="shared" si="23"/>
        <v>0</v>
      </c>
      <c r="P124" s="27">
        <f t="shared" si="34"/>
        <v>0</v>
      </c>
      <c r="Q124" s="27">
        <f t="shared" si="24"/>
        <v>0</v>
      </c>
      <c r="R124" s="27">
        <f t="shared" si="35"/>
        <v>0</v>
      </c>
      <c r="S124" s="27">
        <f t="shared" si="25"/>
        <v>0</v>
      </c>
    </row>
    <row r="125" spans="1:19" ht="15.75" customHeight="1">
      <c r="A125" s="26">
        <v>104</v>
      </c>
      <c r="B125" s="27">
        <f t="shared" si="26"/>
        <v>0</v>
      </c>
      <c r="C125" s="27">
        <f t="shared" si="27"/>
        <v>0</v>
      </c>
      <c r="D125" s="27">
        <f t="shared" si="28"/>
        <v>0</v>
      </c>
      <c r="E125" s="27">
        <f t="shared" si="18"/>
        <v>0</v>
      </c>
      <c r="F125" s="27">
        <f t="shared" si="29"/>
        <v>0</v>
      </c>
      <c r="G125" s="27">
        <f t="shared" si="19"/>
        <v>0</v>
      </c>
      <c r="H125" s="27">
        <f t="shared" si="30"/>
        <v>0</v>
      </c>
      <c r="I125" s="27">
        <f t="shared" si="20"/>
        <v>0</v>
      </c>
      <c r="J125" s="27">
        <f t="shared" si="31"/>
        <v>0</v>
      </c>
      <c r="K125" s="27">
        <f t="shared" si="21"/>
        <v>0</v>
      </c>
      <c r="L125" s="27">
        <f t="shared" si="32"/>
        <v>0</v>
      </c>
      <c r="M125" s="27">
        <f t="shared" si="22"/>
        <v>0</v>
      </c>
      <c r="N125" s="27">
        <f t="shared" si="33"/>
        <v>0</v>
      </c>
      <c r="O125" s="27">
        <f t="shared" si="23"/>
        <v>0</v>
      </c>
      <c r="P125" s="27">
        <f t="shared" si="34"/>
        <v>0</v>
      </c>
      <c r="Q125" s="27">
        <f t="shared" si="24"/>
        <v>0</v>
      </c>
      <c r="R125" s="27">
        <f t="shared" si="35"/>
        <v>0</v>
      </c>
      <c r="S125" s="27">
        <f t="shared" si="25"/>
        <v>0</v>
      </c>
    </row>
    <row r="126" spans="1:19" ht="15.75" customHeight="1">
      <c r="A126" s="26">
        <v>105</v>
      </c>
      <c r="B126" s="27">
        <f t="shared" si="26"/>
        <v>0</v>
      </c>
      <c r="C126" s="27">
        <f t="shared" si="27"/>
        <v>0</v>
      </c>
      <c r="D126" s="27">
        <f t="shared" si="28"/>
        <v>0</v>
      </c>
      <c r="E126" s="27">
        <f t="shared" si="18"/>
        <v>0</v>
      </c>
      <c r="F126" s="27">
        <f t="shared" si="29"/>
        <v>0</v>
      </c>
      <c r="G126" s="27">
        <f t="shared" si="19"/>
        <v>0</v>
      </c>
      <c r="H126" s="27">
        <f t="shared" si="30"/>
        <v>0</v>
      </c>
      <c r="I126" s="27">
        <f t="shared" si="20"/>
        <v>0</v>
      </c>
      <c r="J126" s="27">
        <f t="shared" si="31"/>
        <v>0</v>
      </c>
      <c r="K126" s="27">
        <f t="shared" si="21"/>
        <v>0</v>
      </c>
      <c r="L126" s="27">
        <f t="shared" si="32"/>
        <v>0</v>
      </c>
      <c r="M126" s="27">
        <f t="shared" si="22"/>
        <v>0</v>
      </c>
      <c r="N126" s="27">
        <f t="shared" si="33"/>
        <v>0</v>
      </c>
      <c r="O126" s="27">
        <f t="shared" si="23"/>
        <v>0</v>
      </c>
      <c r="P126" s="27">
        <f t="shared" si="34"/>
        <v>0</v>
      </c>
      <c r="Q126" s="27">
        <f t="shared" si="24"/>
        <v>0</v>
      </c>
      <c r="R126" s="27">
        <f t="shared" si="35"/>
        <v>0</v>
      </c>
      <c r="S126" s="27">
        <f t="shared" si="25"/>
        <v>0</v>
      </c>
    </row>
    <row r="127" spans="1:19" ht="15.75" customHeight="1">
      <c r="A127" s="26">
        <v>106</v>
      </c>
      <c r="B127" s="27">
        <f t="shared" si="26"/>
        <v>0</v>
      </c>
      <c r="C127" s="27">
        <f t="shared" si="27"/>
        <v>0</v>
      </c>
      <c r="D127" s="27">
        <f t="shared" si="28"/>
        <v>0</v>
      </c>
      <c r="E127" s="27">
        <f t="shared" si="18"/>
        <v>0</v>
      </c>
      <c r="F127" s="27">
        <f t="shared" si="29"/>
        <v>0</v>
      </c>
      <c r="G127" s="27">
        <f t="shared" si="19"/>
        <v>0</v>
      </c>
      <c r="H127" s="27">
        <f t="shared" si="30"/>
        <v>0</v>
      </c>
      <c r="I127" s="27">
        <f t="shared" si="20"/>
        <v>0</v>
      </c>
      <c r="J127" s="27">
        <f t="shared" si="31"/>
        <v>0</v>
      </c>
      <c r="K127" s="27">
        <f t="shared" si="21"/>
        <v>0</v>
      </c>
      <c r="L127" s="27">
        <f t="shared" si="32"/>
        <v>0</v>
      </c>
      <c r="M127" s="27">
        <f t="shared" si="22"/>
        <v>0</v>
      </c>
      <c r="N127" s="27">
        <f t="shared" si="33"/>
        <v>0</v>
      </c>
      <c r="O127" s="27">
        <f t="shared" si="23"/>
        <v>0</v>
      </c>
      <c r="P127" s="27">
        <f t="shared" si="34"/>
        <v>0</v>
      </c>
      <c r="Q127" s="27">
        <f t="shared" si="24"/>
        <v>0</v>
      </c>
      <c r="R127" s="27">
        <f t="shared" si="35"/>
        <v>0</v>
      </c>
      <c r="S127" s="27">
        <f t="shared" si="25"/>
        <v>0</v>
      </c>
    </row>
    <row r="128" spans="1:19" ht="15.75" customHeight="1">
      <c r="A128" s="26">
        <v>107</v>
      </c>
      <c r="B128" s="27">
        <f t="shared" si="26"/>
        <v>0</v>
      </c>
      <c r="C128" s="27">
        <f t="shared" si="27"/>
        <v>0</v>
      </c>
      <c r="D128" s="27">
        <f t="shared" si="28"/>
        <v>0</v>
      </c>
      <c r="E128" s="27">
        <f t="shared" si="18"/>
        <v>0</v>
      </c>
      <c r="F128" s="27">
        <f t="shared" si="29"/>
        <v>0</v>
      </c>
      <c r="G128" s="27">
        <f t="shared" si="19"/>
        <v>0</v>
      </c>
      <c r="H128" s="27">
        <f t="shared" si="30"/>
        <v>0</v>
      </c>
      <c r="I128" s="27">
        <f t="shared" si="20"/>
        <v>0</v>
      </c>
      <c r="J128" s="27">
        <f t="shared" si="31"/>
        <v>0</v>
      </c>
      <c r="K128" s="27">
        <f t="shared" si="21"/>
        <v>0</v>
      </c>
      <c r="L128" s="27">
        <f t="shared" si="32"/>
        <v>0</v>
      </c>
      <c r="M128" s="27">
        <f t="shared" si="22"/>
        <v>0</v>
      </c>
      <c r="N128" s="27">
        <f t="shared" si="33"/>
        <v>0</v>
      </c>
      <c r="O128" s="27">
        <f t="shared" si="23"/>
        <v>0</v>
      </c>
      <c r="P128" s="27">
        <f t="shared" si="34"/>
        <v>0</v>
      </c>
      <c r="Q128" s="27">
        <f t="shared" si="24"/>
        <v>0</v>
      </c>
      <c r="R128" s="27">
        <f t="shared" si="35"/>
        <v>0</v>
      </c>
      <c r="S128" s="27">
        <f t="shared" si="25"/>
        <v>0</v>
      </c>
    </row>
    <row r="129" spans="1:19" ht="15.75" customHeight="1">
      <c r="A129" s="26">
        <v>108</v>
      </c>
      <c r="B129" s="27">
        <f t="shared" si="26"/>
        <v>0</v>
      </c>
      <c r="C129" s="27">
        <f t="shared" si="27"/>
        <v>0</v>
      </c>
      <c r="D129" s="27">
        <f t="shared" si="28"/>
        <v>0</v>
      </c>
      <c r="E129" s="27">
        <f t="shared" si="18"/>
        <v>0</v>
      </c>
      <c r="F129" s="27">
        <f t="shared" si="29"/>
        <v>0</v>
      </c>
      <c r="G129" s="27">
        <f t="shared" si="19"/>
        <v>0</v>
      </c>
      <c r="H129" s="27">
        <f t="shared" si="30"/>
        <v>0</v>
      </c>
      <c r="I129" s="27">
        <f t="shared" si="20"/>
        <v>0</v>
      </c>
      <c r="J129" s="27">
        <f t="shared" si="31"/>
        <v>0</v>
      </c>
      <c r="K129" s="27">
        <f t="shared" si="21"/>
        <v>0</v>
      </c>
      <c r="L129" s="27">
        <f t="shared" si="32"/>
        <v>0</v>
      </c>
      <c r="M129" s="27">
        <f t="shared" si="22"/>
        <v>0</v>
      </c>
      <c r="N129" s="27">
        <f t="shared" si="33"/>
        <v>0</v>
      </c>
      <c r="O129" s="27">
        <f t="shared" si="23"/>
        <v>0</v>
      </c>
      <c r="P129" s="27">
        <f t="shared" si="34"/>
        <v>0</v>
      </c>
      <c r="Q129" s="27">
        <f t="shared" si="24"/>
        <v>0</v>
      </c>
      <c r="R129" s="27">
        <f t="shared" si="35"/>
        <v>0</v>
      </c>
      <c r="S129" s="27">
        <f t="shared" si="25"/>
        <v>0</v>
      </c>
    </row>
    <row r="130" spans="1:19" ht="15.75" customHeight="1">
      <c r="A130" s="26">
        <v>109</v>
      </c>
      <c r="B130" s="27">
        <f t="shared" si="26"/>
        <v>0</v>
      </c>
      <c r="C130" s="27">
        <f t="shared" si="27"/>
        <v>0</v>
      </c>
      <c r="D130" s="27">
        <f t="shared" si="28"/>
        <v>0</v>
      </c>
      <c r="E130" s="27">
        <f t="shared" si="18"/>
        <v>0</v>
      </c>
      <c r="F130" s="27">
        <f t="shared" si="29"/>
        <v>0</v>
      </c>
      <c r="G130" s="27">
        <f t="shared" si="19"/>
        <v>0</v>
      </c>
      <c r="H130" s="27">
        <f t="shared" si="30"/>
        <v>0</v>
      </c>
      <c r="I130" s="27">
        <f t="shared" si="20"/>
        <v>0</v>
      </c>
      <c r="J130" s="27">
        <f t="shared" si="31"/>
        <v>0</v>
      </c>
      <c r="K130" s="27">
        <f t="shared" si="21"/>
        <v>0</v>
      </c>
      <c r="L130" s="27">
        <f t="shared" si="32"/>
        <v>0</v>
      </c>
      <c r="M130" s="27">
        <f t="shared" si="22"/>
        <v>0</v>
      </c>
      <c r="N130" s="27">
        <f t="shared" si="33"/>
        <v>0</v>
      </c>
      <c r="O130" s="27">
        <f t="shared" si="23"/>
        <v>0</v>
      </c>
      <c r="P130" s="27">
        <f t="shared" si="34"/>
        <v>0</v>
      </c>
      <c r="Q130" s="27">
        <f t="shared" si="24"/>
        <v>0</v>
      </c>
      <c r="R130" s="27">
        <f t="shared" si="35"/>
        <v>0</v>
      </c>
      <c r="S130" s="27">
        <f t="shared" si="25"/>
        <v>0</v>
      </c>
    </row>
    <row r="131" spans="1:19" ht="15.75" customHeight="1">
      <c r="A131" s="26">
        <v>110</v>
      </c>
      <c r="B131" s="27">
        <f t="shared" si="26"/>
        <v>0</v>
      </c>
      <c r="C131" s="27">
        <f t="shared" si="27"/>
        <v>0</v>
      </c>
      <c r="D131" s="27">
        <f t="shared" si="28"/>
        <v>0</v>
      </c>
      <c r="E131" s="27">
        <f t="shared" si="18"/>
        <v>0</v>
      </c>
      <c r="F131" s="27">
        <f t="shared" si="29"/>
        <v>0</v>
      </c>
      <c r="G131" s="27">
        <f t="shared" si="19"/>
        <v>0</v>
      </c>
      <c r="H131" s="27">
        <f t="shared" si="30"/>
        <v>0</v>
      </c>
      <c r="I131" s="27">
        <f t="shared" si="20"/>
        <v>0</v>
      </c>
      <c r="J131" s="27">
        <f t="shared" si="31"/>
        <v>0</v>
      </c>
      <c r="K131" s="27">
        <f t="shared" si="21"/>
        <v>0</v>
      </c>
      <c r="L131" s="27">
        <f t="shared" si="32"/>
        <v>0</v>
      </c>
      <c r="M131" s="27">
        <f t="shared" si="22"/>
        <v>0</v>
      </c>
      <c r="N131" s="27">
        <f t="shared" si="33"/>
        <v>0</v>
      </c>
      <c r="O131" s="27">
        <f t="shared" si="23"/>
        <v>0</v>
      </c>
      <c r="P131" s="27">
        <f t="shared" si="34"/>
        <v>0</v>
      </c>
      <c r="Q131" s="27">
        <f t="shared" si="24"/>
        <v>0</v>
      </c>
      <c r="R131" s="27">
        <f t="shared" si="35"/>
        <v>0</v>
      </c>
      <c r="S131" s="27">
        <f t="shared" si="25"/>
        <v>0</v>
      </c>
    </row>
    <row r="132" spans="1:19" ht="15.75" customHeight="1">
      <c r="A132" s="26">
        <v>111</v>
      </c>
      <c r="B132" s="27">
        <f t="shared" si="26"/>
        <v>0</v>
      </c>
      <c r="C132" s="27">
        <f t="shared" si="27"/>
        <v>0</v>
      </c>
      <c r="D132" s="27">
        <f t="shared" si="28"/>
        <v>0</v>
      </c>
      <c r="E132" s="27">
        <f t="shared" si="18"/>
        <v>0</v>
      </c>
      <c r="F132" s="27">
        <f t="shared" si="29"/>
        <v>0</v>
      </c>
      <c r="G132" s="27">
        <f t="shared" si="19"/>
        <v>0</v>
      </c>
      <c r="H132" s="27">
        <f t="shared" si="30"/>
        <v>0</v>
      </c>
      <c r="I132" s="27">
        <f t="shared" si="20"/>
        <v>0</v>
      </c>
      <c r="J132" s="27">
        <f t="shared" si="31"/>
        <v>0</v>
      </c>
      <c r="K132" s="27">
        <f t="shared" si="21"/>
        <v>0</v>
      </c>
      <c r="L132" s="27">
        <f t="shared" si="32"/>
        <v>0</v>
      </c>
      <c r="M132" s="27">
        <f t="shared" si="22"/>
        <v>0</v>
      </c>
      <c r="N132" s="27">
        <f t="shared" si="33"/>
        <v>0</v>
      </c>
      <c r="O132" s="27">
        <f t="shared" si="23"/>
        <v>0</v>
      </c>
      <c r="P132" s="27">
        <f t="shared" si="34"/>
        <v>0</v>
      </c>
      <c r="Q132" s="27">
        <f t="shared" si="24"/>
        <v>0</v>
      </c>
      <c r="R132" s="27">
        <f t="shared" si="35"/>
        <v>0</v>
      </c>
      <c r="S132" s="27">
        <f t="shared" si="25"/>
        <v>0</v>
      </c>
    </row>
    <row r="133" spans="1:19" ht="15.75" customHeight="1">
      <c r="A133" s="26">
        <v>112</v>
      </c>
      <c r="B133" s="27">
        <f t="shared" si="26"/>
        <v>0</v>
      </c>
      <c r="C133" s="27">
        <f t="shared" si="27"/>
        <v>0</v>
      </c>
      <c r="D133" s="27">
        <f t="shared" si="28"/>
        <v>0</v>
      </c>
      <c r="E133" s="27">
        <f t="shared" si="18"/>
        <v>0</v>
      </c>
      <c r="F133" s="27">
        <f t="shared" si="29"/>
        <v>0</v>
      </c>
      <c r="G133" s="27">
        <f t="shared" si="19"/>
        <v>0</v>
      </c>
      <c r="H133" s="27">
        <f t="shared" si="30"/>
        <v>0</v>
      </c>
      <c r="I133" s="27">
        <f t="shared" si="20"/>
        <v>0</v>
      </c>
      <c r="J133" s="27">
        <f t="shared" si="31"/>
        <v>0</v>
      </c>
      <c r="K133" s="27">
        <f t="shared" si="21"/>
        <v>0</v>
      </c>
      <c r="L133" s="27">
        <f t="shared" si="32"/>
        <v>0</v>
      </c>
      <c r="M133" s="27">
        <f t="shared" si="22"/>
        <v>0</v>
      </c>
      <c r="N133" s="27">
        <f t="shared" si="33"/>
        <v>0</v>
      </c>
      <c r="O133" s="27">
        <f t="shared" si="23"/>
        <v>0</v>
      </c>
      <c r="P133" s="27">
        <f t="shared" si="34"/>
        <v>0</v>
      </c>
      <c r="Q133" s="27">
        <f t="shared" si="24"/>
        <v>0</v>
      </c>
      <c r="R133" s="27">
        <f t="shared" si="35"/>
        <v>0</v>
      </c>
      <c r="S133" s="27">
        <f t="shared" si="25"/>
        <v>0</v>
      </c>
    </row>
    <row r="134" spans="1:19" ht="15.75" customHeight="1">
      <c r="A134" s="26">
        <v>113</v>
      </c>
      <c r="B134" s="27">
        <f t="shared" si="26"/>
        <v>0</v>
      </c>
      <c r="C134" s="27">
        <f t="shared" si="27"/>
        <v>0</v>
      </c>
      <c r="D134" s="27">
        <f t="shared" si="28"/>
        <v>0</v>
      </c>
      <c r="E134" s="27">
        <f t="shared" si="18"/>
        <v>0</v>
      </c>
      <c r="F134" s="27">
        <f t="shared" si="29"/>
        <v>0</v>
      </c>
      <c r="G134" s="27">
        <f t="shared" si="19"/>
        <v>0</v>
      </c>
      <c r="H134" s="27">
        <f t="shared" si="30"/>
        <v>0</v>
      </c>
      <c r="I134" s="27">
        <f t="shared" si="20"/>
        <v>0</v>
      </c>
      <c r="J134" s="27">
        <f t="shared" si="31"/>
        <v>0</v>
      </c>
      <c r="K134" s="27">
        <f t="shared" si="21"/>
        <v>0</v>
      </c>
      <c r="L134" s="27">
        <f t="shared" si="32"/>
        <v>0</v>
      </c>
      <c r="M134" s="27">
        <f t="shared" si="22"/>
        <v>0</v>
      </c>
      <c r="N134" s="27">
        <f t="shared" si="33"/>
        <v>0</v>
      </c>
      <c r="O134" s="27">
        <f t="shared" si="23"/>
        <v>0</v>
      </c>
      <c r="P134" s="27">
        <f t="shared" si="34"/>
        <v>0</v>
      </c>
      <c r="Q134" s="27">
        <f t="shared" si="24"/>
        <v>0</v>
      </c>
      <c r="R134" s="27">
        <f t="shared" si="35"/>
        <v>0</v>
      </c>
      <c r="S134" s="27">
        <f t="shared" si="25"/>
        <v>0</v>
      </c>
    </row>
    <row r="135" spans="1:19" ht="15.75" customHeight="1">
      <c r="A135" s="26">
        <v>114</v>
      </c>
      <c r="B135" s="27">
        <f t="shared" si="26"/>
        <v>0</v>
      </c>
      <c r="C135" s="27">
        <f t="shared" si="27"/>
        <v>0</v>
      </c>
      <c r="D135" s="27">
        <f t="shared" si="28"/>
        <v>0</v>
      </c>
      <c r="E135" s="27">
        <f t="shared" si="18"/>
        <v>0</v>
      </c>
      <c r="F135" s="27">
        <f t="shared" si="29"/>
        <v>0</v>
      </c>
      <c r="G135" s="27">
        <f t="shared" si="19"/>
        <v>0</v>
      </c>
      <c r="H135" s="27">
        <f t="shared" si="30"/>
        <v>0</v>
      </c>
      <c r="I135" s="27">
        <f t="shared" si="20"/>
        <v>0</v>
      </c>
      <c r="J135" s="27">
        <f t="shared" si="31"/>
        <v>0</v>
      </c>
      <c r="K135" s="27">
        <f t="shared" si="21"/>
        <v>0</v>
      </c>
      <c r="L135" s="27">
        <f t="shared" si="32"/>
        <v>0</v>
      </c>
      <c r="M135" s="27">
        <f t="shared" si="22"/>
        <v>0</v>
      </c>
      <c r="N135" s="27">
        <f t="shared" si="33"/>
        <v>0</v>
      </c>
      <c r="O135" s="27">
        <f t="shared" si="23"/>
        <v>0</v>
      </c>
      <c r="P135" s="27">
        <f t="shared" si="34"/>
        <v>0</v>
      </c>
      <c r="Q135" s="27">
        <f t="shared" si="24"/>
        <v>0</v>
      </c>
      <c r="R135" s="27">
        <f t="shared" si="35"/>
        <v>0</v>
      </c>
      <c r="S135" s="27">
        <f t="shared" si="25"/>
        <v>0</v>
      </c>
    </row>
    <row r="136" spans="1:19" ht="15.75" customHeight="1">
      <c r="A136" s="26">
        <v>115</v>
      </c>
      <c r="B136" s="27">
        <f t="shared" si="26"/>
        <v>0</v>
      </c>
      <c r="C136" s="27">
        <f t="shared" si="27"/>
        <v>0</v>
      </c>
      <c r="D136" s="27">
        <f t="shared" si="28"/>
        <v>0</v>
      </c>
      <c r="E136" s="27">
        <f t="shared" si="18"/>
        <v>0</v>
      </c>
      <c r="F136" s="27">
        <f t="shared" si="29"/>
        <v>0</v>
      </c>
      <c r="G136" s="27">
        <f t="shared" si="19"/>
        <v>0</v>
      </c>
      <c r="H136" s="27">
        <f t="shared" si="30"/>
        <v>0</v>
      </c>
      <c r="I136" s="27">
        <f t="shared" si="20"/>
        <v>0</v>
      </c>
      <c r="J136" s="27">
        <f t="shared" si="31"/>
        <v>0</v>
      </c>
      <c r="K136" s="27">
        <f t="shared" si="21"/>
        <v>0</v>
      </c>
      <c r="L136" s="27">
        <f t="shared" si="32"/>
        <v>0</v>
      </c>
      <c r="M136" s="27">
        <f t="shared" si="22"/>
        <v>0</v>
      </c>
      <c r="N136" s="27">
        <f t="shared" si="33"/>
        <v>0</v>
      </c>
      <c r="O136" s="27">
        <f t="shared" si="23"/>
        <v>0</v>
      </c>
      <c r="P136" s="27">
        <f t="shared" si="34"/>
        <v>0</v>
      </c>
      <c r="Q136" s="27">
        <f t="shared" si="24"/>
        <v>0</v>
      </c>
      <c r="R136" s="27">
        <f t="shared" si="35"/>
        <v>0</v>
      </c>
      <c r="S136" s="27">
        <f t="shared" si="25"/>
        <v>0</v>
      </c>
    </row>
    <row r="137" spans="1:19" ht="15.75" customHeight="1">
      <c r="A137" s="26">
        <v>116</v>
      </c>
      <c r="B137" s="27">
        <f t="shared" si="26"/>
        <v>0</v>
      </c>
      <c r="C137" s="27">
        <f t="shared" si="27"/>
        <v>0</v>
      </c>
      <c r="D137" s="27">
        <f t="shared" si="28"/>
        <v>0</v>
      </c>
      <c r="E137" s="27">
        <f t="shared" si="18"/>
        <v>0</v>
      </c>
      <c r="F137" s="27">
        <f t="shared" si="29"/>
        <v>0</v>
      </c>
      <c r="G137" s="27">
        <f t="shared" si="19"/>
        <v>0</v>
      </c>
      <c r="H137" s="27">
        <f t="shared" si="30"/>
        <v>0</v>
      </c>
      <c r="I137" s="27">
        <f t="shared" si="20"/>
        <v>0</v>
      </c>
      <c r="J137" s="27">
        <f t="shared" si="31"/>
        <v>0</v>
      </c>
      <c r="K137" s="27">
        <f t="shared" si="21"/>
        <v>0</v>
      </c>
      <c r="L137" s="27">
        <f t="shared" si="32"/>
        <v>0</v>
      </c>
      <c r="M137" s="27">
        <f t="shared" si="22"/>
        <v>0</v>
      </c>
      <c r="N137" s="27">
        <f t="shared" si="33"/>
        <v>0</v>
      </c>
      <c r="O137" s="27">
        <f t="shared" si="23"/>
        <v>0</v>
      </c>
      <c r="P137" s="27">
        <f t="shared" si="34"/>
        <v>0</v>
      </c>
      <c r="Q137" s="27">
        <f t="shared" si="24"/>
        <v>0</v>
      </c>
      <c r="R137" s="27">
        <f t="shared" si="35"/>
        <v>0</v>
      </c>
      <c r="S137" s="27">
        <f t="shared" si="25"/>
        <v>0</v>
      </c>
    </row>
    <row r="138" spans="1:19" ht="15.75" customHeight="1">
      <c r="A138" s="26">
        <v>117</v>
      </c>
      <c r="B138" s="27">
        <f t="shared" si="26"/>
        <v>0</v>
      </c>
      <c r="C138" s="27">
        <f t="shared" si="27"/>
        <v>0</v>
      </c>
      <c r="D138" s="27">
        <f t="shared" si="28"/>
        <v>0</v>
      </c>
      <c r="E138" s="27">
        <f t="shared" si="18"/>
        <v>0</v>
      </c>
      <c r="F138" s="27">
        <f t="shared" si="29"/>
        <v>0</v>
      </c>
      <c r="G138" s="27">
        <f t="shared" si="19"/>
        <v>0</v>
      </c>
      <c r="H138" s="27">
        <f t="shared" si="30"/>
        <v>0</v>
      </c>
      <c r="I138" s="27">
        <f t="shared" si="20"/>
        <v>0</v>
      </c>
      <c r="J138" s="27">
        <f t="shared" si="31"/>
        <v>0</v>
      </c>
      <c r="K138" s="27">
        <f t="shared" si="21"/>
        <v>0</v>
      </c>
      <c r="L138" s="27">
        <f t="shared" si="32"/>
        <v>0</v>
      </c>
      <c r="M138" s="27">
        <f t="shared" si="22"/>
        <v>0</v>
      </c>
      <c r="N138" s="27">
        <f t="shared" si="33"/>
        <v>0</v>
      </c>
      <c r="O138" s="27">
        <f t="shared" si="23"/>
        <v>0</v>
      </c>
      <c r="P138" s="27">
        <f t="shared" si="34"/>
        <v>0</v>
      </c>
      <c r="Q138" s="27">
        <f t="shared" si="24"/>
        <v>0</v>
      </c>
      <c r="R138" s="27">
        <f t="shared" si="35"/>
        <v>0</v>
      </c>
      <c r="S138" s="27">
        <f t="shared" si="25"/>
        <v>0</v>
      </c>
    </row>
    <row r="139" spans="1:19" ht="15.75" customHeight="1">
      <c r="A139" s="26">
        <v>118</v>
      </c>
      <c r="B139" s="27">
        <f t="shared" si="26"/>
        <v>0</v>
      </c>
      <c r="C139" s="27">
        <f t="shared" si="27"/>
        <v>0</v>
      </c>
      <c r="D139" s="27">
        <f t="shared" si="28"/>
        <v>0</v>
      </c>
      <c r="E139" s="27">
        <f t="shared" si="18"/>
        <v>0</v>
      </c>
      <c r="F139" s="27">
        <f t="shared" si="29"/>
        <v>0</v>
      </c>
      <c r="G139" s="27">
        <f t="shared" si="19"/>
        <v>0</v>
      </c>
      <c r="H139" s="27">
        <f t="shared" si="30"/>
        <v>0</v>
      </c>
      <c r="I139" s="27">
        <f t="shared" si="20"/>
        <v>0</v>
      </c>
      <c r="J139" s="27">
        <f t="shared" si="31"/>
        <v>0</v>
      </c>
      <c r="K139" s="27">
        <f t="shared" si="21"/>
        <v>0</v>
      </c>
      <c r="L139" s="27">
        <f t="shared" si="32"/>
        <v>0</v>
      </c>
      <c r="M139" s="27">
        <f t="shared" si="22"/>
        <v>0</v>
      </c>
      <c r="N139" s="27">
        <f t="shared" si="33"/>
        <v>0</v>
      </c>
      <c r="O139" s="27">
        <f t="shared" si="23"/>
        <v>0</v>
      </c>
      <c r="P139" s="27">
        <f t="shared" si="34"/>
        <v>0</v>
      </c>
      <c r="Q139" s="27">
        <f t="shared" si="24"/>
        <v>0</v>
      </c>
      <c r="R139" s="27">
        <f t="shared" si="35"/>
        <v>0</v>
      </c>
      <c r="S139" s="27">
        <f t="shared" si="25"/>
        <v>0</v>
      </c>
    </row>
    <row r="140" spans="1:19" ht="15.75" customHeight="1">
      <c r="A140" s="26">
        <v>119</v>
      </c>
      <c r="B140" s="27">
        <f t="shared" si="26"/>
        <v>0</v>
      </c>
      <c r="C140" s="27">
        <f t="shared" si="27"/>
        <v>0</v>
      </c>
      <c r="D140" s="27">
        <f t="shared" si="28"/>
        <v>0</v>
      </c>
      <c r="E140" s="27">
        <f t="shared" si="18"/>
        <v>0</v>
      </c>
      <c r="F140" s="27">
        <f t="shared" si="29"/>
        <v>0</v>
      </c>
      <c r="G140" s="27">
        <f t="shared" si="19"/>
        <v>0</v>
      </c>
      <c r="H140" s="27">
        <f t="shared" si="30"/>
        <v>0</v>
      </c>
      <c r="I140" s="27">
        <f t="shared" si="20"/>
        <v>0</v>
      </c>
      <c r="J140" s="27">
        <f t="shared" si="31"/>
        <v>0</v>
      </c>
      <c r="K140" s="27">
        <f t="shared" si="21"/>
        <v>0</v>
      </c>
      <c r="L140" s="27">
        <f t="shared" si="32"/>
        <v>0</v>
      </c>
      <c r="M140" s="27">
        <f t="shared" si="22"/>
        <v>0</v>
      </c>
      <c r="N140" s="27">
        <f t="shared" si="33"/>
        <v>0</v>
      </c>
      <c r="O140" s="27">
        <f t="shared" si="23"/>
        <v>0</v>
      </c>
      <c r="P140" s="27">
        <f t="shared" si="34"/>
        <v>0</v>
      </c>
      <c r="Q140" s="27">
        <f t="shared" si="24"/>
        <v>0</v>
      </c>
      <c r="R140" s="27">
        <f t="shared" si="35"/>
        <v>0</v>
      </c>
      <c r="S140" s="27">
        <f t="shared" si="25"/>
        <v>0</v>
      </c>
    </row>
    <row r="141" spans="1:19" ht="15.75" customHeight="1">
      <c r="A141" s="26">
        <v>120</v>
      </c>
      <c r="B141" s="27">
        <f t="shared" si="26"/>
        <v>0</v>
      </c>
      <c r="C141" s="27">
        <f t="shared" si="27"/>
        <v>0</v>
      </c>
      <c r="D141" s="27">
        <f t="shared" si="28"/>
        <v>0</v>
      </c>
      <c r="E141" s="27">
        <f t="shared" si="18"/>
        <v>0</v>
      </c>
      <c r="F141" s="27">
        <f t="shared" si="29"/>
        <v>0</v>
      </c>
      <c r="G141" s="27">
        <f t="shared" si="19"/>
        <v>0</v>
      </c>
      <c r="H141" s="27">
        <f t="shared" si="30"/>
        <v>0</v>
      </c>
      <c r="I141" s="27">
        <f t="shared" si="20"/>
        <v>0</v>
      </c>
      <c r="J141" s="27">
        <f t="shared" si="31"/>
        <v>0</v>
      </c>
      <c r="K141" s="27">
        <f t="shared" si="21"/>
        <v>0</v>
      </c>
      <c r="L141" s="27">
        <f t="shared" si="32"/>
        <v>0</v>
      </c>
      <c r="M141" s="27">
        <f t="shared" si="22"/>
        <v>0</v>
      </c>
      <c r="N141" s="27">
        <f t="shared" si="33"/>
        <v>0</v>
      </c>
      <c r="O141" s="27">
        <f t="shared" si="23"/>
        <v>0</v>
      </c>
      <c r="P141" s="27">
        <f t="shared" si="34"/>
        <v>0</v>
      </c>
      <c r="Q141" s="27">
        <f t="shared" si="24"/>
        <v>0</v>
      </c>
      <c r="R141" s="27">
        <f t="shared" si="35"/>
        <v>0</v>
      </c>
      <c r="S141" s="27">
        <f t="shared" si="25"/>
        <v>0</v>
      </c>
    </row>
    <row r="142" spans="1:19" ht="15.75" customHeight="1">
      <c r="A142" s="19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</row>
    <row r="143" spans="1:19" ht="15.75" customHeight="1">
      <c r="A143" s="19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</row>
    <row r="144" spans="1:19" ht="15.75" customHeight="1">
      <c r="A144" s="19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</row>
    <row r="145" spans="1:19" ht="15.75" customHeight="1">
      <c r="A145" s="19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1:19" ht="15.75" customHeight="1">
      <c r="A146" s="19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</row>
    <row r="147" spans="1:19" ht="15.75" customHeight="1">
      <c r="A147" s="19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</row>
    <row r="148" spans="1:19" ht="15.75" customHeight="1">
      <c r="A148" s="19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</row>
    <row r="149" spans="1:19" ht="15.75" customHeight="1">
      <c r="A149" s="19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1:19" ht="15.75" customHeight="1">
      <c r="A150" s="19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</row>
    <row r="151" spans="1:19" ht="15.75" customHeight="1">
      <c r="A151" s="19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</row>
    <row r="152" spans="1:19" ht="15.75" customHeight="1">
      <c r="A152" s="19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</row>
    <row r="153" spans="1:19" ht="15.75" customHeight="1">
      <c r="A153" s="19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</row>
    <row r="154" spans="1:19" ht="15.75" customHeight="1">
      <c r="A154" s="19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</row>
    <row r="155" spans="1:19" ht="15.75" customHeight="1">
      <c r="A155" s="19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</row>
    <row r="156" spans="1:19" ht="15.75" customHeight="1">
      <c r="A156" s="19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</row>
    <row r="157" spans="1:19" ht="15.75" customHeight="1">
      <c r="A157" s="19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</row>
    <row r="158" spans="1:19" ht="15.75" customHeight="1">
      <c r="A158" s="19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</row>
    <row r="159" spans="1:19" ht="15.75" customHeight="1">
      <c r="A159" s="19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</row>
    <row r="160" spans="1:19" ht="15.75" customHeight="1">
      <c r="A160" s="19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</row>
    <row r="161" spans="1:19" ht="15.75" customHeight="1">
      <c r="A161" s="19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1:19" ht="15.75" customHeight="1">
      <c r="A162" s="19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</row>
    <row r="163" spans="1:19" ht="15.75" customHeight="1">
      <c r="A163" s="19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</row>
    <row r="164" spans="1:19" ht="15.75" customHeight="1">
      <c r="A164" s="19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</row>
    <row r="165" spans="1:19" ht="15.75" customHeight="1">
      <c r="A165" s="19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1:19" ht="15.75" customHeight="1">
      <c r="A166" s="19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</row>
    <row r="167" spans="1:19" ht="15.75" customHeight="1">
      <c r="A167" s="19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</row>
    <row r="168" spans="1:19" ht="15.75" customHeight="1">
      <c r="A168" s="19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</row>
    <row r="169" spans="1:19" ht="15.75" customHeight="1">
      <c r="A169" s="19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</row>
    <row r="170" spans="1:19" ht="15.75" customHeight="1">
      <c r="A170" s="19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</row>
    <row r="171" spans="1:19" ht="15.75" customHeight="1">
      <c r="A171" s="19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</row>
    <row r="172" spans="1:19" ht="15.75" customHeight="1">
      <c r="A172" s="19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</row>
    <row r="173" spans="1:19" ht="15.75" customHeight="1">
      <c r="A173" s="19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</row>
    <row r="174" spans="1:19" ht="15.75" customHeight="1">
      <c r="A174" s="19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</row>
    <row r="175" spans="1:19" ht="15.75" customHeight="1">
      <c r="A175" s="19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</row>
    <row r="176" spans="1:19" ht="15.75" customHeight="1">
      <c r="A176" s="19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</row>
    <row r="177" spans="1:19" ht="15.75" customHeight="1">
      <c r="A177" s="19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</row>
    <row r="178" spans="1:19" ht="15.75" customHeight="1">
      <c r="A178" s="19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15.75" customHeight="1">
      <c r="A179" s="19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</row>
    <row r="180" spans="1:19" ht="15.75" customHeight="1">
      <c r="A180" s="19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</row>
    <row r="181" spans="1:19" ht="15.75" customHeight="1">
      <c r="A181" s="19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</row>
    <row r="182" spans="1:19" ht="15.75" customHeight="1">
      <c r="A182" s="19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</row>
    <row r="183" spans="1:19" ht="15.75" customHeight="1">
      <c r="A183" s="19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</row>
    <row r="184" spans="1:19" ht="15.75" customHeight="1">
      <c r="A184" s="19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15.75" customHeight="1">
      <c r="A185" s="19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15.75" customHeight="1">
      <c r="A186" s="19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</row>
    <row r="187" spans="1:19" ht="15.75" customHeight="1">
      <c r="A187" s="19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</row>
    <row r="188" spans="1:19" ht="15.75" customHeight="1">
      <c r="A188" s="19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</row>
    <row r="189" spans="1:19" ht="15.75" customHeight="1">
      <c r="A189" s="19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</row>
    <row r="190" spans="1:19" ht="15.75" customHeight="1">
      <c r="A190" s="19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</row>
    <row r="191" spans="1:19" ht="15.75" customHeight="1">
      <c r="A191" s="19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ht="15.75" customHeight="1">
      <c r="A192" s="19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</row>
    <row r="193" spans="1:19" ht="15.75" customHeight="1">
      <c r="A193" s="19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</row>
    <row r="194" spans="1:19" ht="15.75" customHeight="1">
      <c r="A194" s="19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</row>
    <row r="195" spans="1:19" ht="15.75" customHeight="1">
      <c r="A195" s="19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</row>
    <row r="196" spans="1:19" ht="15.75" customHeight="1">
      <c r="A196" s="19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</row>
    <row r="197" spans="1:19" ht="15.75" customHeight="1">
      <c r="A197" s="19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1:19" ht="15.75" customHeight="1">
      <c r="A198" s="19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</row>
    <row r="199" spans="1:19" ht="15.75" customHeight="1">
      <c r="A199" s="19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</row>
    <row r="200" spans="1:19" ht="15.75" customHeight="1">
      <c r="A200" s="19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</row>
    <row r="201" spans="1:19" ht="15.75" customHeight="1">
      <c r="A201" s="19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</row>
    <row r="202" spans="1:19" ht="15.75" customHeight="1">
      <c r="A202" s="19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</row>
    <row r="203" spans="1:19" ht="15.75" customHeight="1">
      <c r="A203" s="19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</row>
    <row r="204" spans="1:19" ht="15.75" customHeight="1">
      <c r="A204" s="19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</row>
    <row r="205" spans="1:19" ht="15.75" customHeight="1">
      <c r="A205" s="19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</row>
    <row r="206" spans="1:19" ht="15.75" customHeight="1">
      <c r="A206" s="19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</row>
    <row r="207" spans="1:19" ht="15.75" customHeight="1">
      <c r="A207" s="19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</row>
    <row r="208" spans="1:19" ht="15.75" customHeight="1">
      <c r="A208" s="19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</row>
    <row r="209" spans="1:19" ht="15.75" customHeight="1">
      <c r="A209" s="19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</row>
    <row r="210" spans="1:19" ht="15.75" customHeight="1">
      <c r="A210" s="19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</row>
    <row r="211" spans="1:19" ht="15.75" customHeight="1">
      <c r="A211" s="19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</row>
    <row r="212" spans="1:19" ht="15.75" customHeight="1">
      <c r="A212" s="19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</row>
    <row r="213" spans="1:19" ht="15.75" customHeight="1">
      <c r="A213" s="19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</row>
    <row r="214" spans="1:19" ht="15.75" customHeight="1">
      <c r="A214" s="19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</row>
    <row r="215" spans="1:19" ht="15.75" customHeight="1">
      <c r="A215" s="19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</row>
    <row r="216" spans="1:19" ht="15.75" customHeight="1">
      <c r="A216" s="19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</row>
    <row r="217" spans="1:19" ht="15.75" customHeight="1">
      <c r="A217" s="19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1:19" ht="15.75" customHeight="1">
      <c r="A218" s="19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</row>
    <row r="219" spans="1:19" ht="15.75" customHeight="1">
      <c r="A219" s="19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</row>
    <row r="220" spans="1:19" ht="15.75" customHeight="1">
      <c r="A220" s="19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</row>
    <row r="221" spans="1:19" ht="15.75" customHeight="1">
      <c r="A221" s="19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1:19" ht="15.75" customHeight="1">
      <c r="A222" s="19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</row>
    <row r="223" spans="1:19" ht="15.75" customHeight="1">
      <c r="A223" s="19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</row>
    <row r="224" spans="1:19" ht="15.75" customHeight="1">
      <c r="A224" s="19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</row>
    <row r="225" spans="1:19" ht="15.75" customHeight="1">
      <c r="A225" s="19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</row>
    <row r="226" spans="1:19" ht="15.75" customHeight="1">
      <c r="A226" s="19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</row>
    <row r="227" spans="1:19" ht="15.75" customHeight="1">
      <c r="A227" s="19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</row>
    <row r="228" spans="1:19" ht="15.75" customHeight="1">
      <c r="A228" s="19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</row>
    <row r="229" spans="1:19" ht="15.75" customHeight="1">
      <c r="A229" s="19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</row>
    <row r="230" spans="1:19" ht="15.75" customHeight="1">
      <c r="A230" s="19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</row>
    <row r="231" spans="1:19" ht="15.75" customHeight="1">
      <c r="A231" s="19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</row>
    <row r="232" spans="1:19" ht="15.75" customHeight="1">
      <c r="A232" s="19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</row>
    <row r="233" spans="1:19" ht="15.75" customHeight="1">
      <c r="A233" s="19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</row>
    <row r="234" spans="1:19" ht="15.75" customHeight="1">
      <c r="A234" s="19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</row>
    <row r="235" spans="1:19" ht="15.75" customHeight="1">
      <c r="A235" s="19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</row>
    <row r="236" spans="1:19" ht="15.75" customHeight="1">
      <c r="A236" s="19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</row>
    <row r="237" spans="1:19" ht="15.75" customHeight="1">
      <c r="A237" s="19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</row>
    <row r="238" spans="1:19" ht="15.75" customHeight="1">
      <c r="A238" s="19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</row>
    <row r="239" spans="1:19" ht="15.75" customHeight="1">
      <c r="A239" s="19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</row>
    <row r="240" spans="1:19" ht="15.75" customHeight="1">
      <c r="A240" s="19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</row>
    <row r="241" spans="1:19" ht="15.75" customHeight="1">
      <c r="A241" s="19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</row>
    <row r="242" spans="1:19" ht="15.75" customHeight="1">
      <c r="A242" s="19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</row>
    <row r="243" spans="1:19" ht="15.75" customHeight="1">
      <c r="A243" s="19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</row>
    <row r="244" spans="1:19" ht="15.75" customHeight="1">
      <c r="A244" s="19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</row>
    <row r="245" spans="1:19" ht="15.75" customHeight="1">
      <c r="A245" s="19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</row>
    <row r="246" spans="1:19" ht="15.75" customHeight="1">
      <c r="A246" s="19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</row>
    <row r="247" spans="1:19" ht="15.75" customHeight="1">
      <c r="A247" s="19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</row>
    <row r="248" spans="1:19" ht="15.75" customHeight="1">
      <c r="A248" s="19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</row>
    <row r="249" spans="1:19" ht="15.75" customHeight="1">
      <c r="A249" s="19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</row>
    <row r="250" spans="1:19" ht="15.75" customHeight="1">
      <c r="A250" s="19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</row>
    <row r="251" spans="1:19" ht="15.75" customHeight="1">
      <c r="A251" s="19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</row>
    <row r="252" spans="1:19" ht="15.75" customHeight="1">
      <c r="A252" s="19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</row>
    <row r="253" spans="1:19" ht="15.75" customHeight="1">
      <c r="A253" s="19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</row>
    <row r="254" spans="1:19" ht="15.75" customHeight="1">
      <c r="A254" s="19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</row>
    <row r="255" spans="1:19" ht="15.75" customHeight="1">
      <c r="A255" s="19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</row>
    <row r="256" spans="1:19" ht="15.75" customHeight="1">
      <c r="A256" s="19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</row>
    <row r="257" spans="1:19" ht="15.75" customHeight="1">
      <c r="A257" s="19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</row>
    <row r="258" spans="1:19" ht="15.75" customHeight="1">
      <c r="A258" s="19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</row>
    <row r="259" spans="1:19" ht="15.75" customHeight="1">
      <c r="A259" s="19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</row>
    <row r="260" spans="1:19" ht="15.75" customHeight="1">
      <c r="A260" s="19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</row>
    <row r="261" spans="1:19" ht="15.75" customHeight="1">
      <c r="A261" s="19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</row>
    <row r="262" spans="1:19" ht="15.75" customHeight="1">
      <c r="A262" s="19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</row>
    <row r="263" spans="1:19" ht="15.75" customHeight="1">
      <c r="A263" s="19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</row>
    <row r="264" spans="1:19" ht="15.75" customHeight="1">
      <c r="A264" s="19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</row>
    <row r="265" spans="1:19" ht="15.75" customHeight="1">
      <c r="A265" s="19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</row>
    <row r="266" spans="1:19" ht="15.75" customHeight="1">
      <c r="A266" s="19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</row>
    <row r="267" spans="1:19" ht="15.75" customHeight="1">
      <c r="A267" s="19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</row>
    <row r="268" spans="1:19" ht="15.75" customHeight="1">
      <c r="A268" s="19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</row>
    <row r="269" spans="1:19" ht="15.75" customHeight="1">
      <c r="A269" s="19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</row>
    <row r="270" spans="1:19" ht="15.75" customHeight="1">
      <c r="A270" s="19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</row>
    <row r="271" spans="1:19" ht="15.75" customHeight="1">
      <c r="A271" s="19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</row>
    <row r="272" spans="1:19" ht="15.75" customHeight="1">
      <c r="A272" s="19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</row>
    <row r="273" spans="1:19" ht="15.75" customHeight="1">
      <c r="A273" s="19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</row>
    <row r="274" spans="1:19" ht="15.75" customHeight="1">
      <c r="A274" s="19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</row>
    <row r="275" spans="1:19" ht="15.75" customHeight="1">
      <c r="A275" s="19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</row>
    <row r="276" spans="1:19" ht="15.75" customHeight="1">
      <c r="A276" s="19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</row>
    <row r="277" spans="1:19" ht="15.75" customHeight="1">
      <c r="A277" s="19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</row>
    <row r="278" spans="1:19" ht="15.75" customHeight="1">
      <c r="A278" s="19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</row>
    <row r="279" spans="1:19" ht="15.75" customHeight="1">
      <c r="A279" s="19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</row>
    <row r="280" spans="1:19" ht="15.75" customHeight="1">
      <c r="A280" s="19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</row>
    <row r="281" spans="1:19" ht="15.75" customHeight="1">
      <c r="A281" s="19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</row>
    <row r="282" spans="1:19" ht="15.75" customHeight="1">
      <c r="A282" s="19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</row>
    <row r="283" spans="1:19" ht="15.75" customHeight="1">
      <c r="A283" s="19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</row>
    <row r="284" spans="1:19" ht="15.75" customHeight="1">
      <c r="A284" s="19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</row>
    <row r="285" spans="1:19" ht="15.75" customHeight="1">
      <c r="A285" s="19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</row>
    <row r="286" spans="1:19" ht="15.75" customHeight="1">
      <c r="A286" s="19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</row>
    <row r="287" spans="1:19" ht="15.75" customHeight="1">
      <c r="A287" s="19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</row>
    <row r="288" spans="1:19" ht="15.75" customHeight="1">
      <c r="A288" s="19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</row>
    <row r="289" spans="1:19" ht="15.75" customHeight="1">
      <c r="A289" s="19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</row>
    <row r="290" spans="1:19" ht="15.75" customHeight="1">
      <c r="A290" s="19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</row>
    <row r="291" spans="1:19" ht="15.75" customHeight="1">
      <c r="A291" s="19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</row>
    <row r="292" spans="1:19" ht="15.75" customHeight="1">
      <c r="A292" s="19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</row>
    <row r="293" spans="1:19" ht="15.75" customHeight="1">
      <c r="A293" s="19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</row>
    <row r="294" spans="1:19" ht="15.75" customHeight="1">
      <c r="A294" s="19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</row>
    <row r="295" spans="1:19" ht="15.75" customHeight="1">
      <c r="A295" s="19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</row>
    <row r="296" spans="1:19" ht="15.75" customHeight="1">
      <c r="A296" s="19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</row>
    <row r="297" spans="1:19" ht="15.75" customHeight="1">
      <c r="A297" s="19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</row>
    <row r="298" spans="1:19" ht="15.75" customHeight="1">
      <c r="A298" s="19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</row>
    <row r="299" spans="1:19" ht="15.75" customHeight="1">
      <c r="A299" s="19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</row>
    <row r="300" spans="1:19" ht="15.75" customHeight="1">
      <c r="A300" s="19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</row>
    <row r="301" spans="1:19" ht="15.75" customHeight="1">
      <c r="A301" s="19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</row>
    <row r="302" spans="1:19" ht="15.75" customHeight="1">
      <c r="A302" s="19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</row>
    <row r="303" spans="1:19" ht="15.75" customHeight="1">
      <c r="A303" s="19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</row>
    <row r="304" spans="1:19" ht="15.75" customHeight="1">
      <c r="A304" s="19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</row>
    <row r="305" spans="1:19" ht="15.75" customHeight="1">
      <c r="A305" s="19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</row>
    <row r="306" spans="1:19" ht="15.75" customHeight="1">
      <c r="A306" s="19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</row>
    <row r="307" spans="1:19" ht="15.75" customHeight="1">
      <c r="A307" s="19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</row>
    <row r="308" spans="1:19" ht="15.75" customHeight="1">
      <c r="A308" s="19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</row>
    <row r="309" spans="1:19" ht="15.75" customHeight="1">
      <c r="A309" s="19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</row>
    <row r="310" spans="1:19" ht="15.75" customHeight="1">
      <c r="A310" s="19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</row>
    <row r="311" spans="1:19" ht="15.75" customHeight="1">
      <c r="A311" s="19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</row>
    <row r="312" spans="1:19" ht="15.75" customHeight="1">
      <c r="A312" s="19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</row>
    <row r="313" spans="1:19" ht="15.75" customHeight="1">
      <c r="A313" s="19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</row>
    <row r="314" spans="1:19" ht="15.75" customHeight="1">
      <c r="A314" s="19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</row>
    <row r="315" spans="1:19" ht="15.75" customHeight="1">
      <c r="A315" s="19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</row>
    <row r="316" spans="1:19" ht="15.75" customHeight="1">
      <c r="A316" s="19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</row>
    <row r="317" spans="1:19" ht="15.75" customHeight="1">
      <c r="A317" s="19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</row>
    <row r="318" spans="1:19" ht="15.75" customHeight="1">
      <c r="A318" s="19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</row>
    <row r="319" spans="1:19" ht="15.75" customHeight="1">
      <c r="A319" s="19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</row>
    <row r="320" spans="1:19" ht="15.75" customHeight="1">
      <c r="A320" s="19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</row>
    <row r="321" spans="1:19" ht="15.75" customHeight="1">
      <c r="A321" s="19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</row>
    <row r="322" spans="1:19" ht="15.75" customHeight="1">
      <c r="A322" s="19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</row>
    <row r="323" spans="1:19" ht="15.75" customHeight="1">
      <c r="A323" s="19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</row>
    <row r="324" spans="1:19" ht="15.75" customHeight="1">
      <c r="A324" s="19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</row>
    <row r="325" spans="1:19" ht="15.75" customHeight="1">
      <c r="A325" s="19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</row>
    <row r="326" spans="1:19" ht="15.75" customHeight="1">
      <c r="A326" s="19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</row>
    <row r="327" spans="1:19" ht="15.75" customHeight="1">
      <c r="A327" s="19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</row>
    <row r="328" spans="1:19" ht="15.75" customHeight="1">
      <c r="A328" s="19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</row>
    <row r="329" spans="1:19" ht="15.75" customHeight="1">
      <c r="A329" s="19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</row>
    <row r="330" spans="1:19" ht="15.75" customHeight="1">
      <c r="A330" s="19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</row>
    <row r="331" spans="1:19" ht="15.75" customHeight="1">
      <c r="A331" s="19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</row>
    <row r="332" spans="1:19" ht="15.75" customHeight="1">
      <c r="A332" s="19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</row>
    <row r="333" spans="1:19" ht="15.75" customHeight="1">
      <c r="A333" s="19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</row>
    <row r="334" spans="1:19" ht="15.75" customHeight="1">
      <c r="A334" s="19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</row>
    <row r="335" spans="1:19" ht="15.75" customHeight="1">
      <c r="A335" s="19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</row>
    <row r="336" spans="1:19" ht="15.75" customHeight="1">
      <c r="A336" s="19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</row>
    <row r="337" spans="1:19" ht="15.75" customHeight="1">
      <c r="A337" s="19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</row>
    <row r="338" spans="1:19" ht="15.75" customHeight="1">
      <c r="A338" s="19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</row>
    <row r="339" spans="1:19" ht="15.75" customHeight="1">
      <c r="A339" s="19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</row>
    <row r="340" spans="1:19" ht="15.75" customHeight="1">
      <c r="A340" s="19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</row>
    <row r="341" spans="1:19" ht="15.75" customHeight="1">
      <c r="A341" s="19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</row>
    <row r="342" spans="1:19" ht="15.75" customHeight="1">
      <c r="A342" s="19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</row>
    <row r="343" spans="1:19" ht="15.75" customHeight="1">
      <c r="A343" s="19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</row>
    <row r="344" spans="1:19" ht="15.75" customHeight="1">
      <c r="A344" s="19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</row>
    <row r="345" spans="1:19" ht="15.75" customHeight="1">
      <c r="A345" s="19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</row>
    <row r="346" spans="1:19" ht="15.75" customHeight="1">
      <c r="A346" s="19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</row>
    <row r="347" spans="1:19" ht="15.75" customHeight="1">
      <c r="A347" s="19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</row>
    <row r="348" spans="1:19" ht="15.75" customHeight="1">
      <c r="A348" s="19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</row>
    <row r="349" spans="1:19" ht="15.75" customHeight="1">
      <c r="A349" s="19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</row>
    <row r="350" spans="1:19" ht="15.75" customHeight="1">
      <c r="A350" s="19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</row>
    <row r="351" spans="1:19" ht="15.75" customHeight="1">
      <c r="A351" s="19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</row>
    <row r="352" spans="1:19" ht="15.75" customHeight="1">
      <c r="A352" s="19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</row>
    <row r="353" spans="1:19" ht="15.75" customHeight="1">
      <c r="A353" s="19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</row>
    <row r="354" spans="1:19" ht="15.75" customHeight="1">
      <c r="A354" s="19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</row>
    <row r="355" spans="1:19" ht="15.75" customHeight="1">
      <c r="A355" s="19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</row>
    <row r="356" spans="1:19" ht="15.75" customHeight="1">
      <c r="A356" s="19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</row>
    <row r="357" spans="1:19" ht="15.75" customHeight="1">
      <c r="A357" s="19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</row>
    <row r="358" spans="1:19" ht="15.75" customHeight="1">
      <c r="A358" s="19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</row>
    <row r="359" spans="1:19" ht="15.75" customHeight="1">
      <c r="A359" s="19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</row>
    <row r="360" spans="1:19" ht="15.75" customHeight="1">
      <c r="A360" s="19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</row>
    <row r="361" spans="1:19" ht="15.75" customHeight="1">
      <c r="A361" s="19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</row>
    <row r="362" spans="1:19" ht="15.75" customHeight="1">
      <c r="A362" s="19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</row>
    <row r="363" spans="1:19" ht="15.75" customHeight="1">
      <c r="A363" s="19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</row>
    <row r="364" spans="1:19" ht="15.75" customHeight="1">
      <c r="A364" s="19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</row>
    <row r="365" spans="1:19" ht="15.75" customHeight="1">
      <c r="A365" s="19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</row>
    <row r="366" spans="1:19" ht="15.75" customHeight="1">
      <c r="A366" s="19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</row>
    <row r="367" spans="1:19" ht="15.75" customHeight="1">
      <c r="A367" s="19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</row>
    <row r="368" spans="1:19" ht="15.75" customHeight="1">
      <c r="A368" s="19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</row>
    <row r="369" spans="1:19" ht="15.75" customHeight="1">
      <c r="A369" s="19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</row>
    <row r="370" spans="1:19" ht="15.75" customHeight="1">
      <c r="A370" s="19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</row>
    <row r="371" spans="1:19" ht="15.75" customHeight="1">
      <c r="A371" s="19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</row>
    <row r="372" spans="1:19" ht="15.75" customHeight="1">
      <c r="A372" s="19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</row>
    <row r="373" spans="1:19" ht="15.75" customHeight="1">
      <c r="A373" s="19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</row>
    <row r="374" spans="1:19" ht="15.75" customHeight="1">
      <c r="A374" s="19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</row>
    <row r="375" spans="1:19" ht="15.75" customHeight="1">
      <c r="A375" s="19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</row>
    <row r="376" spans="1:19" ht="15.75" customHeight="1">
      <c r="A376" s="19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</row>
    <row r="377" spans="1:19" ht="15.75" customHeight="1">
      <c r="A377" s="19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</row>
    <row r="378" spans="1:19" ht="15.75" customHeight="1">
      <c r="A378" s="19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</row>
    <row r="379" spans="1:19" ht="15.75" customHeight="1">
      <c r="A379" s="19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</row>
    <row r="380" spans="1:19" ht="15.75" customHeight="1">
      <c r="A380" s="19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</row>
    <row r="381" spans="1:19" ht="15.75" customHeight="1">
      <c r="A381" s="19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</row>
    <row r="382" spans="1:19" ht="15.75" customHeight="1">
      <c r="A382" s="19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</row>
    <row r="383" spans="1:19" ht="15.75" customHeight="1">
      <c r="A383" s="19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</row>
    <row r="384" spans="1:19" ht="15.75" customHeight="1">
      <c r="A384" s="19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</row>
    <row r="385" spans="1:19" ht="15.75" customHeight="1">
      <c r="A385" s="19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</row>
    <row r="386" spans="1:19" ht="15.75" customHeight="1">
      <c r="A386" s="19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</row>
    <row r="387" spans="1:19" ht="15.75" customHeight="1">
      <c r="A387" s="19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</row>
    <row r="388" spans="1:19" ht="15.75" customHeight="1">
      <c r="A388" s="19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</row>
    <row r="389" spans="1:19" ht="15.75" customHeight="1">
      <c r="A389" s="19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</row>
    <row r="390" spans="1:19" ht="15.75" customHeight="1">
      <c r="A390" s="19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</row>
    <row r="391" spans="1:19" ht="15.75" customHeight="1">
      <c r="A391" s="19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</row>
    <row r="392" spans="1:19" ht="15.75" customHeight="1">
      <c r="A392" s="19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</row>
    <row r="393" spans="1:19" ht="15.75" customHeight="1">
      <c r="A393" s="19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</row>
    <row r="394" spans="1:19" ht="15.75" customHeight="1">
      <c r="A394" s="19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</row>
    <row r="395" spans="1:19" ht="15.75" customHeight="1">
      <c r="A395" s="19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</row>
    <row r="396" spans="1:19" ht="15.75" customHeight="1">
      <c r="A396" s="19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</row>
    <row r="397" spans="1:19" ht="15.75" customHeight="1">
      <c r="A397" s="19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</row>
    <row r="398" spans="1:19" ht="15.75" customHeight="1">
      <c r="A398" s="19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</row>
    <row r="399" spans="1:19" ht="15.75" customHeight="1">
      <c r="A399" s="19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</row>
    <row r="400" spans="1:19" ht="15.75" customHeight="1">
      <c r="A400" s="19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</row>
    <row r="401" spans="1:19" ht="15.75" customHeight="1">
      <c r="A401" s="19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</row>
    <row r="402" spans="1:19" ht="15.75" customHeight="1">
      <c r="A402" s="19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</row>
    <row r="403" spans="1:19" ht="15.75" customHeight="1">
      <c r="A403" s="19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</row>
    <row r="404" spans="1:19" ht="15.75" customHeight="1">
      <c r="A404" s="19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</row>
    <row r="405" spans="1:19" ht="15.75" customHeight="1">
      <c r="A405" s="19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</row>
    <row r="406" spans="1:19" ht="15.75" customHeight="1">
      <c r="A406" s="19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</row>
    <row r="407" spans="1:19" ht="15.75" customHeight="1">
      <c r="A407" s="19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</row>
    <row r="408" spans="1:19" ht="15.75" customHeight="1">
      <c r="A408" s="19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</row>
    <row r="409" spans="1:19" ht="15.75" customHeight="1">
      <c r="A409" s="19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</row>
    <row r="410" spans="1:19" ht="15.75" customHeight="1">
      <c r="A410" s="19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</row>
    <row r="411" spans="1:19" ht="15.75" customHeight="1">
      <c r="A411" s="19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</row>
    <row r="412" spans="1:19" ht="15.75" customHeight="1">
      <c r="A412" s="19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</row>
    <row r="413" spans="1:19" ht="15.75" customHeight="1">
      <c r="A413" s="19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</row>
    <row r="414" spans="1:19" ht="15.75" customHeight="1">
      <c r="A414" s="19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</row>
    <row r="415" spans="1:19" ht="15.75" customHeight="1">
      <c r="A415" s="19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</row>
    <row r="416" spans="1:19" ht="15.75" customHeight="1">
      <c r="A416" s="19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</row>
    <row r="417" spans="1:19" ht="15.75" customHeight="1">
      <c r="A417" s="19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</row>
    <row r="418" spans="1:19" ht="15.75" customHeight="1">
      <c r="A418" s="19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</row>
    <row r="419" spans="1:19" ht="15.75" customHeight="1">
      <c r="A419" s="19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</row>
    <row r="420" spans="1:19" ht="15.75" customHeight="1">
      <c r="A420" s="19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</row>
    <row r="421" spans="1:19" ht="15.75" customHeight="1">
      <c r="A421" s="19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</row>
    <row r="422" spans="1:19" ht="15.75" customHeight="1">
      <c r="A422" s="19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</row>
    <row r="423" spans="1:19" ht="15.75" customHeight="1">
      <c r="A423" s="19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</row>
    <row r="424" spans="1:19" ht="15.75" customHeight="1">
      <c r="A424" s="19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</row>
    <row r="425" spans="1:19" ht="15.75" customHeight="1">
      <c r="A425" s="19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</row>
    <row r="426" spans="1:19" ht="15.75" customHeight="1">
      <c r="A426" s="19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</row>
    <row r="427" spans="1:19" ht="15.75" customHeight="1">
      <c r="A427" s="19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</row>
    <row r="428" spans="1:19" ht="15.75" customHeight="1">
      <c r="A428" s="19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</row>
    <row r="429" spans="1:19" ht="15.75" customHeight="1">
      <c r="A429" s="19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</row>
    <row r="430" spans="1:19" ht="15.75" customHeight="1">
      <c r="A430" s="19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</row>
    <row r="431" spans="1:19" ht="15.75" customHeight="1">
      <c r="A431" s="19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</row>
    <row r="432" spans="1:19" ht="15.75" customHeight="1">
      <c r="A432" s="19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</row>
    <row r="433" spans="1:19" ht="15.75" customHeight="1">
      <c r="A433" s="19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</row>
    <row r="434" spans="1:19" ht="15.75" customHeight="1">
      <c r="A434" s="19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</row>
    <row r="435" spans="1:19" ht="15.75" customHeight="1">
      <c r="A435" s="19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</row>
    <row r="436" spans="1:19" ht="15.75" customHeight="1">
      <c r="A436" s="19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</row>
    <row r="437" spans="1:19" ht="15.75" customHeight="1">
      <c r="A437" s="19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</row>
    <row r="438" spans="1:19" ht="15.75" customHeight="1">
      <c r="A438" s="19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</row>
    <row r="439" spans="1:19" ht="15.75" customHeight="1">
      <c r="A439" s="19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</row>
    <row r="440" spans="1:19" ht="15.75" customHeight="1">
      <c r="A440" s="19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</row>
    <row r="441" spans="1:19" ht="15.75" customHeight="1">
      <c r="A441" s="19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</row>
    <row r="442" spans="1:19" ht="15.75" customHeight="1">
      <c r="A442" s="19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</row>
    <row r="443" spans="1:19" ht="15.75" customHeight="1">
      <c r="A443" s="19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</row>
    <row r="444" spans="1:19" ht="15.75" customHeight="1">
      <c r="A444" s="19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</row>
    <row r="445" spans="1:19" ht="15.75" customHeight="1">
      <c r="A445" s="19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</row>
    <row r="446" spans="1:19" ht="15.75" customHeight="1">
      <c r="A446" s="19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</row>
    <row r="447" spans="1:19" ht="15.75" customHeight="1">
      <c r="A447" s="19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</row>
    <row r="448" spans="1:19" ht="15.75" customHeight="1">
      <c r="A448" s="19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</row>
    <row r="449" spans="1:19" ht="15.75" customHeight="1">
      <c r="A449" s="19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</row>
    <row r="450" spans="1:19" ht="15.75" customHeight="1">
      <c r="A450" s="19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</row>
    <row r="451" spans="1:19" ht="15.75" customHeight="1">
      <c r="A451" s="19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</row>
    <row r="452" spans="1:19" ht="15.75" customHeight="1">
      <c r="A452" s="19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</row>
    <row r="453" spans="1:19" ht="15.75" customHeight="1">
      <c r="A453" s="19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</row>
    <row r="454" spans="1:19" ht="15.75" customHeight="1">
      <c r="A454" s="19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</row>
    <row r="455" spans="1:19" ht="15.75" customHeight="1">
      <c r="A455" s="19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</row>
    <row r="456" spans="1:19" ht="15.75" customHeight="1">
      <c r="A456" s="19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</row>
    <row r="457" spans="1:19" ht="15.75" customHeight="1">
      <c r="A457" s="19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</row>
    <row r="458" spans="1:19" ht="15.75" customHeight="1">
      <c r="A458" s="19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</row>
    <row r="459" spans="1:19" ht="15.75" customHeight="1">
      <c r="A459" s="19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</row>
    <row r="460" spans="1:19" ht="15.75" customHeight="1">
      <c r="A460" s="19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</row>
    <row r="461" spans="1:19" ht="15.75" customHeight="1">
      <c r="A461" s="19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</row>
    <row r="462" spans="1:19" ht="15.75" customHeight="1">
      <c r="A462" s="19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</row>
    <row r="463" spans="1:19" ht="15.75" customHeight="1">
      <c r="A463" s="19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</row>
    <row r="464" spans="1:19" ht="15.75" customHeight="1">
      <c r="A464" s="19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</row>
    <row r="465" spans="1:19" ht="15.75" customHeight="1">
      <c r="A465" s="19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</row>
    <row r="466" spans="1:19" ht="15.75" customHeight="1">
      <c r="A466" s="19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</row>
    <row r="467" spans="1:19" ht="15.75" customHeight="1">
      <c r="A467" s="19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</row>
    <row r="468" spans="1:19" ht="15.75" customHeight="1">
      <c r="A468" s="19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</row>
    <row r="469" spans="1:19" ht="15.75" customHeight="1">
      <c r="A469" s="19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</row>
    <row r="470" spans="1:19" ht="15.75" customHeight="1">
      <c r="A470" s="19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</row>
    <row r="471" spans="1:19" ht="15.75" customHeight="1">
      <c r="A471" s="19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</row>
    <row r="472" spans="1:19" ht="15.75" customHeight="1">
      <c r="A472" s="19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</row>
    <row r="473" spans="1:19" ht="15.75" customHeight="1">
      <c r="A473" s="19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</row>
    <row r="474" spans="1:19" ht="15.75" customHeight="1">
      <c r="A474" s="19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</row>
    <row r="475" spans="1:19" ht="15.75" customHeight="1">
      <c r="A475" s="19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</row>
    <row r="476" spans="1:19" ht="15.75" customHeight="1">
      <c r="A476" s="19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</row>
    <row r="477" spans="1:19" ht="15.75" customHeight="1">
      <c r="A477" s="19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</row>
    <row r="478" spans="1:19" ht="15.75" customHeight="1">
      <c r="A478" s="19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</row>
    <row r="479" spans="1:19" ht="15.75" customHeight="1">
      <c r="A479" s="19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</row>
    <row r="480" spans="1:19" ht="15.75" customHeight="1">
      <c r="A480" s="19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</row>
    <row r="481" spans="1:19" ht="15.75" customHeight="1">
      <c r="A481" s="19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</row>
    <row r="482" spans="1:19" ht="15.75" customHeight="1">
      <c r="A482" s="19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</row>
    <row r="483" spans="1:19" ht="15.75" customHeight="1">
      <c r="A483" s="19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</row>
    <row r="484" spans="1:19" ht="15.75" customHeight="1">
      <c r="A484" s="19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</row>
    <row r="485" spans="1:19" ht="15.75" customHeight="1">
      <c r="A485" s="19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</row>
    <row r="486" spans="1:19" ht="15.75" customHeight="1">
      <c r="A486" s="19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</row>
    <row r="487" spans="1:19" ht="15.75" customHeight="1">
      <c r="A487" s="19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</row>
    <row r="488" spans="1:19" ht="15.75" customHeight="1">
      <c r="A488" s="19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</row>
    <row r="489" spans="1:19" ht="15.75" customHeight="1">
      <c r="A489" s="19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</row>
    <row r="490" spans="1:19" ht="15.75" customHeight="1">
      <c r="A490" s="19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</row>
    <row r="491" spans="1:19" ht="15.75" customHeight="1">
      <c r="A491" s="19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</row>
    <row r="492" spans="1:19" ht="15.75" customHeight="1">
      <c r="A492" s="19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</row>
    <row r="493" spans="1:19" ht="15.75" customHeight="1">
      <c r="A493" s="19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</row>
    <row r="494" spans="1:19" ht="15.75" customHeight="1">
      <c r="A494" s="19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</row>
    <row r="495" spans="1:19" ht="15.75" customHeight="1">
      <c r="A495" s="19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</row>
    <row r="496" spans="1:19" ht="15.75" customHeight="1">
      <c r="A496" s="19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</row>
    <row r="497" spans="1:19" ht="15.75" customHeight="1">
      <c r="A497" s="19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</row>
    <row r="498" spans="1:19" ht="15.75" customHeight="1">
      <c r="A498" s="19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</row>
    <row r="499" spans="1:19" ht="15.75" customHeight="1">
      <c r="A499" s="19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</row>
    <row r="500" spans="1:19" ht="15.75" customHeight="1">
      <c r="A500" s="19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</row>
    <row r="501" spans="1:19" ht="15.75" customHeight="1">
      <c r="A501" s="19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</row>
    <row r="502" spans="1:19" ht="15.75" customHeight="1">
      <c r="A502" s="19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</row>
    <row r="503" spans="1:19" ht="15.75" customHeight="1">
      <c r="A503" s="19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</row>
    <row r="504" spans="1:19" ht="15.75" customHeight="1">
      <c r="A504" s="19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</row>
    <row r="505" spans="1:19" ht="15.75" customHeight="1">
      <c r="A505" s="19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</row>
    <row r="506" spans="1:19" ht="15.75" customHeight="1">
      <c r="A506" s="19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</row>
    <row r="507" spans="1:19" ht="15.75" customHeight="1">
      <c r="A507" s="19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</row>
    <row r="508" spans="1:19" ht="15.75" customHeight="1">
      <c r="A508" s="19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</row>
    <row r="509" spans="1:19" ht="15.75" customHeight="1">
      <c r="A509" s="19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</row>
    <row r="510" spans="1:19" ht="15.75" customHeight="1">
      <c r="A510" s="19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</row>
    <row r="511" spans="1:19" ht="15.75" customHeight="1">
      <c r="A511" s="19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</row>
    <row r="512" spans="1:19" ht="15.75" customHeight="1">
      <c r="A512" s="19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</row>
    <row r="513" spans="1:19" ht="15.75" customHeight="1">
      <c r="A513" s="19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</row>
    <row r="514" spans="1:19" ht="15.75" customHeight="1">
      <c r="A514" s="19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</row>
    <row r="515" spans="1:19" ht="15.75" customHeight="1">
      <c r="A515" s="19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</row>
    <row r="516" spans="1:19" ht="15.75" customHeight="1">
      <c r="A516" s="19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</row>
    <row r="517" spans="1:19" ht="15.75" customHeight="1">
      <c r="A517" s="19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</row>
    <row r="518" spans="1:19" ht="15.75" customHeight="1">
      <c r="A518" s="19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</row>
    <row r="519" spans="1:19" ht="15.75" customHeight="1">
      <c r="A519" s="19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</row>
    <row r="520" spans="1:19" ht="15.75" customHeight="1">
      <c r="A520" s="19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</row>
    <row r="521" spans="1:19" ht="15.75" customHeight="1">
      <c r="A521" s="19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</row>
    <row r="522" spans="1:19" ht="15.75" customHeight="1">
      <c r="A522" s="19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</row>
    <row r="523" spans="1:19" ht="15.75" customHeight="1">
      <c r="A523" s="19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</row>
    <row r="524" spans="1:19" ht="15.75" customHeight="1">
      <c r="A524" s="19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</row>
    <row r="525" spans="1:19" ht="15.75" customHeight="1">
      <c r="A525" s="19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</row>
    <row r="526" spans="1:19" ht="15.75" customHeight="1">
      <c r="A526" s="19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</row>
    <row r="527" spans="1:19" ht="15.75" customHeight="1">
      <c r="A527" s="19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</row>
    <row r="528" spans="1:19" ht="15.75" customHeight="1">
      <c r="A528" s="19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</row>
    <row r="529" spans="1:19" ht="15.75" customHeight="1">
      <c r="A529" s="19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</row>
    <row r="530" spans="1:19" ht="15.75" customHeight="1">
      <c r="A530" s="19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</row>
    <row r="531" spans="1:19" ht="15.75" customHeight="1">
      <c r="A531" s="19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</row>
    <row r="532" spans="1:19" ht="15.75" customHeight="1">
      <c r="A532" s="19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</row>
    <row r="533" spans="1:19" ht="15.75" customHeight="1">
      <c r="A533" s="19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</row>
    <row r="534" spans="1:19" ht="15.75" customHeight="1">
      <c r="A534" s="19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</row>
    <row r="535" spans="1:19" ht="15.75" customHeight="1">
      <c r="A535" s="19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</row>
    <row r="536" spans="1:19" ht="15.75" customHeight="1">
      <c r="A536" s="19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</row>
    <row r="537" spans="1:19" ht="15.75" customHeight="1">
      <c r="A537" s="19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</row>
    <row r="538" spans="1:19" ht="15.75" customHeight="1">
      <c r="A538" s="19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</row>
    <row r="539" spans="1:19" ht="15.75" customHeight="1">
      <c r="A539" s="19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</row>
    <row r="540" spans="1:19" ht="15.75" customHeight="1">
      <c r="A540" s="19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</row>
    <row r="541" spans="1:19" ht="15.75" customHeight="1">
      <c r="A541" s="19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</row>
    <row r="542" spans="1:19" ht="15.75" customHeight="1">
      <c r="A542" s="19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</row>
    <row r="543" spans="1:19" ht="15.75" customHeight="1">
      <c r="A543" s="19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</row>
    <row r="544" spans="1:19" ht="15.75" customHeight="1">
      <c r="A544" s="19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</row>
    <row r="545" spans="1:19" ht="15.75" customHeight="1">
      <c r="A545" s="19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</row>
    <row r="546" spans="1:19" ht="15.75" customHeight="1">
      <c r="A546" s="19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</row>
    <row r="547" spans="1:19" ht="15.75" customHeight="1">
      <c r="A547" s="19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</row>
    <row r="548" spans="1:19" ht="15.75" customHeight="1">
      <c r="A548" s="19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</row>
    <row r="549" spans="1:19" ht="15.75" customHeight="1">
      <c r="A549" s="19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</row>
    <row r="550" spans="1:19" ht="15.75" customHeight="1">
      <c r="A550" s="19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</row>
    <row r="551" spans="1:19" ht="15.75" customHeight="1">
      <c r="A551" s="19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</row>
    <row r="552" spans="1:19" ht="15.75" customHeight="1">
      <c r="A552" s="19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</row>
    <row r="553" spans="1:19" ht="15.75" customHeight="1">
      <c r="A553" s="19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</row>
    <row r="554" spans="1:19" ht="15.75" customHeight="1">
      <c r="A554" s="19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</row>
    <row r="555" spans="1:19" ht="15.75" customHeight="1">
      <c r="A555" s="19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</row>
    <row r="556" spans="1:19" ht="15.75" customHeight="1">
      <c r="A556" s="19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</row>
    <row r="557" spans="1:19" ht="15.75" customHeight="1">
      <c r="A557" s="19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</row>
    <row r="558" spans="1:19" ht="15.75" customHeight="1">
      <c r="A558" s="19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</row>
    <row r="559" spans="1:19" ht="15.75" customHeight="1">
      <c r="A559" s="19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</row>
    <row r="560" spans="1:19" ht="15.75" customHeight="1">
      <c r="A560" s="19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</row>
    <row r="561" spans="1:19" ht="15.75" customHeight="1">
      <c r="A561" s="19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</row>
    <row r="562" spans="1:19" ht="15.75" customHeight="1">
      <c r="A562" s="19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</row>
    <row r="563" spans="1:19" ht="15.75" customHeight="1">
      <c r="A563" s="19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</row>
    <row r="564" spans="1:19" ht="15.75" customHeight="1">
      <c r="A564" s="19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</row>
    <row r="565" spans="1:19" ht="15.75" customHeight="1">
      <c r="A565" s="19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</row>
    <row r="566" spans="1:19" ht="15.75" customHeight="1">
      <c r="A566" s="19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</row>
    <row r="567" spans="1:19" ht="15.75" customHeight="1">
      <c r="A567" s="19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</row>
    <row r="568" spans="1:19" ht="15.75" customHeight="1">
      <c r="A568" s="19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</row>
    <row r="569" spans="1:19" ht="15.75" customHeight="1">
      <c r="A569" s="19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</row>
    <row r="570" spans="1:19" ht="15.75" customHeight="1">
      <c r="A570" s="19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</row>
    <row r="571" spans="1:19" ht="15.75" customHeight="1">
      <c r="A571" s="19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</row>
    <row r="572" spans="1:19" ht="15.75" customHeight="1">
      <c r="A572" s="19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</row>
    <row r="573" spans="1:19" ht="15.75" customHeight="1">
      <c r="A573" s="19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</row>
    <row r="574" spans="1:19" ht="15.75" customHeight="1">
      <c r="A574" s="19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</row>
    <row r="575" spans="1:19" ht="15.75" customHeight="1">
      <c r="A575" s="19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</row>
    <row r="576" spans="1:19" ht="15.75" customHeight="1">
      <c r="A576" s="19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</row>
    <row r="577" spans="1:19" ht="15.75" customHeight="1">
      <c r="A577" s="19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</row>
    <row r="578" spans="1:19" ht="15.75" customHeight="1">
      <c r="A578" s="19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</row>
    <row r="579" spans="1:19" ht="15.75" customHeight="1">
      <c r="A579" s="19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</row>
    <row r="580" spans="1:19" ht="15.75" customHeight="1">
      <c r="A580" s="19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</row>
    <row r="581" spans="1:19" ht="15.75" customHeight="1">
      <c r="A581" s="19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</row>
    <row r="582" spans="1:19" ht="15.75" customHeight="1">
      <c r="A582" s="19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</row>
    <row r="583" spans="1:19" ht="15.75" customHeight="1">
      <c r="A583" s="19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</row>
    <row r="584" spans="1:19" ht="15.75" customHeight="1">
      <c r="A584" s="19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</row>
    <row r="585" spans="1:19" ht="15.75" customHeight="1">
      <c r="A585" s="19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</row>
    <row r="586" spans="1:19" ht="15.75" customHeight="1">
      <c r="A586" s="19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</row>
    <row r="587" spans="1:19" ht="15.75" customHeight="1">
      <c r="A587" s="19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</row>
    <row r="588" spans="1:19" ht="15.75" customHeight="1">
      <c r="A588" s="19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</row>
    <row r="589" spans="1:19" ht="15.75" customHeight="1">
      <c r="A589" s="19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</row>
    <row r="590" spans="1:19" ht="15.75" customHeight="1">
      <c r="A590" s="19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</row>
    <row r="591" spans="1:19" ht="15.75" customHeight="1">
      <c r="A591" s="19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</row>
    <row r="592" spans="1:19" ht="15.75" customHeight="1">
      <c r="A592" s="19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</row>
    <row r="593" spans="1:19" ht="15.75" customHeight="1">
      <c r="A593" s="19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</row>
    <row r="594" spans="1:19" ht="15.75" customHeight="1">
      <c r="A594" s="19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</row>
    <row r="595" spans="1:19" ht="15.75" customHeight="1">
      <c r="A595" s="19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</row>
    <row r="596" spans="1:19" ht="15.75" customHeight="1">
      <c r="A596" s="19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</row>
    <row r="597" spans="1:19" ht="15.75" customHeight="1">
      <c r="A597" s="19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</row>
    <row r="598" spans="1:19" ht="15.75" customHeight="1">
      <c r="A598" s="19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</row>
    <row r="599" spans="1:19" ht="15.75" customHeight="1">
      <c r="A599" s="19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</row>
    <row r="600" spans="1:19" ht="15.75" customHeight="1">
      <c r="A600" s="19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</row>
    <row r="601" spans="1:19" ht="15.75" customHeight="1">
      <c r="A601" s="19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</row>
    <row r="602" spans="1:19" ht="15.75" customHeight="1">
      <c r="A602" s="19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</row>
    <row r="603" spans="1:19" ht="15.75" customHeight="1">
      <c r="A603" s="19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</row>
    <row r="604" spans="1:19" ht="15.75" customHeight="1">
      <c r="A604" s="19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</row>
    <row r="605" spans="1:19" ht="15.75" customHeight="1">
      <c r="A605" s="19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</row>
    <row r="606" spans="1:19" ht="15.75" customHeight="1">
      <c r="A606" s="19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</row>
    <row r="607" spans="1:19" ht="15.75" customHeight="1">
      <c r="A607" s="19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</row>
    <row r="608" spans="1:19" ht="15.75" customHeight="1">
      <c r="A608" s="19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</row>
    <row r="609" spans="1:19" ht="15.75" customHeight="1">
      <c r="A609" s="19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</row>
    <row r="610" spans="1:19" ht="15.75" customHeight="1">
      <c r="A610" s="19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</row>
    <row r="611" spans="1:19" ht="15.75" customHeight="1">
      <c r="A611" s="19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</row>
    <row r="612" spans="1:19" ht="15.75" customHeight="1">
      <c r="A612" s="19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</row>
    <row r="613" spans="1:19" ht="15.75" customHeight="1">
      <c r="A613" s="19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</row>
    <row r="614" spans="1:19" ht="15.75" customHeight="1">
      <c r="A614" s="19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</row>
    <row r="615" spans="1:19" ht="15.75" customHeight="1">
      <c r="A615" s="19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</row>
    <row r="616" spans="1:19" ht="15.75" customHeight="1">
      <c r="A616" s="19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</row>
    <row r="617" spans="1:19" ht="15.75" customHeight="1">
      <c r="A617" s="19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</row>
    <row r="618" spans="1:19" ht="15.75" customHeight="1">
      <c r="A618" s="19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</row>
    <row r="619" spans="1:19" ht="15.75" customHeight="1">
      <c r="A619" s="19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</row>
    <row r="620" spans="1:19" ht="15.75" customHeight="1">
      <c r="A620" s="19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</row>
    <row r="621" spans="1:19" ht="15.75" customHeight="1">
      <c r="A621" s="19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</row>
    <row r="622" spans="1:19" ht="15.75" customHeight="1">
      <c r="A622" s="19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</row>
    <row r="623" spans="1:19" ht="15.75" customHeight="1">
      <c r="A623" s="19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</row>
    <row r="624" spans="1:19" ht="15.75" customHeight="1">
      <c r="A624" s="19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</row>
    <row r="625" spans="1:19" ht="15.75" customHeight="1">
      <c r="A625" s="19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</row>
    <row r="626" spans="1:19" ht="15.75" customHeight="1">
      <c r="A626" s="19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</row>
    <row r="627" spans="1:19" ht="15.75" customHeight="1">
      <c r="A627" s="19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</row>
    <row r="628" spans="1:19" ht="15.75" customHeight="1">
      <c r="A628" s="19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</row>
    <row r="629" spans="1:19" ht="15.75" customHeight="1">
      <c r="A629" s="19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</row>
    <row r="630" spans="1:19" ht="15.75" customHeight="1">
      <c r="A630" s="19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</row>
    <row r="631" spans="1:19" ht="15.75" customHeight="1">
      <c r="A631" s="19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</row>
    <row r="632" spans="1:19" ht="15.75" customHeight="1">
      <c r="A632" s="19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</row>
    <row r="633" spans="1:19" ht="15.75" customHeight="1">
      <c r="A633" s="19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</row>
    <row r="634" spans="1:19" ht="15.75" customHeight="1">
      <c r="A634" s="19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</row>
    <row r="635" spans="1:19" ht="15.75" customHeight="1">
      <c r="A635" s="19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</row>
    <row r="636" spans="1:19" ht="15.75" customHeight="1">
      <c r="A636" s="19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</row>
    <row r="637" spans="1:19" ht="15.75" customHeight="1">
      <c r="A637" s="19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</row>
    <row r="638" spans="1:19" ht="15.75" customHeight="1">
      <c r="A638" s="19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</row>
    <row r="639" spans="1:19" ht="15.75" customHeight="1">
      <c r="A639" s="19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</row>
    <row r="640" spans="1:19" ht="15.75" customHeight="1">
      <c r="A640" s="19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</row>
    <row r="641" spans="1:19" ht="15.75" customHeight="1">
      <c r="A641" s="19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</row>
    <row r="642" spans="1:19" ht="15.75" customHeight="1">
      <c r="A642" s="19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</row>
    <row r="643" spans="1:19" ht="15.75" customHeight="1">
      <c r="A643" s="19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</row>
    <row r="644" spans="1:19" ht="15.75" customHeight="1">
      <c r="A644" s="19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</row>
    <row r="645" spans="1:19" ht="15.75" customHeight="1">
      <c r="A645" s="19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</row>
    <row r="646" spans="1:19" ht="15.75" customHeight="1">
      <c r="A646" s="19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</row>
    <row r="647" spans="1:19" ht="15.75" customHeight="1">
      <c r="A647" s="19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</row>
    <row r="648" spans="1:19" ht="15.75" customHeight="1">
      <c r="A648" s="19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</row>
    <row r="649" spans="1:19" ht="15.75" customHeight="1">
      <c r="A649" s="19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</row>
    <row r="650" spans="1:19" ht="15.75" customHeight="1">
      <c r="A650" s="19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</row>
    <row r="651" spans="1:19" ht="15.75" customHeight="1">
      <c r="A651" s="19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</row>
    <row r="652" spans="1:19" ht="15.75" customHeight="1">
      <c r="A652" s="19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</row>
    <row r="653" spans="1:19" ht="15.75" customHeight="1">
      <c r="A653" s="19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</row>
    <row r="654" spans="1:19" ht="15.75" customHeight="1">
      <c r="A654" s="19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</row>
    <row r="655" spans="1:19" ht="15.75" customHeight="1">
      <c r="A655" s="19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</row>
    <row r="656" spans="1:19" ht="15.75" customHeight="1">
      <c r="A656" s="19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</row>
    <row r="657" spans="1:19" ht="15.75" customHeight="1">
      <c r="A657" s="19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</row>
    <row r="658" spans="1:19" ht="15.75" customHeight="1">
      <c r="A658" s="19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</row>
    <row r="659" spans="1:19" ht="15.75" customHeight="1">
      <c r="A659" s="19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</row>
    <row r="660" spans="1:19" ht="15.75" customHeight="1">
      <c r="A660" s="19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</row>
    <row r="661" spans="1:19" ht="15.75" customHeight="1">
      <c r="A661" s="19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</row>
    <row r="662" spans="1:19" ht="15.75" customHeight="1">
      <c r="A662" s="19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</row>
    <row r="663" spans="1:19" ht="15.75" customHeight="1">
      <c r="A663" s="19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</row>
    <row r="664" spans="1:19" ht="15.75" customHeight="1">
      <c r="A664" s="19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</row>
    <row r="665" spans="1:19" ht="15.75" customHeight="1">
      <c r="A665" s="19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</row>
    <row r="666" spans="1:19" ht="15.75" customHeight="1">
      <c r="A666" s="19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</row>
    <row r="667" spans="1:19" ht="15.75" customHeight="1">
      <c r="A667" s="19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</row>
    <row r="668" spans="1:19" ht="15.75" customHeight="1">
      <c r="A668" s="19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</row>
    <row r="669" spans="1:19" ht="15.75" customHeight="1">
      <c r="A669" s="19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</row>
    <row r="670" spans="1:19" ht="15.75" customHeight="1">
      <c r="A670" s="19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</row>
    <row r="671" spans="1:19" ht="15.75" customHeight="1">
      <c r="A671" s="19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</row>
    <row r="672" spans="1:19" ht="15.75" customHeight="1">
      <c r="A672" s="19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</row>
    <row r="673" spans="1:19" ht="15.75" customHeight="1">
      <c r="A673" s="19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</row>
    <row r="674" spans="1:19" ht="15.75" customHeight="1">
      <c r="A674" s="19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</row>
    <row r="675" spans="1:19" ht="15.75" customHeight="1">
      <c r="A675" s="19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</row>
    <row r="676" spans="1:19" ht="15.75" customHeight="1">
      <c r="A676" s="19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</row>
    <row r="677" spans="1:19" ht="15.75" customHeight="1">
      <c r="A677" s="19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</row>
    <row r="678" spans="1:19" ht="15.75" customHeight="1">
      <c r="A678" s="19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</row>
    <row r="679" spans="1:19" ht="15.75" customHeight="1">
      <c r="A679" s="19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</row>
    <row r="680" spans="1:19" ht="15.75" customHeight="1">
      <c r="A680" s="19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</row>
    <row r="681" spans="1:19" ht="15.75" customHeight="1">
      <c r="A681" s="19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</row>
    <row r="682" spans="1:19" ht="15.75" customHeight="1">
      <c r="A682" s="19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</row>
    <row r="683" spans="1:19" ht="15.75" customHeight="1">
      <c r="A683" s="19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</row>
    <row r="684" spans="1:19" ht="15.75" customHeight="1">
      <c r="A684" s="19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</row>
    <row r="685" spans="1:19" ht="15.75" customHeight="1">
      <c r="A685" s="19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</row>
    <row r="686" spans="1:19" ht="15.75" customHeight="1">
      <c r="A686" s="19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</row>
    <row r="687" spans="1:19" ht="15.75" customHeight="1">
      <c r="A687" s="19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</row>
    <row r="688" spans="1:19" ht="15.75" customHeight="1">
      <c r="A688" s="19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</row>
    <row r="689" spans="1:19" ht="15.75" customHeight="1">
      <c r="A689" s="19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</row>
    <row r="690" spans="1:19" ht="15.75" customHeight="1">
      <c r="A690" s="19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</row>
    <row r="691" spans="1:19" ht="15.75" customHeight="1">
      <c r="A691" s="19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</row>
    <row r="692" spans="1:19" ht="15.75" customHeight="1">
      <c r="A692" s="19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</row>
    <row r="693" spans="1:19" ht="15.75" customHeight="1">
      <c r="A693" s="19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</row>
    <row r="694" spans="1:19" ht="15.75" customHeight="1">
      <c r="A694" s="19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</row>
    <row r="695" spans="1:19" ht="15.75" customHeight="1">
      <c r="A695" s="19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</row>
    <row r="696" spans="1:19" ht="15.75" customHeight="1">
      <c r="A696" s="19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</row>
    <row r="697" spans="1:19" ht="15.75" customHeight="1">
      <c r="A697" s="19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</row>
    <row r="698" spans="1:19" ht="15.75" customHeight="1">
      <c r="A698" s="19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</row>
    <row r="699" spans="1:19" ht="15.75" customHeight="1">
      <c r="A699" s="19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</row>
    <row r="700" spans="1:19" ht="15.75" customHeight="1">
      <c r="A700" s="19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</row>
    <row r="701" spans="1:19" ht="15.75" customHeight="1">
      <c r="A701" s="19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</row>
    <row r="702" spans="1:19" ht="15.75" customHeight="1">
      <c r="A702" s="19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</row>
    <row r="703" spans="1:19" ht="15.75" customHeight="1">
      <c r="A703" s="19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</row>
    <row r="704" spans="1:19" ht="15.75" customHeight="1">
      <c r="A704" s="19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</row>
    <row r="705" spans="1:19" ht="15.75" customHeight="1">
      <c r="A705" s="19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</row>
    <row r="706" spans="1:19" ht="15.75" customHeight="1">
      <c r="A706" s="19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</row>
    <row r="707" spans="1:19" ht="15.75" customHeight="1">
      <c r="A707" s="19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</row>
    <row r="708" spans="1:19" ht="15.75" customHeight="1">
      <c r="A708" s="19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</row>
    <row r="709" spans="1:19" ht="15.75" customHeight="1">
      <c r="A709" s="19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</row>
    <row r="710" spans="1:19" ht="15.75" customHeight="1">
      <c r="A710" s="19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</row>
    <row r="711" spans="1:19" ht="15.75" customHeight="1">
      <c r="A711" s="19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</row>
    <row r="712" spans="1:19" ht="15.75" customHeight="1">
      <c r="A712" s="19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</row>
    <row r="713" spans="1:19" ht="15.75" customHeight="1">
      <c r="A713" s="19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</row>
    <row r="714" spans="1:19" ht="15.75" customHeight="1">
      <c r="A714" s="19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</row>
    <row r="715" spans="1:19" ht="15.75" customHeight="1">
      <c r="A715" s="19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</row>
    <row r="716" spans="1:19" ht="15.75" customHeight="1">
      <c r="A716" s="19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</row>
    <row r="717" spans="1:19" ht="15.75" customHeight="1">
      <c r="A717" s="19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</row>
    <row r="718" spans="1:19" ht="15.75" customHeight="1">
      <c r="A718" s="19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</row>
    <row r="719" spans="1:19" ht="15.75" customHeight="1">
      <c r="A719" s="19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</row>
    <row r="720" spans="1:19" ht="15.75" customHeight="1">
      <c r="A720" s="19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</row>
    <row r="721" spans="1:19" ht="15.75" customHeight="1">
      <c r="A721" s="19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</row>
    <row r="722" spans="1:19" ht="15.75" customHeight="1">
      <c r="A722" s="19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</row>
    <row r="723" spans="1:19" ht="15.75" customHeight="1">
      <c r="A723" s="19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</row>
    <row r="724" spans="1:19" ht="15.75" customHeight="1">
      <c r="A724" s="19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</row>
    <row r="725" spans="1:19" ht="15.75" customHeight="1">
      <c r="A725" s="19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</row>
    <row r="726" spans="1:19" ht="15.75" customHeight="1">
      <c r="A726" s="19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</row>
    <row r="727" spans="1:19" ht="15.75" customHeight="1">
      <c r="A727" s="19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</row>
    <row r="728" spans="1:19" ht="15.75" customHeight="1">
      <c r="A728" s="19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</row>
    <row r="729" spans="1:19" ht="15.75" customHeight="1">
      <c r="A729" s="19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</row>
    <row r="730" spans="1:19" ht="15.75" customHeight="1">
      <c r="A730" s="19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</row>
    <row r="731" spans="1:19" ht="15.75" customHeight="1">
      <c r="A731" s="19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</row>
    <row r="732" spans="1:19" ht="15.75" customHeight="1">
      <c r="A732" s="19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</row>
    <row r="733" spans="1:19" ht="15.75" customHeight="1">
      <c r="A733" s="19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</row>
    <row r="734" spans="1:19" ht="15.75" customHeight="1">
      <c r="A734" s="19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</row>
    <row r="735" spans="1:19" ht="15.75" customHeight="1">
      <c r="A735" s="19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</row>
    <row r="736" spans="1:19" ht="15.75" customHeight="1">
      <c r="A736" s="19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</row>
    <row r="737" spans="1:19" ht="15.75" customHeight="1">
      <c r="A737" s="19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</row>
    <row r="738" spans="1:19" ht="15.75" customHeight="1">
      <c r="A738" s="19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</row>
    <row r="739" spans="1:19" ht="15.75" customHeight="1">
      <c r="A739" s="19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</row>
    <row r="740" spans="1:19" ht="15.75" customHeight="1">
      <c r="A740" s="19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</row>
    <row r="741" spans="1:19" ht="15.75" customHeight="1">
      <c r="A741" s="19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</row>
    <row r="742" spans="1:19" ht="15.75" customHeight="1">
      <c r="A742" s="19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</row>
    <row r="743" spans="1:19" ht="15.75" customHeight="1">
      <c r="A743" s="19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</row>
    <row r="744" spans="1:19" ht="15.75" customHeight="1">
      <c r="A744" s="19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</row>
    <row r="745" spans="1:19" ht="15.75" customHeight="1">
      <c r="A745" s="19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</row>
    <row r="746" spans="1:19" ht="15.75" customHeight="1">
      <c r="A746" s="19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</row>
    <row r="747" spans="1:19" ht="15.75" customHeight="1">
      <c r="A747" s="19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</row>
    <row r="748" spans="1:19" ht="15.75" customHeight="1">
      <c r="A748" s="19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</row>
    <row r="749" spans="1:19" ht="15.75" customHeight="1">
      <c r="A749" s="19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</row>
    <row r="750" spans="1:19" ht="15.75" customHeight="1">
      <c r="A750" s="19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</row>
    <row r="751" spans="1:19" ht="15.75" customHeight="1">
      <c r="A751" s="19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</row>
    <row r="752" spans="1:19" ht="15.75" customHeight="1">
      <c r="A752" s="19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</row>
    <row r="753" spans="1:19" ht="15.75" customHeight="1">
      <c r="A753" s="19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</row>
    <row r="754" spans="1:19" ht="15.75" customHeight="1">
      <c r="A754" s="19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</row>
    <row r="755" spans="1:19" ht="15.75" customHeight="1">
      <c r="A755" s="19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</row>
    <row r="756" spans="1:19" ht="15.75" customHeight="1">
      <c r="A756" s="19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</row>
    <row r="757" spans="1:19" ht="15.75" customHeight="1">
      <c r="A757" s="19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</row>
    <row r="758" spans="1:19" ht="15.75" customHeight="1">
      <c r="A758" s="19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</row>
    <row r="759" spans="1:19" ht="15.75" customHeight="1">
      <c r="A759" s="19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</row>
    <row r="760" spans="1:19" ht="15.75" customHeight="1">
      <c r="A760" s="19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</row>
    <row r="761" spans="1:19" ht="15.75" customHeight="1">
      <c r="A761" s="19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</row>
    <row r="762" spans="1:19" ht="15.75" customHeight="1">
      <c r="A762" s="19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</row>
    <row r="763" spans="1:19" ht="15.75" customHeight="1">
      <c r="A763" s="19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</row>
    <row r="764" spans="1:19" ht="15.75" customHeight="1">
      <c r="A764" s="19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</row>
    <row r="765" spans="1:19" ht="15.75" customHeight="1">
      <c r="A765" s="19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</row>
    <row r="766" spans="1:19" ht="15.75" customHeight="1">
      <c r="A766" s="19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</row>
    <row r="767" spans="1:19" ht="15.75" customHeight="1">
      <c r="A767" s="19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</row>
    <row r="768" spans="1:19" ht="15.75" customHeight="1">
      <c r="A768" s="19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</row>
    <row r="769" spans="1:19" ht="15.75" customHeight="1">
      <c r="A769" s="19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</row>
    <row r="770" spans="1:19" ht="15.75" customHeight="1">
      <c r="A770" s="19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</row>
    <row r="771" spans="1:19" ht="15.75" customHeight="1">
      <c r="A771" s="19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</row>
    <row r="772" spans="1:19" ht="15.75" customHeight="1">
      <c r="A772" s="19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</row>
    <row r="773" spans="1:19" ht="15.75" customHeight="1">
      <c r="A773" s="19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</row>
    <row r="774" spans="1:19" ht="15.75" customHeight="1">
      <c r="A774" s="19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</row>
    <row r="775" spans="1:19" ht="15.75" customHeight="1">
      <c r="A775" s="19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</row>
    <row r="776" spans="1:19" ht="15.75" customHeight="1">
      <c r="A776" s="19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</row>
    <row r="777" spans="1:19" ht="15.75" customHeight="1">
      <c r="A777" s="19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</row>
    <row r="778" spans="1:19" ht="15.75" customHeight="1">
      <c r="A778" s="19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</row>
    <row r="779" spans="1:19" ht="15.75" customHeight="1">
      <c r="A779" s="19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</row>
    <row r="780" spans="1:19" ht="15.75" customHeight="1">
      <c r="A780" s="19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</row>
    <row r="781" spans="1:19" ht="15.75" customHeight="1">
      <c r="A781" s="19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</row>
    <row r="782" spans="1:19" ht="15.75" customHeight="1">
      <c r="A782" s="19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</row>
    <row r="783" spans="1:19" ht="15.75" customHeight="1">
      <c r="A783" s="19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</row>
    <row r="784" spans="1:19" ht="15.75" customHeight="1">
      <c r="A784" s="19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</row>
    <row r="785" spans="1:19" ht="15.75" customHeight="1">
      <c r="A785" s="19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</row>
    <row r="786" spans="1:19" ht="15.75" customHeight="1">
      <c r="A786" s="19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</row>
    <row r="787" spans="1:19" ht="15.75" customHeight="1">
      <c r="A787" s="19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</row>
    <row r="788" spans="1:19" ht="15.75" customHeight="1">
      <c r="A788" s="19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</row>
    <row r="789" spans="1:19" ht="15.75" customHeight="1">
      <c r="A789" s="19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</row>
    <row r="790" spans="1:19" ht="15.75" customHeight="1">
      <c r="A790" s="19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</row>
    <row r="791" spans="1:19" ht="15.75" customHeight="1">
      <c r="A791" s="19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</row>
    <row r="792" spans="1:19" ht="15.75" customHeight="1">
      <c r="A792" s="19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</row>
    <row r="793" spans="1:19" ht="15.75" customHeight="1">
      <c r="A793" s="19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</row>
    <row r="794" spans="1:19" ht="15.75" customHeight="1">
      <c r="A794" s="19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</row>
    <row r="795" spans="1:19" ht="15.75" customHeight="1">
      <c r="A795" s="19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</row>
    <row r="796" spans="1:19" ht="15.75" customHeight="1">
      <c r="A796" s="19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</row>
    <row r="797" spans="1:19" ht="15.75" customHeight="1">
      <c r="A797" s="19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</row>
    <row r="798" spans="1:19" ht="15.75" customHeight="1">
      <c r="A798" s="19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</row>
    <row r="799" spans="1:19" ht="15.75" customHeight="1">
      <c r="A799" s="19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</row>
    <row r="800" spans="1:19" ht="15.75" customHeight="1">
      <c r="A800" s="19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</row>
    <row r="801" spans="1:19" ht="15.75" customHeight="1">
      <c r="A801" s="19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</row>
    <row r="802" spans="1:19" ht="15.75" customHeight="1">
      <c r="A802" s="19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</row>
    <row r="803" spans="1:19" ht="15.75" customHeight="1">
      <c r="A803" s="19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</row>
    <row r="804" spans="1:19" ht="15.75" customHeight="1">
      <c r="A804" s="19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</row>
    <row r="805" spans="1:19" ht="15.75" customHeight="1">
      <c r="A805" s="19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</row>
    <row r="806" spans="1:19" ht="15.75" customHeight="1">
      <c r="A806" s="19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</row>
    <row r="807" spans="1:19" ht="15.75" customHeight="1">
      <c r="A807" s="19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</row>
    <row r="808" spans="1:19" ht="15.75" customHeight="1">
      <c r="A808" s="19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</row>
    <row r="809" spans="1:19" ht="15.75" customHeight="1">
      <c r="A809" s="19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</row>
    <row r="810" spans="1:19" ht="15.75" customHeight="1">
      <c r="A810" s="19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</row>
    <row r="811" spans="1:19" ht="15.75" customHeight="1">
      <c r="A811" s="19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</row>
    <row r="812" spans="1:19" ht="15.75" customHeight="1">
      <c r="A812" s="19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</row>
    <row r="813" spans="1:19" ht="15.75" customHeight="1">
      <c r="A813" s="19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</row>
    <row r="814" spans="1:19" ht="15.75" customHeight="1">
      <c r="A814" s="19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</row>
    <row r="815" spans="1:19" ht="15.75" customHeight="1">
      <c r="A815" s="19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</row>
    <row r="816" spans="1:19" ht="15.75" customHeight="1">
      <c r="A816" s="19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</row>
    <row r="817" spans="1:19" ht="15.75" customHeight="1">
      <c r="A817" s="19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</row>
    <row r="818" spans="1:19" ht="15.75" customHeight="1">
      <c r="A818" s="19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</row>
    <row r="819" spans="1:19" ht="15.75" customHeight="1">
      <c r="A819" s="19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</row>
    <row r="820" spans="1:19" ht="15.75" customHeight="1">
      <c r="A820" s="19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</row>
    <row r="821" spans="1:19" ht="15.75" customHeight="1">
      <c r="A821" s="19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</row>
    <row r="822" spans="1:19" ht="15.75" customHeight="1">
      <c r="A822" s="19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</row>
    <row r="823" spans="1:19" ht="15.75" customHeight="1">
      <c r="A823" s="19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</row>
    <row r="824" spans="1:19" ht="15.75" customHeight="1">
      <c r="A824" s="19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</row>
    <row r="825" spans="1:19" ht="15.75" customHeight="1">
      <c r="A825" s="19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</row>
    <row r="826" spans="1:19" ht="15.75" customHeight="1">
      <c r="A826" s="19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</row>
    <row r="827" spans="1:19" ht="15.75" customHeight="1">
      <c r="A827" s="19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</row>
    <row r="828" spans="1:19" ht="15.75" customHeight="1">
      <c r="A828" s="19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</row>
    <row r="829" spans="1:19" ht="15.75" customHeight="1">
      <c r="A829" s="19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</row>
    <row r="830" spans="1:19" ht="15.75" customHeight="1">
      <c r="A830" s="19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</row>
    <row r="831" spans="1:19" ht="15.75" customHeight="1">
      <c r="A831" s="19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</row>
    <row r="832" spans="1:19" ht="15.75" customHeight="1">
      <c r="A832" s="19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</row>
    <row r="833" spans="1:19" ht="15.75" customHeight="1">
      <c r="A833" s="19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</row>
    <row r="834" spans="1:19" ht="15.75" customHeight="1">
      <c r="A834" s="19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</row>
    <row r="835" spans="1:19" ht="15.75" customHeight="1">
      <c r="A835" s="19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</row>
    <row r="836" spans="1:19" ht="15.75" customHeight="1">
      <c r="A836" s="19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</row>
    <row r="837" spans="1:19" ht="15.75" customHeight="1">
      <c r="A837" s="19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</row>
    <row r="838" spans="1:19" ht="15.75" customHeight="1">
      <c r="A838" s="19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</row>
    <row r="839" spans="1:19" ht="15.75" customHeight="1">
      <c r="A839" s="19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</row>
    <row r="840" spans="1:19" ht="15.75" customHeight="1">
      <c r="A840" s="19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</row>
    <row r="841" spans="1:19" ht="15.75" customHeight="1">
      <c r="A841" s="19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</row>
    <row r="842" spans="1:19" ht="15.75" customHeight="1">
      <c r="A842" s="19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</row>
    <row r="843" spans="1:19" ht="15.75" customHeight="1">
      <c r="A843" s="19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</row>
    <row r="844" spans="1:19" ht="15.75" customHeight="1">
      <c r="A844" s="19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</row>
    <row r="845" spans="1:19" ht="15.75" customHeight="1">
      <c r="A845" s="19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</row>
    <row r="846" spans="1:19" ht="15.75" customHeight="1">
      <c r="A846" s="19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</row>
    <row r="847" spans="1:19" ht="15.75" customHeight="1">
      <c r="A847" s="19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</row>
    <row r="848" spans="1:19" ht="15.75" customHeight="1">
      <c r="A848" s="19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</row>
    <row r="849" spans="1:19" ht="15.75" customHeight="1">
      <c r="A849" s="19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</row>
    <row r="850" spans="1:19" ht="15.75" customHeight="1">
      <c r="A850" s="19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</row>
    <row r="851" spans="1:19" ht="15.75" customHeight="1">
      <c r="A851" s="19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</row>
    <row r="852" spans="1:19" ht="15.75" customHeight="1">
      <c r="A852" s="19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</row>
    <row r="853" spans="1:19" ht="15.75" customHeight="1">
      <c r="A853" s="19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</row>
    <row r="854" spans="1:19" ht="15.75" customHeight="1">
      <c r="A854" s="19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</row>
    <row r="855" spans="1:19" ht="15.75" customHeight="1">
      <c r="A855" s="19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</row>
    <row r="856" spans="1:19" ht="15.75" customHeight="1">
      <c r="A856" s="19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</row>
    <row r="857" spans="1:19" ht="15.75" customHeight="1">
      <c r="A857" s="19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</row>
    <row r="858" spans="1:19" ht="15.75" customHeight="1">
      <c r="A858" s="19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</row>
    <row r="859" spans="1:19" ht="15.75" customHeight="1">
      <c r="A859" s="19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</row>
    <row r="860" spans="1:19" ht="15.75" customHeight="1">
      <c r="A860" s="19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</row>
    <row r="861" spans="1:19" ht="15.75" customHeight="1">
      <c r="A861" s="19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</row>
    <row r="862" spans="1:19" ht="15.75" customHeight="1">
      <c r="A862" s="19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</row>
    <row r="863" spans="1:19" ht="15.75" customHeight="1">
      <c r="A863" s="19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</row>
    <row r="864" spans="1:19" ht="15.75" customHeight="1">
      <c r="A864" s="19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</row>
    <row r="865" spans="1:19" ht="15.75" customHeight="1">
      <c r="A865" s="19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</row>
    <row r="866" spans="1:19" ht="15.75" customHeight="1">
      <c r="A866" s="19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</row>
    <row r="867" spans="1:19" ht="15.75" customHeight="1">
      <c r="A867" s="19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</row>
    <row r="868" spans="1:19" ht="15.75" customHeight="1">
      <c r="A868" s="19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</row>
    <row r="869" spans="1:19" ht="15.75" customHeight="1">
      <c r="A869" s="19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</row>
    <row r="870" spans="1:19" ht="15.75" customHeight="1">
      <c r="A870" s="19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</row>
    <row r="871" spans="1:19" ht="15.75" customHeight="1">
      <c r="A871" s="19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</row>
    <row r="872" spans="1:19" ht="15.75" customHeight="1">
      <c r="A872" s="19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</row>
    <row r="873" spans="1:19" ht="15.75" customHeight="1">
      <c r="A873" s="19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</row>
    <row r="874" spans="1:19" ht="15.75" customHeight="1">
      <c r="A874" s="19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</row>
    <row r="875" spans="1:19" ht="15.75" customHeight="1">
      <c r="A875" s="19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</row>
    <row r="876" spans="1:19" ht="15.75" customHeight="1">
      <c r="A876" s="19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</row>
    <row r="877" spans="1:19" ht="15.75" customHeight="1">
      <c r="A877" s="19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</row>
    <row r="878" spans="1:19" ht="15.75" customHeight="1">
      <c r="A878" s="19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</row>
    <row r="879" spans="1:19" ht="15.75" customHeight="1">
      <c r="A879" s="19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</row>
    <row r="880" spans="1:19" ht="15.75" customHeight="1">
      <c r="A880" s="19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</row>
    <row r="881" spans="1:19" ht="15.75" customHeight="1">
      <c r="A881" s="19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</row>
    <row r="882" spans="1:19" ht="15.75" customHeight="1">
      <c r="A882" s="19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</row>
    <row r="883" spans="1:19" ht="15.75" customHeight="1">
      <c r="A883" s="19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</row>
    <row r="884" spans="1:19" ht="15.75" customHeight="1">
      <c r="A884" s="19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</row>
    <row r="885" spans="1:19" ht="15.75" customHeight="1">
      <c r="A885" s="19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</row>
    <row r="886" spans="1:19" ht="15.75" customHeight="1">
      <c r="A886" s="19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</row>
    <row r="887" spans="1:19" ht="15.75" customHeight="1">
      <c r="A887" s="19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</row>
    <row r="888" spans="1:19" ht="15.75" customHeight="1">
      <c r="A888" s="19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</row>
    <row r="889" spans="1:19" ht="15.75" customHeight="1">
      <c r="A889" s="19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</row>
    <row r="890" spans="1:19" ht="15.75" customHeight="1">
      <c r="A890" s="19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</row>
    <row r="891" spans="1:19" ht="15.75" customHeight="1">
      <c r="A891" s="19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</row>
    <row r="892" spans="1:19" ht="15.75" customHeight="1">
      <c r="A892" s="19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</row>
    <row r="893" spans="1:19" ht="15.75" customHeight="1">
      <c r="A893" s="19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</row>
    <row r="894" spans="1:19" ht="15.75" customHeight="1">
      <c r="A894" s="19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</row>
    <row r="895" spans="1:19" ht="15.75" customHeight="1">
      <c r="A895" s="19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</row>
    <row r="896" spans="1:19" ht="15.75" customHeight="1">
      <c r="A896" s="19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</row>
    <row r="897" spans="1:19" ht="15.75" customHeight="1">
      <c r="A897" s="19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</row>
    <row r="898" spans="1:19" ht="15.75" customHeight="1">
      <c r="A898" s="19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</row>
    <row r="899" spans="1:19" ht="15.75" customHeight="1">
      <c r="A899" s="19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</row>
    <row r="900" spans="1:19" ht="15.75" customHeight="1">
      <c r="A900" s="19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</row>
    <row r="901" spans="1:19" ht="15.75" customHeight="1">
      <c r="A901" s="19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</row>
    <row r="902" spans="1:19" ht="15.75" customHeight="1">
      <c r="A902" s="19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</row>
    <row r="903" spans="1:19" ht="15.75" customHeight="1">
      <c r="A903" s="19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</row>
    <row r="904" spans="1:19" ht="15.75" customHeight="1">
      <c r="A904" s="19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</row>
    <row r="905" spans="1:19" ht="15.75" customHeight="1">
      <c r="A905" s="19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</row>
    <row r="906" spans="1:19" ht="15.75" customHeight="1">
      <c r="A906" s="19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</row>
    <row r="907" spans="1:19" ht="15.75" customHeight="1">
      <c r="A907" s="19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</row>
    <row r="908" spans="1:19" ht="15.75" customHeight="1">
      <c r="A908" s="19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</row>
    <row r="909" spans="1:19" ht="15.75" customHeight="1">
      <c r="A909" s="19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</row>
    <row r="910" spans="1:19" ht="15.75" customHeight="1">
      <c r="A910" s="19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</row>
    <row r="911" spans="1:19" ht="15.75" customHeight="1">
      <c r="A911" s="19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</row>
    <row r="912" spans="1:19" ht="15.75" customHeight="1">
      <c r="A912" s="19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</row>
    <row r="913" spans="1:19" ht="15.75" customHeight="1">
      <c r="A913" s="19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</row>
    <row r="914" spans="1:19" ht="15.75" customHeight="1">
      <c r="A914" s="19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</row>
    <row r="915" spans="1:19" ht="15.75" customHeight="1">
      <c r="A915" s="19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</row>
    <row r="916" spans="1:19" ht="15.75" customHeight="1">
      <c r="A916" s="19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</row>
    <row r="917" spans="1:19" ht="15.75" customHeight="1">
      <c r="A917" s="19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</row>
    <row r="918" spans="1:19" ht="15.75" customHeight="1">
      <c r="A918" s="19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</row>
    <row r="919" spans="1:19" ht="15.75" customHeight="1">
      <c r="A919" s="19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</row>
    <row r="920" spans="1:19" ht="15.75" customHeight="1">
      <c r="A920" s="19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</row>
    <row r="921" spans="1:19" ht="15.75" customHeight="1">
      <c r="A921" s="19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</row>
    <row r="922" spans="1:19" ht="15.75" customHeight="1">
      <c r="A922" s="19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</row>
    <row r="923" spans="1:19" ht="15.75" customHeight="1">
      <c r="A923" s="19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</row>
    <row r="924" spans="1:19" ht="15.75" customHeight="1">
      <c r="A924" s="19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</row>
    <row r="925" spans="1:19" ht="15.75" customHeight="1">
      <c r="A925" s="19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</row>
    <row r="926" spans="1:19" ht="15.75" customHeight="1">
      <c r="A926" s="19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</row>
    <row r="927" spans="1:19" ht="15.75" customHeight="1">
      <c r="A927" s="19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</row>
    <row r="928" spans="1:19" ht="15.75" customHeight="1">
      <c r="A928" s="19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</row>
    <row r="929" spans="1:19" ht="15.75" customHeight="1">
      <c r="A929" s="19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</row>
    <row r="930" spans="1:19" ht="15.75" customHeight="1">
      <c r="A930" s="19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</row>
    <row r="931" spans="1:19" ht="15.75" customHeight="1">
      <c r="A931" s="19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</row>
    <row r="932" spans="1:19" ht="15.75" customHeight="1">
      <c r="A932" s="19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</row>
    <row r="933" spans="1:19" ht="15.75" customHeight="1">
      <c r="A933" s="19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</row>
    <row r="934" spans="1:19" ht="15.75" customHeight="1">
      <c r="A934" s="19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</row>
    <row r="935" spans="1:19" ht="15.75" customHeight="1">
      <c r="A935" s="19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</row>
    <row r="936" spans="1:19" ht="15.75" customHeight="1">
      <c r="A936" s="19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</row>
    <row r="937" spans="1:19" ht="15.75" customHeight="1">
      <c r="A937" s="19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</row>
    <row r="938" spans="1:19" ht="15.75" customHeight="1">
      <c r="A938" s="19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</row>
    <row r="939" spans="1:19" ht="15.75" customHeight="1">
      <c r="A939" s="19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</row>
    <row r="940" spans="1:19" ht="15.75" customHeight="1">
      <c r="A940" s="19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</row>
    <row r="941" spans="1:19" ht="15.75" customHeight="1">
      <c r="A941" s="19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</row>
    <row r="942" spans="1:19" ht="15.75" customHeight="1">
      <c r="A942" s="19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</row>
    <row r="943" spans="1:19" ht="15.75" customHeight="1">
      <c r="A943" s="19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</row>
    <row r="944" spans="1:19" ht="15.75" customHeight="1">
      <c r="A944" s="19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</row>
    <row r="945" spans="1:19" ht="15.75" customHeight="1">
      <c r="A945" s="19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</row>
    <row r="946" spans="1:19" ht="15.75" customHeight="1">
      <c r="A946" s="19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</row>
    <row r="947" spans="1:19" ht="15.75" customHeight="1">
      <c r="A947" s="19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</row>
    <row r="948" spans="1:19" ht="15.75" customHeight="1">
      <c r="A948" s="19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</row>
    <row r="949" spans="1:19" ht="15.75" customHeight="1">
      <c r="A949" s="19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</row>
    <row r="950" spans="1:19" ht="15.75" customHeight="1">
      <c r="A950" s="19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</row>
    <row r="951" spans="1:19" ht="15.75" customHeight="1">
      <c r="A951" s="19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</row>
    <row r="952" spans="1:19" ht="15.75" customHeight="1">
      <c r="A952" s="19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</row>
    <row r="953" spans="1:19" ht="15.75" customHeight="1">
      <c r="A953" s="19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</row>
    <row r="954" spans="1:19" ht="15.75" customHeight="1">
      <c r="A954" s="19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</row>
    <row r="955" spans="1:19" ht="15.75" customHeight="1">
      <c r="A955" s="19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</row>
    <row r="956" spans="1:19" ht="15.75" customHeight="1">
      <c r="A956" s="19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</row>
    <row r="957" spans="1:19" ht="15.75" customHeight="1">
      <c r="A957" s="19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</row>
    <row r="958" spans="1:19" ht="15.75" customHeight="1">
      <c r="A958" s="19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</row>
    <row r="959" spans="1:19" ht="15.75" customHeight="1">
      <c r="A959" s="19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</row>
    <row r="960" spans="1:19" ht="15.75" customHeight="1">
      <c r="A960" s="19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</row>
    <row r="961" spans="1:19" ht="15.75" customHeight="1">
      <c r="A961" s="19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</row>
    <row r="962" spans="1:19" ht="15.75" customHeight="1">
      <c r="A962" s="19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</row>
    <row r="963" spans="1:19" ht="15.75" customHeight="1">
      <c r="A963" s="19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</row>
    <row r="964" spans="1:19" ht="15.75" customHeight="1">
      <c r="A964" s="19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</row>
    <row r="965" spans="1:19" ht="15.75" customHeight="1">
      <c r="A965" s="19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</row>
    <row r="966" spans="1:19" ht="15.75" customHeight="1">
      <c r="A966" s="19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</row>
    <row r="967" spans="1:19" ht="15.75" customHeight="1">
      <c r="A967" s="19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</row>
    <row r="968" spans="1:19" ht="15.75" customHeight="1">
      <c r="A968" s="19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</row>
    <row r="969" spans="1:19" ht="15.75" customHeight="1">
      <c r="A969" s="19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</row>
    <row r="970" spans="1:19" ht="15.75" customHeight="1">
      <c r="A970" s="19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</row>
    <row r="971" spans="1:19" ht="15.75" customHeight="1">
      <c r="A971" s="19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</row>
    <row r="972" spans="1:19" ht="15.75" customHeight="1">
      <c r="A972" s="19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</row>
    <row r="973" spans="1:19" ht="15.75" customHeight="1">
      <c r="A973" s="19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</row>
    <row r="974" spans="1:19" ht="15.75" customHeight="1">
      <c r="A974" s="19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</row>
    <row r="975" spans="1:19" ht="15.75" customHeight="1">
      <c r="A975" s="19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</row>
    <row r="976" spans="1:19" ht="15.75" customHeight="1">
      <c r="A976" s="19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</row>
    <row r="977" spans="1:19" ht="15.75" customHeight="1">
      <c r="A977" s="19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</row>
    <row r="978" spans="1:19" ht="15.75" customHeight="1">
      <c r="A978" s="19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</row>
    <row r="979" spans="1:19" ht="15.75" customHeight="1">
      <c r="A979" s="19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</row>
    <row r="980" spans="1:19" ht="15.75" customHeight="1">
      <c r="A980" s="19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</row>
    <row r="981" spans="1:19" ht="15.75" customHeight="1">
      <c r="A981" s="19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</row>
    <row r="982" spans="1:19" ht="15.75" customHeight="1">
      <c r="A982" s="19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</row>
    <row r="983" spans="1:19" ht="15.75" customHeight="1">
      <c r="A983" s="19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</row>
    <row r="984" spans="1:19" ht="15.75" customHeight="1">
      <c r="A984" s="19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</row>
    <row r="985" spans="1:19" ht="15.75" customHeight="1">
      <c r="A985" s="19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</row>
    <row r="986" spans="1:19" ht="15.75" customHeight="1">
      <c r="A986" s="19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</row>
    <row r="987" spans="1:19" ht="15.75" customHeight="1">
      <c r="A987" s="19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</row>
    <row r="988" spans="1:19" ht="15.75" customHeight="1">
      <c r="A988" s="19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</row>
    <row r="989" spans="1:19" ht="15.75" customHeight="1">
      <c r="A989" s="19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</row>
    <row r="990" spans="1:19" ht="15.75" customHeight="1">
      <c r="A990" s="19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</row>
    <row r="991" spans="1:19" ht="15.75" customHeight="1">
      <c r="A991" s="19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</row>
    <row r="992" spans="1:19" ht="15.75" customHeight="1">
      <c r="A992" s="19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</row>
    <row r="993" spans="1:19" ht="15.75" customHeight="1">
      <c r="A993" s="19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</row>
    <row r="994" spans="1:19" ht="15.75" customHeight="1">
      <c r="A994" s="19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</row>
    <row r="995" spans="1:19" ht="15.75" customHeight="1">
      <c r="A995" s="19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</row>
    <row r="996" spans="1:19" ht="15.75" customHeight="1">
      <c r="A996" s="19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</row>
    <row r="997" spans="1:19" ht="15.75" customHeight="1">
      <c r="A997" s="19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</row>
    <row r="998" spans="1:19" ht="15.75" customHeight="1">
      <c r="A998" s="19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</row>
    <row r="999" spans="1:19" ht="15.75" customHeight="1">
      <c r="A999" s="19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</row>
    <row r="1000" spans="1:19" ht="15.75" customHeight="1">
      <c r="A1000" s="19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</row>
  </sheetData>
  <mergeCells count="8">
    <mergeCell ref="L5:M7"/>
    <mergeCell ref="A8:E8"/>
    <mergeCell ref="L8:M10"/>
    <mergeCell ref="B11:D12"/>
    <mergeCell ref="H1:J1"/>
    <mergeCell ref="F2:K2"/>
    <mergeCell ref="F3:K3"/>
    <mergeCell ref="F6:K6"/>
  </mergeCells>
  <pageMargins left="0.7" right="0.7" top="0.75" bottom="0.75" header="0" footer="0"/>
  <pageSetup orientation="portrait" r:id="rId1"/>
  <ignoredErrors>
    <ignoredError sqref="F22:S22 D23:S14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</dc:creator>
  <cp:keywords/>
  <dc:description/>
  <cp:lastModifiedBy/>
  <cp:revision/>
  <dcterms:created xsi:type="dcterms:W3CDTF">2018-06-04T06:17:47Z</dcterms:created>
  <dcterms:modified xsi:type="dcterms:W3CDTF">2021-09-07T14:57:47Z</dcterms:modified>
  <cp:category/>
  <cp:contentStatus/>
</cp:coreProperties>
</file>