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28680" yWindow="-120" windowWidth="21840" windowHeight="13740"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c r="B8" l="1"/>
  <c r="B9"/>
  <c r="B10"/>
  <c r="B11"/>
  <c r="B12"/>
  <c r="B13"/>
  <c r="B14"/>
  <c r="B15"/>
  <c r="B16"/>
  <c r="B17"/>
  <c r="B18"/>
  <c r="C20" l="1"/>
  <c r="A317" i="9" l="1"/>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K591" i="8"/>
  <c r="J591"/>
  <c r="K590"/>
  <c r="J590"/>
  <c r="K589"/>
  <c r="J589"/>
  <c r="K588"/>
  <c r="J588"/>
  <c r="K587"/>
  <c r="J587"/>
  <c r="K586"/>
  <c r="J586"/>
  <c r="K585"/>
  <c r="J585"/>
  <c r="K584"/>
  <c r="J584"/>
  <c r="K583"/>
  <c r="J583"/>
  <c r="K582"/>
  <c r="J582"/>
  <c r="K581"/>
  <c r="J581"/>
  <c r="K580"/>
  <c r="J580"/>
  <c r="K579"/>
  <c r="J579"/>
  <c r="K578"/>
  <c r="J578"/>
  <c r="K577"/>
  <c r="J577"/>
  <c r="K576"/>
  <c r="J576"/>
  <c r="K575"/>
  <c r="J575"/>
  <c r="K574"/>
  <c r="J574"/>
  <c r="K573"/>
  <c r="J573"/>
  <c r="K572"/>
  <c r="J572"/>
  <c r="K571"/>
  <c r="J571"/>
  <c r="K570"/>
  <c r="J570"/>
  <c r="K569"/>
  <c r="J569"/>
  <c r="K568"/>
  <c r="J568"/>
  <c r="K567"/>
  <c r="J567"/>
  <c r="K566"/>
  <c r="J566"/>
  <c r="K565"/>
  <c r="J565"/>
  <c r="K564"/>
  <c r="J564"/>
  <c r="K563"/>
  <c r="J563"/>
  <c r="K562"/>
  <c r="J562"/>
  <c r="K561"/>
  <c r="J561"/>
  <c r="K560"/>
  <c r="J560"/>
  <c r="K559"/>
  <c r="J559"/>
  <c r="K558"/>
  <c r="J558"/>
  <c r="K557"/>
  <c r="J557"/>
  <c r="K556"/>
  <c r="J556"/>
  <c r="K555"/>
  <c r="J555"/>
  <c r="K554"/>
  <c r="J554"/>
  <c r="K553"/>
  <c r="J553"/>
  <c r="K552"/>
  <c r="J552"/>
  <c r="K551"/>
  <c r="J551"/>
  <c r="K550"/>
  <c r="J550"/>
  <c r="K549"/>
  <c r="J549"/>
  <c r="K548"/>
  <c r="J548"/>
  <c r="K547"/>
  <c r="J547"/>
  <c r="K546"/>
  <c r="J546"/>
  <c r="K545"/>
  <c r="J545"/>
  <c r="K544"/>
  <c r="J544"/>
  <c r="K543"/>
  <c r="J543"/>
  <c r="K542"/>
  <c r="J542"/>
  <c r="K541"/>
  <c r="J541"/>
  <c r="K540"/>
  <c r="J540"/>
  <c r="K539"/>
  <c r="J539"/>
  <c r="K538"/>
  <c r="J538"/>
  <c r="K537"/>
  <c r="J537"/>
  <c r="K536"/>
  <c r="J536"/>
  <c r="K535"/>
  <c r="J535"/>
  <c r="K534"/>
  <c r="J534"/>
  <c r="K533"/>
  <c r="J533"/>
  <c r="K532"/>
  <c r="J532"/>
  <c r="K531"/>
  <c r="J531"/>
  <c r="K530"/>
  <c r="J530"/>
  <c r="K529"/>
  <c r="J529"/>
  <c r="K528"/>
  <c r="J528"/>
  <c r="K527"/>
  <c r="J527"/>
  <c r="K526"/>
  <c r="J526"/>
  <c r="K525"/>
  <c r="J525"/>
  <c r="K524"/>
  <c r="J524"/>
  <c r="K523"/>
  <c r="J523"/>
  <c r="K522"/>
  <c r="J522"/>
  <c r="K521"/>
  <c r="J521"/>
  <c r="K520"/>
  <c r="J520"/>
  <c r="K519"/>
  <c r="J519"/>
  <c r="K518"/>
  <c r="J518"/>
  <c r="K517"/>
  <c r="J517"/>
  <c r="K516"/>
  <c r="J516"/>
  <c r="K515"/>
  <c r="J515"/>
  <c r="K514"/>
  <c r="J514"/>
  <c r="K513"/>
  <c r="J513"/>
  <c r="K512"/>
  <c r="J512"/>
  <c r="K511"/>
  <c r="J511"/>
  <c r="K510"/>
  <c r="J510"/>
  <c r="K509"/>
  <c r="J509"/>
  <c r="K508"/>
  <c r="J508"/>
  <c r="K507"/>
  <c r="J507"/>
  <c r="K506"/>
  <c r="J506"/>
  <c r="K505"/>
  <c r="J505"/>
  <c r="K504"/>
  <c r="J504"/>
  <c r="K503"/>
  <c r="J503"/>
  <c r="K502"/>
  <c r="J502"/>
  <c r="K501"/>
  <c r="J501"/>
  <c r="K500"/>
  <c r="J500"/>
  <c r="K499"/>
  <c r="J499"/>
  <c r="K498"/>
  <c r="J498"/>
  <c r="K497"/>
  <c r="J497"/>
  <c r="K496"/>
  <c r="J496"/>
  <c r="K495"/>
  <c r="J495"/>
  <c r="K494"/>
  <c r="J494"/>
  <c r="K493"/>
  <c r="J493"/>
  <c r="K492"/>
  <c r="J492"/>
  <c r="K491"/>
  <c r="J491"/>
  <c r="K490"/>
  <c r="J490"/>
  <c r="K489"/>
  <c r="J489"/>
  <c r="K488"/>
  <c r="J488"/>
  <c r="K487"/>
  <c r="J487"/>
  <c r="K486"/>
  <c r="J486"/>
  <c r="K485"/>
  <c r="J485"/>
  <c r="K484"/>
  <c r="J484"/>
  <c r="K483"/>
  <c r="J483"/>
  <c r="K482"/>
  <c r="J482"/>
  <c r="K481"/>
  <c r="J481"/>
  <c r="K480"/>
  <c r="J480"/>
  <c r="K479"/>
  <c r="J479"/>
  <c r="K478"/>
  <c r="J478"/>
  <c r="K477"/>
  <c r="J477"/>
  <c r="K476"/>
  <c r="J476"/>
  <c r="K475"/>
  <c r="J475"/>
  <c r="K474"/>
  <c r="J474"/>
  <c r="K473"/>
  <c r="J473"/>
  <c r="K472"/>
  <c r="J472"/>
  <c r="K471"/>
  <c r="J471"/>
  <c r="K470"/>
  <c r="J470"/>
  <c r="K469"/>
  <c r="J469"/>
  <c r="K468"/>
  <c r="J468"/>
  <c r="K467"/>
  <c r="J467"/>
  <c r="K466"/>
  <c r="J466"/>
  <c r="K465"/>
  <c r="J465"/>
  <c r="K464"/>
  <c r="J464"/>
  <c r="K463"/>
  <c r="J463"/>
  <c r="K462"/>
  <c r="J462"/>
  <c r="K461"/>
  <c r="J461"/>
  <c r="K460"/>
  <c r="J460"/>
  <c r="K459"/>
  <c r="J459"/>
  <c r="K458"/>
  <c r="J458"/>
  <c r="K457"/>
  <c r="J457"/>
  <c r="K456"/>
  <c r="J456"/>
  <c r="K455"/>
  <c r="J455"/>
  <c r="K454"/>
  <c r="J454"/>
  <c r="K453"/>
  <c r="J453"/>
  <c r="K452"/>
  <c r="J452"/>
  <c r="K451"/>
  <c r="J451"/>
  <c r="K450"/>
  <c r="J450"/>
  <c r="K449"/>
  <c r="J449"/>
  <c r="K448"/>
  <c r="J448"/>
  <c r="K447"/>
  <c r="J447"/>
  <c r="K446"/>
  <c r="J446"/>
  <c r="K445"/>
  <c r="J445"/>
  <c r="K444"/>
  <c r="J444"/>
  <c r="K443"/>
  <c r="J443"/>
  <c r="K442"/>
  <c r="J442"/>
  <c r="K441"/>
  <c r="J441"/>
  <c r="K440"/>
  <c r="J440"/>
  <c r="K439"/>
  <c r="J439"/>
  <c r="K438"/>
  <c r="J438"/>
  <c r="K437"/>
  <c r="J437"/>
  <c r="K436"/>
  <c r="J436"/>
  <c r="K435"/>
  <c r="J435"/>
  <c r="K434"/>
  <c r="J434"/>
  <c r="K433"/>
  <c r="J433"/>
  <c r="K432"/>
  <c r="J432"/>
  <c r="K431"/>
  <c r="J431"/>
  <c r="K430"/>
  <c r="J430"/>
  <c r="K429"/>
  <c r="J429"/>
  <c r="K428"/>
  <c r="J428"/>
  <c r="K427"/>
  <c r="J427"/>
  <c r="K426"/>
  <c r="J426"/>
  <c r="K425"/>
  <c r="J425"/>
  <c r="K424"/>
  <c r="J424"/>
  <c r="K423"/>
  <c r="J423"/>
  <c r="K422"/>
  <c r="J422"/>
  <c r="K421"/>
  <c r="J421"/>
  <c r="K420"/>
  <c r="J420"/>
  <c r="K419"/>
  <c r="J419"/>
  <c r="K418"/>
  <c r="J418"/>
  <c r="K417"/>
  <c r="J417"/>
  <c r="K416"/>
  <c r="J416"/>
  <c r="K415"/>
  <c r="J415"/>
  <c r="K414"/>
  <c r="J414"/>
  <c r="K413"/>
  <c r="J413"/>
  <c r="K412"/>
  <c r="J412"/>
  <c r="K411"/>
  <c r="J411"/>
  <c r="K410"/>
  <c r="J410"/>
  <c r="K409"/>
  <c r="J409"/>
  <c r="K408"/>
  <c r="J408"/>
  <c r="K407"/>
  <c r="J407"/>
  <c r="K406"/>
  <c r="J406"/>
  <c r="K405"/>
  <c r="J405"/>
  <c r="K404"/>
  <c r="J404"/>
  <c r="K403"/>
  <c r="J403"/>
  <c r="K402"/>
  <c r="J402"/>
  <c r="K401"/>
  <c r="J401"/>
  <c r="K400"/>
  <c r="J400"/>
  <c r="K399"/>
  <c r="J399"/>
  <c r="K398"/>
  <c r="J398"/>
  <c r="K397"/>
  <c r="J397"/>
  <c r="K396"/>
  <c r="J396"/>
  <c r="K395"/>
  <c r="J395"/>
  <c r="K394"/>
  <c r="J394"/>
  <c r="K393"/>
  <c r="J393"/>
  <c r="K392"/>
  <c r="J392"/>
  <c r="K391"/>
  <c r="J391"/>
  <c r="K390"/>
  <c r="J390"/>
  <c r="K389"/>
  <c r="J389"/>
  <c r="K388"/>
  <c r="J388"/>
  <c r="K387"/>
  <c r="J387"/>
  <c r="K386"/>
  <c r="J386"/>
  <c r="K385"/>
  <c r="J385"/>
  <c r="K384"/>
  <c r="J384"/>
  <c r="K383"/>
  <c r="J383"/>
  <c r="K382"/>
  <c r="J382"/>
  <c r="K381"/>
  <c r="J381"/>
  <c r="K380"/>
  <c r="J380"/>
  <c r="K379"/>
  <c r="J379"/>
  <c r="K378"/>
  <c r="J378"/>
  <c r="K377"/>
  <c r="J377"/>
  <c r="K376"/>
  <c r="J376"/>
  <c r="K375"/>
  <c r="J375"/>
  <c r="K374"/>
  <c r="J374"/>
  <c r="K373"/>
  <c r="J373"/>
  <c r="K372"/>
  <c r="J372"/>
  <c r="K371"/>
  <c r="J371"/>
  <c r="K370"/>
  <c r="J370"/>
  <c r="K369"/>
  <c r="J369"/>
  <c r="K368"/>
  <c r="J368"/>
  <c r="K367"/>
  <c r="J367"/>
  <c r="K366"/>
  <c r="J366"/>
  <c r="K365"/>
  <c r="J365"/>
  <c r="K364"/>
  <c r="J364"/>
  <c r="K363"/>
  <c r="J363"/>
  <c r="K362"/>
  <c r="J362"/>
  <c r="K361"/>
  <c r="J361"/>
  <c r="K360"/>
  <c r="J360"/>
  <c r="K359"/>
  <c r="J359"/>
  <c r="K358"/>
  <c r="J358"/>
  <c r="K357"/>
  <c r="J357"/>
  <c r="K356"/>
  <c r="J356"/>
  <c r="K355"/>
  <c r="J355"/>
  <c r="K354"/>
  <c r="J354"/>
  <c r="K353"/>
  <c r="J353"/>
  <c r="K352"/>
  <c r="J352"/>
  <c r="K351"/>
  <c r="J351"/>
  <c r="K350"/>
  <c r="J350"/>
  <c r="K349"/>
  <c r="J349"/>
  <c r="K348"/>
  <c r="J348"/>
  <c r="K347"/>
  <c r="J347"/>
  <c r="K346"/>
  <c r="J346"/>
  <c r="K345"/>
  <c r="J345"/>
  <c r="K344"/>
  <c r="J344"/>
  <c r="K343"/>
  <c r="J343"/>
  <c r="K342"/>
  <c r="J342"/>
  <c r="K341"/>
  <c r="J341"/>
  <c r="K340"/>
  <c r="J340"/>
  <c r="K339"/>
  <c r="J339"/>
  <c r="K338"/>
  <c r="J338"/>
  <c r="K337"/>
  <c r="J337"/>
  <c r="K336"/>
  <c r="J336"/>
  <c r="K335"/>
  <c r="J335"/>
  <c r="K334"/>
  <c r="J334"/>
  <c r="K333"/>
  <c r="J333"/>
  <c r="K332"/>
  <c r="J332"/>
  <c r="K331"/>
  <c r="J331"/>
  <c r="K330"/>
  <c r="J330"/>
  <c r="K329"/>
  <c r="J329"/>
  <c r="K328"/>
  <c r="J328"/>
  <c r="K327"/>
  <c r="J327"/>
  <c r="K326"/>
  <c r="J326"/>
  <c r="K325"/>
  <c r="J325"/>
  <c r="K324"/>
  <c r="J324"/>
  <c r="K323"/>
  <c r="J323"/>
  <c r="K322"/>
  <c r="J322"/>
  <c r="K321"/>
  <c r="J321"/>
  <c r="K320"/>
  <c r="J320"/>
  <c r="K319"/>
  <c r="J319"/>
  <c r="K318"/>
  <c r="J318"/>
  <c r="K317"/>
  <c r="J317"/>
  <c r="K316"/>
  <c r="J316"/>
  <c r="K315"/>
  <c r="J315"/>
  <c r="K314"/>
  <c r="J314"/>
  <c r="K313"/>
  <c r="J313"/>
  <c r="K312"/>
  <c r="J312"/>
  <c r="K311"/>
  <c r="J311"/>
  <c r="K310"/>
  <c r="J310"/>
  <c r="K309"/>
  <c r="J309"/>
  <c r="K308"/>
  <c r="J308"/>
  <c r="K307"/>
  <c r="J307"/>
  <c r="K306"/>
  <c r="J306"/>
  <c r="K305"/>
  <c r="J305"/>
  <c r="K304"/>
  <c r="J304"/>
  <c r="K303"/>
  <c r="J303"/>
  <c r="K302"/>
  <c r="J302"/>
  <c r="K301"/>
  <c r="J301"/>
  <c r="K300"/>
  <c r="J300"/>
  <c r="K299"/>
  <c r="J299"/>
  <c r="K298"/>
  <c r="J298"/>
  <c r="K297"/>
  <c r="J297"/>
  <c r="K296"/>
  <c r="J296"/>
  <c r="K295"/>
  <c r="J295"/>
  <c r="K294"/>
  <c r="J294"/>
  <c r="K293"/>
  <c r="J293"/>
  <c r="K292"/>
  <c r="J292"/>
  <c r="K291"/>
  <c r="J291"/>
  <c r="K290"/>
  <c r="J290"/>
  <c r="K289"/>
  <c r="J289"/>
  <c r="K288"/>
  <c r="J288"/>
  <c r="K287"/>
  <c r="J287"/>
  <c r="K286"/>
  <c r="J286"/>
  <c r="K285"/>
  <c r="J285"/>
  <c r="K284"/>
  <c r="J284"/>
  <c r="K283"/>
  <c r="J283"/>
  <c r="K282"/>
  <c r="J282"/>
  <c r="K281"/>
  <c r="J281"/>
  <c r="K280"/>
  <c r="J280"/>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K139"/>
  <c r="J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K49"/>
  <c r="J49"/>
  <c r="K48"/>
  <c r="J48"/>
  <c r="K47"/>
  <c r="J47"/>
  <c r="K46"/>
  <c r="J46"/>
  <c r="K45"/>
  <c r="J45"/>
  <c r="K44"/>
  <c r="J44"/>
  <c r="K43"/>
  <c r="J43"/>
  <c r="K42"/>
  <c r="J42"/>
  <c r="K41"/>
  <c r="J41"/>
  <c r="K40"/>
  <c r="J40"/>
  <c r="K39"/>
  <c r="J39"/>
  <c r="K38"/>
  <c r="J38"/>
  <c r="K37"/>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G64" i="6"/>
  <c r="B64" s="1"/>
  <c r="B63"/>
  <c r="G63" s="1"/>
  <c r="B62"/>
  <c r="G62" s="1"/>
  <c r="B60"/>
  <c r="G60" s="1"/>
  <c r="B59"/>
  <c r="G59" s="1"/>
  <c r="B58"/>
  <c r="G58" s="1"/>
  <c r="B57"/>
  <c r="G57" s="1"/>
  <c r="B56"/>
  <c r="G56" s="1"/>
  <c r="B55"/>
  <c r="G55" s="1"/>
  <c r="B54"/>
  <c r="G54" s="1"/>
  <c r="B17"/>
  <c r="B16"/>
  <c r="B15"/>
  <c r="B14"/>
  <c r="G14" s="1"/>
  <c r="H14" s="1"/>
  <c r="H13"/>
  <c r="B12"/>
  <c r="G12" s="1"/>
  <c r="H12" s="1"/>
  <c r="D12" s="1"/>
  <c r="B11"/>
  <c r="G11" s="1"/>
  <c r="H11" s="1"/>
  <c r="D11" s="1"/>
  <c r="B10"/>
  <c r="G10" s="1"/>
  <c r="H10" s="1"/>
  <c r="D10" s="1"/>
  <c r="B9"/>
  <c r="G9" s="1"/>
  <c r="H9" s="1"/>
  <c r="B8"/>
  <c r="G8" s="1"/>
  <c r="H8" s="1"/>
  <c r="D8" s="1"/>
  <c r="B7"/>
  <c r="G7" s="1"/>
  <c r="H7" s="1"/>
  <c r="D7" s="1"/>
  <c r="B6"/>
  <c r="G6" s="1"/>
  <c r="B5"/>
  <c r="F6" s="1"/>
  <c r="B4"/>
  <c r="G4" s="1"/>
  <c r="H4" s="1"/>
  <c r="AB2505" i="5"/>
  <c r="T2505"/>
  <c r="S2505"/>
  <c r="C2504"/>
  <c r="B2504"/>
  <c r="C2503"/>
  <c r="V2503" s="1"/>
  <c r="I2503" s="1"/>
  <c r="B2503"/>
  <c r="C2502"/>
  <c r="V2502" s="1"/>
  <c r="E2502" s="1"/>
  <c r="B2502"/>
  <c r="C2501"/>
  <c r="V2501" s="1"/>
  <c r="B2501"/>
  <c r="C2500"/>
  <c r="B2500"/>
  <c r="C2499"/>
  <c r="V2499" s="1"/>
  <c r="I2499" s="1"/>
  <c r="B2499"/>
  <c r="C2498"/>
  <c r="V2498" s="1"/>
  <c r="E2498" s="1"/>
  <c r="B2498"/>
  <c r="C2497"/>
  <c r="V2497" s="1"/>
  <c r="B2497"/>
  <c r="C2496"/>
  <c r="B2496"/>
  <c r="C2495"/>
  <c r="V2495" s="1"/>
  <c r="H2495" s="1"/>
  <c r="B2495"/>
  <c r="C2494"/>
  <c r="V2494" s="1"/>
  <c r="F2494" s="1"/>
  <c r="B2494"/>
  <c r="C2493"/>
  <c r="V2493" s="1"/>
  <c r="B2493"/>
  <c r="C2492"/>
  <c r="V2492" s="1"/>
  <c r="B2492"/>
  <c r="S2492" s="1"/>
  <c r="C2491"/>
  <c r="B2491"/>
  <c r="C2490"/>
  <c r="B2490"/>
  <c r="C2489"/>
  <c r="V2489" s="1"/>
  <c r="B2489"/>
  <c r="C2488"/>
  <c r="V2488" s="1"/>
  <c r="B2488"/>
  <c r="S2488" s="1"/>
  <c r="C2487"/>
  <c r="B2487"/>
  <c r="C2486"/>
  <c r="B2486"/>
  <c r="C2485"/>
  <c r="B2485"/>
  <c r="C2484"/>
  <c r="V2484" s="1"/>
  <c r="B2484"/>
  <c r="S2484" s="1"/>
  <c r="C2483"/>
  <c r="V2483" s="1"/>
  <c r="G2483" s="1"/>
  <c r="B2483"/>
  <c r="C2482"/>
  <c r="V2482" s="1"/>
  <c r="B2482"/>
  <c r="S2482" s="1"/>
  <c r="C2481"/>
  <c r="V2481" s="1"/>
  <c r="J2481" s="1"/>
  <c r="B2481"/>
  <c r="S2481" s="1"/>
  <c r="C2480"/>
  <c r="B2480"/>
  <c r="S2480" s="1"/>
  <c r="C2479"/>
  <c r="B2479"/>
  <c r="C2478"/>
  <c r="B2478"/>
  <c r="C2477"/>
  <c r="V2477" s="1"/>
  <c r="B2477"/>
  <c r="C2476"/>
  <c r="V2476" s="1"/>
  <c r="B2476"/>
  <c r="C2475"/>
  <c r="V2475" s="1"/>
  <c r="I2475" s="1"/>
  <c r="B2475"/>
  <c r="S2475" s="1"/>
  <c r="C2474"/>
  <c r="V2474" s="1"/>
  <c r="R2474" s="1"/>
  <c r="B2474"/>
  <c r="T2474" s="1"/>
  <c r="C2473"/>
  <c r="V2473" s="1"/>
  <c r="J2473" s="1"/>
  <c r="B2473"/>
  <c r="S2473" s="1"/>
  <c r="C2472"/>
  <c r="V2472" s="1"/>
  <c r="R2472" s="1"/>
  <c r="B2472"/>
  <c r="T2472" s="1"/>
  <c r="C2471"/>
  <c r="B2471"/>
  <c r="T2471" s="1"/>
  <c r="C2470"/>
  <c r="B2470"/>
  <c r="C2469"/>
  <c r="V2469" s="1"/>
  <c r="B2469"/>
  <c r="S2469" s="1"/>
  <c r="C2468"/>
  <c r="B2468"/>
  <c r="C2467"/>
  <c r="B2467"/>
  <c r="S2467" s="1"/>
  <c r="C2466"/>
  <c r="V2466" s="1"/>
  <c r="R2466" s="1"/>
  <c r="B2466"/>
  <c r="T2466" s="1"/>
  <c r="C2465"/>
  <c r="AB2465" s="1"/>
  <c r="B2465"/>
  <c r="S2465" s="1"/>
  <c r="C2464"/>
  <c r="V2464" s="1"/>
  <c r="B2464"/>
  <c r="T2464" s="1"/>
  <c r="C2463"/>
  <c r="B2463"/>
  <c r="C2462"/>
  <c r="V2462" s="1"/>
  <c r="B2462"/>
  <c r="T2462" s="1"/>
  <c r="C2461"/>
  <c r="V2461" s="1"/>
  <c r="B2461"/>
  <c r="S2461" s="1"/>
  <c r="C2460"/>
  <c r="V2460" s="1"/>
  <c r="B2460"/>
  <c r="T2460" s="1"/>
  <c r="C2459"/>
  <c r="B2459"/>
  <c r="S2459" s="1"/>
  <c r="C2458"/>
  <c r="V2458" s="1"/>
  <c r="B2458"/>
  <c r="T2458" s="1"/>
  <c r="C2457"/>
  <c r="V2457" s="1"/>
  <c r="E2457" s="1"/>
  <c r="X2457" s="1"/>
  <c r="B2457"/>
  <c r="S2457" s="1"/>
  <c r="C2456"/>
  <c r="V2456" s="1"/>
  <c r="B2456"/>
  <c r="T2456" s="1"/>
  <c r="C2455"/>
  <c r="B2455"/>
  <c r="C2454"/>
  <c r="B2454"/>
  <c r="S2454" s="1"/>
  <c r="C2453"/>
  <c r="V2453" s="1"/>
  <c r="B2453"/>
  <c r="C2452"/>
  <c r="V2452" s="1"/>
  <c r="B2452"/>
  <c r="C2451"/>
  <c r="V2451" s="1"/>
  <c r="B2451"/>
  <c r="T2451" s="1"/>
  <c r="C2450"/>
  <c r="V2450" s="1"/>
  <c r="F2450" s="1"/>
  <c r="B2450"/>
  <c r="C2449"/>
  <c r="V2449" s="1"/>
  <c r="B2449"/>
  <c r="S2449" s="1"/>
  <c r="C2448"/>
  <c r="B2448"/>
  <c r="C2447"/>
  <c r="V2447" s="1"/>
  <c r="I2447" s="1"/>
  <c r="B2447"/>
  <c r="T2447" s="1"/>
  <c r="C2446"/>
  <c r="B2446"/>
  <c r="T2446" s="1"/>
  <c r="C2445"/>
  <c r="V2445" s="1"/>
  <c r="B2445"/>
  <c r="S2445" s="1"/>
  <c r="C2444"/>
  <c r="B2444"/>
  <c r="C2443"/>
  <c r="V2443" s="1"/>
  <c r="B2443"/>
  <c r="T2443" s="1"/>
  <c r="C2442"/>
  <c r="V2442" s="1"/>
  <c r="R2442" s="1"/>
  <c r="B2442"/>
  <c r="C2441"/>
  <c r="V2441" s="1"/>
  <c r="B2441"/>
  <c r="C2440"/>
  <c r="B2440"/>
  <c r="C2439"/>
  <c r="B2439"/>
  <c r="T2439" s="1"/>
  <c r="C2438"/>
  <c r="V2438" s="1"/>
  <c r="I2438" s="1"/>
  <c r="B2438"/>
  <c r="C2437"/>
  <c r="V2437" s="1"/>
  <c r="B2437"/>
  <c r="T2437" s="1"/>
  <c r="C2436"/>
  <c r="V2436" s="1"/>
  <c r="F2436" s="1"/>
  <c r="B2436"/>
  <c r="S2436" s="1"/>
  <c r="C2435"/>
  <c r="B2435"/>
  <c r="C2434"/>
  <c r="B2434"/>
  <c r="V2433"/>
  <c r="H2433" s="1"/>
  <c r="C2433"/>
  <c r="B2433"/>
  <c r="S2433" s="1"/>
  <c r="C2432"/>
  <c r="B2432"/>
  <c r="T2432" s="1"/>
  <c r="C2431"/>
  <c r="B2431"/>
  <c r="S2431" s="1"/>
  <c r="C2430"/>
  <c r="B2430"/>
  <c r="T2430" s="1"/>
  <c r="C2429"/>
  <c r="V2429" s="1"/>
  <c r="B2429"/>
  <c r="S2429" s="1"/>
  <c r="C2428"/>
  <c r="B2428"/>
  <c r="T2428" s="1"/>
  <c r="C2427"/>
  <c r="B2427"/>
  <c r="S2427" s="1"/>
  <c r="C2426"/>
  <c r="B2426"/>
  <c r="T2426" s="1"/>
  <c r="C2425"/>
  <c r="V2425" s="1"/>
  <c r="F2425" s="1"/>
  <c r="B2425"/>
  <c r="S2425" s="1"/>
  <c r="C2424"/>
  <c r="B2424"/>
  <c r="C2423"/>
  <c r="B2423"/>
  <c r="C2422"/>
  <c r="B2422"/>
  <c r="T2422" s="1"/>
  <c r="C2421"/>
  <c r="V2421" s="1"/>
  <c r="B2421"/>
  <c r="S2421" s="1"/>
  <c r="C2420"/>
  <c r="V2420" s="1"/>
  <c r="B2420"/>
  <c r="S2420" s="1"/>
  <c r="C2419"/>
  <c r="B2419"/>
  <c r="S2419" s="1"/>
  <c r="C2418"/>
  <c r="B2418"/>
  <c r="T2418" s="1"/>
  <c r="C2417"/>
  <c r="B2417"/>
  <c r="S2417" s="1"/>
  <c r="C2416"/>
  <c r="B2416"/>
  <c r="S2416" s="1"/>
  <c r="C2415"/>
  <c r="B2415"/>
  <c r="S2415" s="1"/>
  <c r="C2414"/>
  <c r="B2414"/>
  <c r="T2414" s="1"/>
  <c r="C2413"/>
  <c r="B2413"/>
  <c r="S2413" s="1"/>
  <c r="C2412"/>
  <c r="V2412" s="1"/>
  <c r="E2412" s="1"/>
  <c r="B2412"/>
  <c r="T2412" s="1"/>
  <c r="C2411"/>
  <c r="B2411"/>
  <c r="C2410"/>
  <c r="B2410"/>
  <c r="C2409"/>
  <c r="B2409"/>
  <c r="S2409" s="1"/>
  <c r="C2408"/>
  <c r="V2408" s="1"/>
  <c r="B2408"/>
  <c r="T2408" s="1"/>
  <c r="C2407"/>
  <c r="B2407"/>
  <c r="T2407" s="1"/>
  <c r="C2406"/>
  <c r="B2406"/>
  <c r="C2405"/>
  <c r="B2405"/>
  <c r="S2405" s="1"/>
  <c r="C2404"/>
  <c r="B2404"/>
  <c r="S2404" s="1"/>
  <c r="C2403"/>
  <c r="B2403"/>
  <c r="T2403" s="1"/>
  <c r="C2402"/>
  <c r="B2402"/>
  <c r="C2401"/>
  <c r="B2401"/>
  <c r="S2401" s="1"/>
  <c r="C2400"/>
  <c r="V2400" s="1"/>
  <c r="B2400"/>
  <c r="T2400" s="1"/>
  <c r="C2399"/>
  <c r="B2399"/>
  <c r="C2398"/>
  <c r="B2398"/>
  <c r="T2398" s="1"/>
  <c r="C2397"/>
  <c r="B2397"/>
  <c r="S2397" s="1"/>
  <c r="C2396"/>
  <c r="B2396"/>
  <c r="S2396" s="1"/>
  <c r="C2395"/>
  <c r="V2395" s="1"/>
  <c r="R2395" s="1"/>
  <c r="B2395"/>
  <c r="C2394"/>
  <c r="V2394" s="1"/>
  <c r="B2394"/>
  <c r="C2393"/>
  <c r="V2393" s="1"/>
  <c r="E2393" s="1"/>
  <c r="X2393" s="1"/>
  <c r="B2393"/>
  <c r="S2393" s="1"/>
  <c r="C2392"/>
  <c r="B2392"/>
  <c r="T2392" s="1"/>
  <c r="C2391"/>
  <c r="B2391"/>
  <c r="S2391" s="1"/>
  <c r="C2390"/>
  <c r="V2390" s="1"/>
  <c r="R2390" s="1"/>
  <c r="B2390"/>
  <c r="C2389"/>
  <c r="V2389" s="1"/>
  <c r="B2389"/>
  <c r="S2389" s="1"/>
  <c r="C2388"/>
  <c r="V2388" s="1"/>
  <c r="F2388" s="1"/>
  <c r="B2388"/>
  <c r="C2387"/>
  <c r="B2387"/>
  <c r="T2387" s="1"/>
  <c r="C2386"/>
  <c r="B2386"/>
  <c r="T2386" s="1"/>
  <c r="C2385"/>
  <c r="V2385" s="1"/>
  <c r="B2385"/>
  <c r="S2385" s="1"/>
  <c r="C2384"/>
  <c r="B2384"/>
  <c r="C2383"/>
  <c r="B2383"/>
  <c r="C2382"/>
  <c r="V2382" s="1"/>
  <c r="R2382" s="1"/>
  <c r="B2382"/>
  <c r="C2381"/>
  <c r="B2381"/>
  <c r="C2380"/>
  <c r="V2380" s="1"/>
  <c r="F2380" s="1"/>
  <c r="B2380"/>
  <c r="S2380" s="1"/>
  <c r="C2379"/>
  <c r="V2379" s="1"/>
  <c r="G2379" s="1"/>
  <c r="B2379"/>
  <c r="C2378"/>
  <c r="B2378"/>
  <c r="S2378" s="1"/>
  <c r="C2377"/>
  <c r="B2377"/>
  <c r="S2377" s="1"/>
  <c r="C2376"/>
  <c r="V2376" s="1"/>
  <c r="B2376"/>
  <c r="S2376" s="1"/>
  <c r="C2375"/>
  <c r="V2375" s="1"/>
  <c r="B2375"/>
  <c r="T2375" s="1"/>
  <c r="C2374"/>
  <c r="V2374" s="1"/>
  <c r="B2374"/>
  <c r="T2374" s="1"/>
  <c r="C2373"/>
  <c r="V2373" s="1"/>
  <c r="B2373"/>
  <c r="S2373" s="1"/>
  <c r="C2372"/>
  <c r="V2372" s="1"/>
  <c r="F2372" s="1"/>
  <c r="B2372"/>
  <c r="T2372" s="1"/>
  <c r="C2371"/>
  <c r="V2371" s="1"/>
  <c r="B2371"/>
  <c r="C2370"/>
  <c r="B2370"/>
  <c r="S2370" s="1"/>
  <c r="C2369"/>
  <c r="B2369"/>
  <c r="S2369" s="1"/>
  <c r="C2368"/>
  <c r="V2368" s="1"/>
  <c r="B2368"/>
  <c r="S2368" s="1"/>
  <c r="C2367"/>
  <c r="V2367" s="1"/>
  <c r="B2367"/>
  <c r="T2367" s="1"/>
  <c r="C2366"/>
  <c r="V2366" s="1"/>
  <c r="F2366" s="1"/>
  <c r="B2366"/>
  <c r="C2365"/>
  <c r="V2365" s="1"/>
  <c r="R2365" s="1"/>
  <c r="B2365"/>
  <c r="S2365" s="1"/>
  <c r="C2364"/>
  <c r="V2364" s="1"/>
  <c r="F2364" s="1"/>
  <c r="B2364"/>
  <c r="T2364" s="1"/>
  <c r="C2363"/>
  <c r="B2363"/>
  <c r="S2363" s="1"/>
  <c r="C2362"/>
  <c r="B2362"/>
  <c r="S2362" s="1"/>
  <c r="C2361"/>
  <c r="B2361"/>
  <c r="S2361" s="1"/>
  <c r="C2360"/>
  <c r="V2360" s="1"/>
  <c r="B2360"/>
  <c r="S2360" s="1"/>
  <c r="C2359"/>
  <c r="V2359" s="1"/>
  <c r="B2359"/>
  <c r="T2359" s="1"/>
  <c r="C2358"/>
  <c r="V2358" s="1"/>
  <c r="B2358"/>
  <c r="T2358" s="1"/>
  <c r="C2357"/>
  <c r="B2357"/>
  <c r="C2356"/>
  <c r="V2356" s="1"/>
  <c r="B2356"/>
  <c r="S2356" s="1"/>
  <c r="V2355"/>
  <c r="E2355" s="1"/>
  <c r="X2355" s="1"/>
  <c r="C2355"/>
  <c r="B2355"/>
  <c r="S2355" s="1"/>
  <c r="C2354"/>
  <c r="V2354" s="1"/>
  <c r="B2354"/>
  <c r="S2354" s="1"/>
  <c r="C2353"/>
  <c r="V2353" s="1"/>
  <c r="B2353"/>
  <c r="S2353" s="1"/>
  <c r="C2352"/>
  <c r="B2352"/>
  <c r="C2351"/>
  <c r="V2351" s="1"/>
  <c r="B2351"/>
  <c r="S2351" s="1"/>
  <c r="C2350"/>
  <c r="V2350" s="1"/>
  <c r="B2350"/>
  <c r="T2350" s="1"/>
  <c r="C2349"/>
  <c r="V2349" s="1"/>
  <c r="B2349"/>
  <c r="C2348"/>
  <c r="V2348" s="1"/>
  <c r="B2348"/>
  <c r="C2347"/>
  <c r="B2347"/>
  <c r="S2347" s="1"/>
  <c r="C2346"/>
  <c r="V2346" s="1"/>
  <c r="H2346" s="1"/>
  <c r="B2346"/>
  <c r="C2345"/>
  <c r="V2345" s="1"/>
  <c r="H2345" s="1"/>
  <c r="B2345"/>
  <c r="C2344"/>
  <c r="B2344"/>
  <c r="C2343"/>
  <c r="B2343"/>
  <c r="S2343" s="1"/>
  <c r="C2342"/>
  <c r="B2342"/>
  <c r="C2341"/>
  <c r="V2341" s="1"/>
  <c r="B2341"/>
  <c r="S2341" s="1"/>
  <c r="C2340"/>
  <c r="V2340" s="1"/>
  <c r="B2340"/>
  <c r="C2339"/>
  <c r="B2339"/>
  <c r="C2338"/>
  <c r="V2338" s="1"/>
  <c r="E2338" s="1"/>
  <c r="X2338" s="1"/>
  <c r="B2338"/>
  <c r="C2337"/>
  <c r="V2337" s="1"/>
  <c r="H2337" s="1"/>
  <c r="B2337"/>
  <c r="S2337" s="1"/>
  <c r="C2336"/>
  <c r="B2336"/>
  <c r="S2336" s="1"/>
  <c r="C2335"/>
  <c r="B2335"/>
  <c r="S2335" s="1"/>
  <c r="C2334"/>
  <c r="B2334"/>
  <c r="T2334" s="1"/>
  <c r="C2333"/>
  <c r="V2333" s="1"/>
  <c r="G2333" s="1"/>
  <c r="B2333"/>
  <c r="T2333" s="1"/>
  <c r="C2332"/>
  <c r="B2332"/>
  <c r="S2332" s="1"/>
  <c r="C2331"/>
  <c r="B2331"/>
  <c r="S2331" s="1"/>
  <c r="C2330"/>
  <c r="B2330"/>
  <c r="T2330" s="1"/>
  <c r="C2329"/>
  <c r="V2329" s="1"/>
  <c r="B2329"/>
  <c r="T2329" s="1"/>
  <c r="C2328"/>
  <c r="B2328"/>
  <c r="S2328" s="1"/>
  <c r="C2327"/>
  <c r="B2327"/>
  <c r="S2327" s="1"/>
  <c r="C2326"/>
  <c r="B2326"/>
  <c r="T2326" s="1"/>
  <c r="C2325"/>
  <c r="B2325"/>
  <c r="T2325" s="1"/>
  <c r="C2324"/>
  <c r="V2324" s="1"/>
  <c r="B2324"/>
  <c r="C2323"/>
  <c r="B2323"/>
  <c r="S2323" s="1"/>
  <c r="C2322"/>
  <c r="V2322" s="1"/>
  <c r="B2322"/>
  <c r="T2322" s="1"/>
  <c r="C2321"/>
  <c r="V2321" s="1"/>
  <c r="F2321" s="1"/>
  <c r="B2321"/>
  <c r="T2321" s="1"/>
  <c r="C2320"/>
  <c r="V2320" s="1"/>
  <c r="B2320"/>
  <c r="T2320" s="1"/>
  <c r="C2319"/>
  <c r="B2319"/>
  <c r="C2318"/>
  <c r="B2318"/>
  <c r="T2318" s="1"/>
  <c r="C2317"/>
  <c r="B2317"/>
  <c r="S2317" s="1"/>
  <c r="C2316"/>
  <c r="V2316" s="1"/>
  <c r="B2316"/>
  <c r="C2315"/>
  <c r="B2315"/>
  <c r="C2314"/>
  <c r="V2314" s="1"/>
  <c r="J2314" s="1"/>
  <c r="B2314"/>
  <c r="S2314" s="1"/>
  <c r="C2313"/>
  <c r="V2313" s="1"/>
  <c r="B2313"/>
  <c r="T2313" s="1"/>
  <c r="C2312"/>
  <c r="V2312" s="1"/>
  <c r="B2312"/>
  <c r="C2311"/>
  <c r="V2311" s="1"/>
  <c r="B2311"/>
  <c r="C2310"/>
  <c r="B2310"/>
  <c r="C2309"/>
  <c r="V2309" s="1"/>
  <c r="B2309"/>
  <c r="T2309" s="1"/>
  <c r="C2308"/>
  <c r="V2308" s="1"/>
  <c r="B2308"/>
  <c r="T2308" s="1"/>
  <c r="C2307"/>
  <c r="V2307" s="1"/>
  <c r="B2307"/>
  <c r="C2306"/>
  <c r="V2306" s="1"/>
  <c r="J2306" s="1"/>
  <c r="B2306"/>
  <c r="S2306" s="1"/>
  <c r="C2305"/>
  <c r="V2305" s="1"/>
  <c r="B2305"/>
  <c r="C2304"/>
  <c r="B2304"/>
  <c r="C2303"/>
  <c r="V2303" s="1"/>
  <c r="J2303" s="1"/>
  <c r="B2303"/>
  <c r="C2302"/>
  <c r="V2302" s="1"/>
  <c r="B2302"/>
  <c r="S2302" s="1"/>
  <c r="C2301"/>
  <c r="B2301"/>
  <c r="S2301" s="1"/>
  <c r="C2300"/>
  <c r="B2300"/>
  <c r="T2300" s="1"/>
  <c r="C2299"/>
  <c r="V2299" s="1"/>
  <c r="H2299" s="1"/>
  <c r="B2299"/>
  <c r="C2298"/>
  <c r="B2298"/>
  <c r="T2298" s="1"/>
  <c r="C2297"/>
  <c r="V2297" s="1"/>
  <c r="H2297" s="1"/>
  <c r="B2297"/>
  <c r="S2297" s="1"/>
  <c r="C2296"/>
  <c r="B2296"/>
  <c r="T2296" s="1"/>
  <c r="C2295"/>
  <c r="V2295" s="1"/>
  <c r="F2295" s="1"/>
  <c r="B2295"/>
  <c r="C2294"/>
  <c r="V2294" s="1"/>
  <c r="B2294"/>
  <c r="C2293"/>
  <c r="B2293"/>
  <c r="S2293" s="1"/>
  <c r="C2292"/>
  <c r="B2292"/>
  <c r="T2292" s="1"/>
  <c r="C2291"/>
  <c r="V2291" s="1"/>
  <c r="H2291" s="1"/>
  <c r="B2291"/>
  <c r="C2290"/>
  <c r="B2290"/>
  <c r="T2290" s="1"/>
  <c r="C2289"/>
  <c r="B2289"/>
  <c r="T2289" s="1"/>
  <c r="C2288"/>
  <c r="V2288" s="1"/>
  <c r="F2288" s="1"/>
  <c r="B2288"/>
  <c r="S2288" s="1"/>
  <c r="C2287"/>
  <c r="B2287"/>
  <c r="C2286"/>
  <c r="V2286" s="1"/>
  <c r="J2286" s="1"/>
  <c r="B2286"/>
  <c r="C2285"/>
  <c r="V2285" s="1"/>
  <c r="B2285"/>
  <c r="S2285" s="1"/>
  <c r="C2284"/>
  <c r="B2284"/>
  <c r="T2284" s="1"/>
  <c r="C2283"/>
  <c r="B2283"/>
  <c r="C2282"/>
  <c r="V2282" s="1"/>
  <c r="E2282" s="1"/>
  <c r="X2282" s="1"/>
  <c r="B2282"/>
  <c r="T2282" s="1"/>
  <c r="C2281"/>
  <c r="B2281"/>
  <c r="C2280"/>
  <c r="V2280" s="1"/>
  <c r="H2280" s="1"/>
  <c r="B2280"/>
  <c r="T2280" s="1"/>
  <c r="C2279"/>
  <c r="B2279"/>
  <c r="C2278"/>
  <c r="B2278"/>
  <c r="S2278" s="1"/>
  <c r="C2277"/>
  <c r="V2277" s="1"/>
  <c r="I2277" s="1"/>
  <c r="B2277"/>
  <c r="S2277" s="1"/>
  <c r="C2276"/>
  <c r="B2276"/>
  <c r="C2275"/>
  <c r="B2275"/>
  <c r="T2275" s="1"/>
  <c r="C2274"/>
  <c r="V2274" s="1"/>
  <c r="B2274"/>
  <c r="S2274" s="1"/>
  <c r="C2273"/>
  <c r="V2273" s="1"/>
  <c r="B2273"/>
  <c r="T2273" s="1"/>
  <c r="C2272"/>
  <c r="B2272"/>
  <c r="C2271"/>
  <c r="V2271" s="1"/>
  <c r="B2271"/>
  <c r="T2271" s="1"/>
  <c r="C2270"/>
  <c r="B2270"/>
  <c r="T2270" s="1"/>
  <c r="C2269"/>
  <c r="B2269"/>
  <c r="C2268"/>
  <c r="V2268" s="1"/>
  <c r="B2268"/>
  <c r="T2268" s="1"/>
  <c r="C2267"/>
  <c r="V2267" s="1"/>
  <c r="F2267" s="1"/>
  <c r="B2267"/>
  <c r="S2267" s="1"/>
  <c r="C2266"/>
  <c r="B2266"/>
  <c r="S2266" s="1"/>
  <c r="C2265"/>
  <c r="B2265"/>
  <c r="T2265" s="1"/>
  <c r="C2264"/>
  <c r="V2264" s="1"/>
  <c r="B2264"/>
  <c r="S2264" s="1"/>
  <c r="C2263"/>
  <c r="B2263"/>
  <c r="S2263" s="1"/>
  <c r="C2262"/>
  <c r="B2262"/>
  <c r="S2262" s="1"/>
  <c r="C2261"/>
  <c r="V2261" s="1"/>
  <c r="I2261" s="1"/>
  <c r="B2261"/>
  <c r="T2261" s="1"/>
  <c r="C2260"/>
  <c r="V2260" s="1"/>
  <c r="B2260"/>
  <c r="S2260" s="1"/>
  <c r="C2259"/>
  <c r="B2259"/>
  <c r="C2258"/>
  <c r="B2258"/>
  <c r="S2258" s="1"/>
  <c r="C2257"/>
  <c r="B2257"/>
  <c r="T2257" s="1"/>
  <c r="C2256"/>
  <c r="V2256" s="1"/>
  <c r="B2256"/>
  <c r="S2256" s="1"/>
  <c r="C2255"/>
  <c r="V2255" s="1"/>
  <c r="R2255" s="1"/>
  <c r="B2255"/>
  <c r="C2254"/>
  <c r="B2254"/>
  <c r="T2254" s="1"/>
  <c r="C2253"/>
  <c r="B2253"/>
  <c r="T2253" s="1"/>
  <c r="C2252"/>
  <c r="V2252" s="1"/>
  <c r="H2252" s="1"/>
  <c r="B2252"/>
  <c r="C2251"/>
  <c r="V2251" s="1"/>
  <c r="B2251"/>
  <c r="S2251" s="1"/>
  <c r="C2250"/>
  <c r="B2250"/>
  <c r="T2250" s="1"/>
  <c r="C2249"/>
  <c r="V2249" s="1"/>
  <c r="R2249" s="1"/>
  <c r="B2249"/>
  <c r="T2249" s="1"/>
  <c r="C2248"/>
  <c r="V2248" s="1"/>
  <c r="B2248"/>
  <c r="S2248" s="1"/>
  <c r="C2247"/>
  <c r="V2247" s="1"/>
  <c r="B2247"/>
  <c r="S2247" s="1"/>
  <c r="C2246"/>
  <c r="B2246"/>
  <c r="S2246" s="1"/>
  <c r="C2245"/>
  <c r="V2245" s="1"/>
  <c r="B2245"/>
  <c r="T2245" s="1"/>
  <c r="C2244"/>
  <c r="V2244" s="1"/>
  <c r="B2244"/>
  <c r="C2243"/>
  <c r="V2243" s="1"/>
  <c r="R2243" s="1"/>
  <c r="B2243"/>
  <c r="S2243" s="1"/>
  <c r="C2242"/>
  <c r="B2242"/>
  <c r="C2241"/>
  <c r="V2241" s="1"/>
  <c r="B2241"/>
  <c r="T2241" s="1"/>
  <c r="C2240"/>
  <c r="V2240" s="1"/>
  <c r="H2240" s="1"/>
  <c r="B2240"/>
  <c r="S2240" s="1"/>
  <c r="C2239"/>
  <c r="V2239" s="1"/>
  <c r="F2239" s="1"/>
  <c r="B2239"/>
  <c r="S2239" s="1"/>
  <c r="C2238"/>
  <c r="B2238"/>
  <c r="C2237"/>
  <c r="B2237"/>
  <c r="T2237" s="1"/>
  <c r="C2236"/>
  <c r="V2236" s="1"/>
  <c r="E2236" s="1"/>
  <c r="B2236"/>
  <c r="C2235"/>
  <c r="B2235"/>
  <c r="S2235" s="1"/>
  <c r="C2234"/>
  <c r="B2234"/>
  <c r="C2233"/>
  <c r="B2233"/>
  <c r="C2232"/>
  <c r="B2232"/>
  <c r="T2232" s="1"/>
  <c r="C2231"/>
  <c r="B2231"/>
  <c r="S2231" s="1"/>
  <c r="C2230"/>
  <c r="B2230"/>
  <c r="T2230" s="1"/>
  <c r="C2229"/>
  <c r="V2229" s="1"/>
  <c r="B2229"/>
  <c r="C2228"/>
  <c r="V2228" s="1"/>
  <c r="B2228"/>
  <c r="C2227"/>
  <c r="V2227" s="1"/>
  <c r="B2227"/>
  <c r="C2226"/>
  <c r="B2226"/>
  <c r="T2226" s="1"/>
  <c r="C2225"/>
  <c r="B2225"/>
  <c r="C2224"/>
  <c r="V2224" s="1"/>
  <c r="B2224"/>
  <c r="S2224" s="1"/>
  <c r="C2223"/>
  <c r="V2223" s="1"/>
  <c r="R2223" s="1"/>
  <c r="B2223"/>
  <c r="S2223" s="1"/>
  <c r="C2222"/>
  <c r="B2222"/>
  <c r="C2221"/>
  <c r="V2221" s="1"/>
  <c r="B2221"/>
  <c r="S2221" s="1"/>
  <c r="C2220"/>
  <c r="V2220" s="1"/>
  <c r="B2220"/>
  <c r="T2220" s="1"/>
  <c r="C2219"/>
  <c r="B2219"/>
  <c r="S2219" s="1"/>
  <c r="C2218"/>
  <c r="V2218" s="1"/>
  <c r="I2218" s="1"/>
  <c r="B2218"/>
  <c r="T2218" s="1"/>
  <c r="C2217"/>
  <c r="V2217" s="1"/>
  <c r="E2217" s="1"/>
  <c r="X2217" s="1"/>
  <c r="B2217"/>
  <c r="C2216"/>
  <c r="B2216"/>
  <c r="T2216" s="1"/>
  <c r="C2215"/>
  <c r="B2215"/>
  <c r="S2215" s="1"/>
  <c r="C2214"/>
  <c r="B2214"/>
  <c r="C2213"/>
  <c r="B2213"/>
  <c r="S2213" s="1"/>
  <c r="C2212"/>
  <c r="V2212" s="1"/>
  <c r="B2212"/>
  <c r="T2212" s="1"/>
  <c r="C2211"/>
  <c r="B2211"/>
  <c r="S2211" s="1"/>
  <c r="C2210"/>
  <c r="V2210" s="1"/>
  <c r="E2210" s="1"/>
  <c r="B2210"/>
  <c r="C2209"/>
  <c r="V2209" s="1"/>
  <c r="E2209" s="1"/>
  <c r="X2209" s="1"/>
  <c r="B2209"/>
  <c r="T2209" s="1"/>
  <c r="C2208"/>
  <c r="B2208"/>
  <c r="T2208" s="1"/>
  <c r="C2207"/>
  <c r="V2207" s="1"/>
  <c r="B2207"/>
  <c r="S2207" s="1"/>
  <c r="C2206"/>
  <c r="B2206"/>
  <c r="C2205"/>
  <c r="B2205"/>
  <c r="S2205" s="1"/>
  <c r="C2204"/>
  <c r="V2204" s="1"/>
  <c r="B2204"/>
  <c r="C2203"/>
  <c r="V2203" s="1"/>
  <c r="F2203" s="1"/>
  <c r="B2203"/>
  <c r="S2203" s="1"/>
  <c r="C2202"/>
  <c r="V2202" s="1"/>
  <c r="E2202" s="1"/>
  <c r="B2202"/>
  <c r="C2201"/>
  <c r="V2201" s="1"/>
  <c r="E2201" s="1"/>
  <c r="X2201" s="1"/>
  <c r="B2201"/>
  <c r="T2201" s="1"/>
  <c r="C2200"/>
  <c r="B2200"/>
  <c r="T2200" s="1"/>
  <c r="C2199"/>
  <c r="B2199"/>
  <c r="S2199" s="1"/>
  <c r="C2198"/>
  <c r="B2198"/>
  <c r="S2198" s="1"/>
  <c r="C2197"/>
  <c r="B2197"/>
  <c r="S2197" s="1"/>
  <c r="C2196"/>
  <c r="V2196" s="1"/>
  <c r="B2196"/>
  <c r="C2195"/>
  <c r="V2195" s="1"/>
  <c r="F2195" s="1"/>
  <c r="B2195"/>
  <c r="S2195" s="1"/>
  <c r="C2194"/>
  <c r="V2194" s="1"/>
  <c r="E2194" s="1"/>
  <c r="B2194"/>
  <c r="C2193"/>
  <c r="V2193" s="1"/>
  <c r="B2193"/>
  <c r="T2193" s="1"/>
  <c r="C2192"/>
  <c r="B2192"/>
  <c r="T2192" s="1"/>
  <c r="C2191"/>
  <c r="V2191" s="1"/>
  <c r="R2191" s="1"/>
  <c r="B2191"/>
  <c r="C2190"/>
  <c r="V2190" s="1"/>
  <c r="I2190" s="1"/>
  <c r="B2190"/>
  <c r="C2189"/>
  <c r="B2189"/>
  <c r="S2189" s="1"/>
  <c r="C2188"/>
  <c r="V2188" s="1"/>
  <c r="B2188"/>
  <c r="S2188" s="1"/>
  <c r="C2187"/>
  <c r="B2187"/>
  <c r="C2186"/>
  <c r="V2186" s="1"/>
  <c r="R2186" s="1"/>
  <c r="B2186"/>
  <c r="C2185"/>
  <c r="V2185" s="1"/>
  <c r="B2185"/>
  <c r="S2185" s="1"/>
  <c r="C2184"/>
  <c r="B2184"/>
  <c r="S2184" s="1"/>
  <c r="C2183"/>
  <c r="B2183"/>
  <c r="T2183" s="1"/>
  <c r="C2182"/>
  <c r="V2182" s="1"/>
  <c r="B2182"/>
  <c r="C2181"/>
  <c r="B2181"/>
  <c r="S2181" s="1"/>
  <c r="C2180"/>
  <c r="B2180"/>
  <c r="T2180" s="1"/>
  <c r="C2179"/>
  <c r="B2179"/>
  <c r="T2179" s="1"/>
  <c r="C2178"/>
  <c r="V2178" s="1"/>
  <c r="R2178" s="1"/>
  <c r="B2178"/>
  <c r="C2177"/>
  <c r="V2177" s="1"/>
  <c r="B2177"/>
  <c r="C2176"/>
  <c r="B2176"/>
  <c r="T2176" s="1"/>
  <c r="C2175"/>
  <c r="B2175"/>
  <c r="C2174"/>
  <c r="V2174" s="1"/>
  <c r="R2174" s="1"/>
  <c r="B2174"/>
  <c r="C2173"/>
  <c r="B2173"/>
  <c r="S2173" s="1"/>
  <c r="C2172"/>
  <c r="B2172"/>
  <c r="T2172" s="1"/>
  <c r="C2171"/>
  <c r="B2171"/>
  <c r="T2171" s="1"/>
  <c r="C2170"/>
  <c r="V2170" s="1"/>
  <c r="B2170"/>
  <c r="C2169"/>
  <c r="V2169" s="1"/>
  <c r="B2169"/>
  <c r="C2168"/>
  <c r="B2168"/>
  <c r="C2167"/>
  <c r="B2167"/>
  <c r="T2167" s="1"/>
  <c r="C2166"/>
  <c r="V2166" s="1"/>
  <c r="B2166"/>
  <c r="C2165"/>
  <c r="B2165"/>
  <c r="C2164"/>
  <c r="B2164"/>
  <c r="C2163"/>
  <c r="B2163"/>
  <c r="S2163" s="1"/>
  <c r="C2162"/>
  <c r="V2162" s="1"/>
  <c r="B2162"/>
  <c r="C2161"/>
  <c r="B2161"/>
  <c r="S2161" s="1"/>
  <c r="C2160"/>
  <c r="B2160"/>
  <c r="C2159"/>
  <c r="B2159"/>
  <c r="S2159" s="1"/>
  <c r="C2158"/>
  <c r="V2158" s="1"/>
  <c r="R2158" s="1"/>
  <c r="B2158"/>
  <c r="C2157"/>
  <c r="B2157"/>
  <c r="S2157" s="1"/>
  <c r="C2156"/>
  <c r="V2156" s="1"/>
  <c r="B2156"/>
  <c r="C2155"/>
  <c r="B2155"/>
  <c r="S2155" s="1"/>
  <c r="C2154"/>
  <c r="B2154"/>
  <c r="C2153"/>
  <c r="V2153" s="1"/>
  <c r="B2153"/>
  <c r="T2153" s="1"/>
  <c r="C2152"/>
  <c r="V2152" s="1"/>
  <c r="B2152"/>
  <c r="C2151"/>
  <c r="B2151"/>
  <c r="C2150"/>
  <c r="V2150" s="1"/>
  <c r="B2150"/>
  <c r="C2149"/>
  <c r="V2149" s="1"/>
  <c r="B2149"/>
  <c r="S2149" s="1"/>
  <c r="C2148"/>
  <c r="B2148"/>
  <c r="S2148" s="1"/>
  <c r="C2147"/>
  <c r="B2147"/>
  <c r="C2146"/>
  <c r="V2146" s="1"/>
  <c r="R2146" s="1"/>
  <c r="B2146"/>
  <c r="C2145"/>
  <c r="V2145" s="1"/>
  <c r="I2145" s="1"/>
  <c r="B2145"/>
  <c r="S2145" s="1"/>
  <c r="C2144"/>
  <c r="B2144"/>
  <c r="S2144" s="1"/>
  <c r="C2143"/>
  <c r="B2143"/>
  <c r="C2142"/>
  <c r="V2142" s="1"/>
  <c r="R2142" s="1"/>
  <c r="B2142"/>
  <c r="C2141"/>
  <c r="V2141" s="1"/>
  <c r="B2141"/>
  <c r="S2141" s="1"/>
  <c r="C2140"/>
  <c r="B2140"/>
  <c r="T2140" s="1"/>
  <c r="C2139"/>
  <c r="B2139"/>
  <c r="T2139" s="1"/>
  <c r="C2138"/>
  <c r="V2138" s="1"/>
  <c r="B2138"/>
  <c r="C2137"/>
  <c r="V2137" s="1"/>
  <c r="F2137" s="1"/>
  <c r="B2137"/>
  <c r="S2137" s="1"/>
  <c r="C2136"/>
  <c r="B2136"/>
  <c r="S2136" s="1"/>
  <c r="C2135"/>
  <c r="B2135"/>
  <c r="T2135" s="1"/>
  <c r="C2134"/>
  <c r="V2134" s="1"/>
  <c r="H2134" s="1"/>
  <c r="B2134"/>
  <c r="C2133"/>
  <c r="B2133"/>
  <c r="S2133" s="1"/>
  <c r="C2132"/>
  <c r="V2132" s="1"/>
  <c r="B2132"/>
  <c r="S2132" s="1"/>
  <c r="C2131"/>
  <c r="B2131"/>
  <c r="S2131" s="1"/>
  <c r="C2130"/>
  <c r="V2130" s="1"/>
  <c r="B2130"/>
  <c r="C2129"/>
  <c r="V2129" s="1"/>
  <c r="F2129" s="1"/>
  <c r="B2129"/>
  <c r="C2128"/>
  <c r="V2128" s="1"/>
  <c r="F2128" s="1"/>
  <c r="B2128"/>
  <c r="T2128" s="1"/>
  <c r="C2127"/>
  <c r="B2127"/>
  <c r="S2127" s="1"/>
  <c r="C2126"/>
  <c r="V2126" s="1"/>
  <c r="I2126" s="1"/>
  <c r="B2126"/>
  <c r="C2125"/>
  <c r="V2125" s="1"/>
  <c r="B2125"/>
  <c r="C2124"/>
  <c r="B2124"/>
  <c r="T2124" s="1"/>
  <c r="C2123"/>
  <c r="B2123"/>
  <c r="T2123" s="1"/>
  <c r="C2122"/>
  <c r="V2122" s="1"/>
  <c r="J2122" s="1"/>
  <c r="B2122"/>
  <c r="C2121"/>
  <c r="V2121" s="1"/>
  <c r="B2121"/>
  <c r="T2121" s="1"/>
  <c r="C2120"/>
  <c r="B2120"/>
  <c r="T2120" s="1"/>
  <c r="C2119"/>
  <c r="B2119"/>
  <c r="T2119" s="1"/>
  <c r="C2118"/>
  <c r="V2118" s="1"/>
  <c r="J2118" s="1"/>
  <c r="B2118"/>
  <c r="C2117"/>
  <c r="V2117" s="1"/>
  <c r="B2117"/>
  <c r="C2116"/>
  <c r="B2116"/>
  <c r="T2116" s="1"/>
  <c r="C2115"/>
  <c r="B2115"/>
  <c r="C2114"/>
  <c r="B2114"/>
  <c r="C2113"/>
  <c r="V2113" s="1"/>
  <c r="B2113"/>
  <c r="C2112"/>
  <c r="V2112" s="1"/>
  <c r="B2112"/>
  <c r="S2112" s="1"/>
  <c r="C2111"/>
  <c r="B2111"/>
  <c r="T2111" s="1"/>
  <c r="C2110"/>
  <c r="B2110"/>
  <c r="C2109"/>
  <c r="V2109" s="1"/>
  <c r="I2109" s="1"/>
  <c r="B2109"/>
  <c r="C2108"/>
  <c r="V2108" s="1"/>
  <c r="B2108"/>
  <c r="C2107"/>
  <c r="B2107"/>
  <c r="S2107" s="1"/>
  <c r="C2106"/>
  <c r="B2106"/>
  <c r="C2105"/>
  <c r="V2105" s="1"/>
  <c r="I2105" s="1"/>
  <c r="B2105"/>
  <c r="T2105" s="1"/>
  <c r="C2104"/>
  <c r="V2104" s="1"/>
  <c r="B2104"/>
  <c r="T2104" s="1"/>
  <c r="C2103"/>
  <c r="B2103"/>
  <c r="T2103" s="1"/>
  <c r="C2102"/>
  <c r="B2102"/>
  <c r="C2101"/>
  <c r="V2101" s="1"/>
  <c r="I2101" s="1"/>
  <c r="B2101"/>
  <c r="C2100"/>
  <c r="B2100"/>
  <c r="T2100" s="1"/>
  <c r="C2099"/>
  <c r="B2099"/>
  <c r="T2099" s="1"/>
  <c r="C2098"/>
  <c r="B2098"/>
  <c r="C2097"/>
  <c r="V2097" s="1"/>
  <c r="I2097" s="1"/>
  <c r="B2097"/>
  <c r="T2097" s="1"/>
  <c r="C2096"/>
  <c r="V2096" s="1"/>
  <c r="B2096"/>
  <c r="C2095"/>
  <c r="B2095"/>
  <c r="S2095" s="1"/>
  <c r="C2094"/>
  <c r="B2094"/>
  <c r="C2093"/>
  <c r="V2093" s="1"/>
  <c r="I2093" s="1"/>
  <c r="B2093"/>
  <c r="T2093" s="1"/>
  <c r="C2092"/>
  <c r="B2092"/>
  <c r="C2091"/>
  <c r="B2091"/>
  <c r="S2091" s="1"/>
  <c r="C2090"/>
  <c r="B2090"/>
  <c r="C2089"/>
  <c r="V2089" s="1"/>
  <c r="J2089" s="1"/>
  <c r="B2089"/>
  <c r="T2089" s="1"/>
  <c r="C2088"/>
  <c r="B2088"/>
  <c r="C2087"/>
  <c r="V2087" s="1"/>
  <c r="F2087" s="1"/>
  <c r="B2087"/>
  <c r="C2086"/>
  <c r="B2086"/>
  <c r="T2086" s="1"/>
  <c r="C2085"/>
  <c r="V2085" s="1"/>
  <c r="B2085"/>
  <c r="C2084"/>
  <c r="V2084" s="1"/>
  <c r="B2084"/>
  <c r="T2084" s="1"/>
  <c r="C2083"/>
  <c r="V2083" s="1"/>
  <c r="B2083"/>
  <c r="C2082"/>
  <c r="B2082"/>
  <c r="C2081"/>
  <c r="V2081" s="1"/>
  <c r="B2081"/>
  <c r="C2080"/>
  <c r="V2080" s="1"/>
  <c r="B2080"/>
  <c r="S2080" s="1"/>
  <c r="C2079"/>
  <c r="V2079" s="1"/>
  <c r="B2079"/>
  <c r="T2079" s="1"/>
  <c r="C2078"/>
  <c r="B2078"/>
  <c r="T2078" s="1"/>
  <c r="C2077"/>
  <c r="B2077"/>
  <c r="C2076"/>
  <c r="B2076"/>
  <c r="T2076" s="1"/>
  <c r="C2075"/>
  <c r="V2075" s="1"/>
  <c r="E2075" s="1"/>
  <c r="X2075" s="1"/>
  <c r="B2075"/>
  <c r="S2075" s="1"/>
  <c r="C2074"/>
  <c r="B2074"/>
  <c r="T2074" s="1"/>
  <c r="C2073"/>
  <c r="V2073" s="1"/>
  <c r="B2073"/>
  <c r="AB2073" s="1"/>
  <c r="C2072"/>
  <c r="V2072" s="1"/>
  <c r="E2072" s="1"/>
  <c r="X2072" s="1"/>
  <c r="B2072"/>
  <c r="C2071"/>
  <c r="B2071"/>
  <c r="C2070"/>
  <c r="B2070"/>
  <c r="S2070" s="1"/>
  <c r="C2069"/>
  <c r="B2069"/>
  <c r="C2068"/>
  <c r="B2068"/>
  <c r="T2068" s="1"/>
  <c r="C2067"/>
  <c r="V2067" s="1"/>
  <c r="B2067"/>
  <c r="S2067" s="1"/>
  <c r="C2066"/>
  <c r="B2066"/>
  <c r="T2066" s="1"/>
  <c r="C2065"/>
  <c r="V2065" s="1"/>
  <c r="F2065" s="1"/>
  <c r="B2065"/>
  <c r="C2064"/>
  <c r="V2064" s="1"/>
  <c r="F2064" s="1"/>
  <c r="B2064"/>
  <c r="S2064" s="1"/>
  <c r="C2063"/>
  <c r="B2063"/>
  <c r="C2062"/>
  <c r="B2062"/>
  <c r="T2062" s="1"/>
  <c r="C2061"/>
  <c r="B2061"/>
  <c r="C2060"/>
  <c r="B2060"/>
  <c r="S2060" s="1"/>
  <c r="C2059"/>
  <c r="V2059" s="1"/>
  <c r="B2059"/>
  <c r="S2059" s="1"/>
  <c r="C2058"/>
  <c r="B2058"/>
  <c r="T2058" s="1"/>
  <c r="C2057"/>
  <c r="V2057" s="1"/>
  <c r="B2057"/>
  <c r="C2056"/>
  <c r="V2056" s="1"/>
  <c r="F2056" s="1"/>
  <c r="B2056"/>
  <c r="C2055"/>
  <c r="B2055"/>
  <c r="C2054"/>
  <c r="B2054"/>
  <c r="C2053"/>
  <c r="V2053" s="1"/>
  <c r="E2053" s="1"/>
  <c r="X2053" s="1"/>
  <c r="B2053"/>
  <c r="C2052"/>
  <c r="B2052"/>
  <c r="C2051"/>
  <c r="V2051" s="1"/>
  <c r="B2051"/>
  <c r="S2051" s="1"/>
  <c r="C2050"/>
  <c r="B2050"/>
  <c r="C2049"/>
  <c r="B2049"/>
  <c r="C2048"/>
  <c r="V2048" s="1"/>
  <c r="B2048"/>
  <c r="C2047"/>
  <c r="V2047" s="1"/>
  <c r="B2047"/>
  <c r="T2047" s="1"/>
  <c r="C2046"/>
  <c r="B2046"/>
  <c r="C2045"/>
  <c r="V2045" s="1"/>
  <c r="F2045" s="1"/>
  <c r="B2045"/>
  <c r="C2044"/>
  <c r="B2044"/>
  <c r="T2044" s="1"/>
  <c r="C2043"/>
  <c r="B2043"/>
  <c r="S2043" s="1"/>
  <c r="C2042"/>
  <c r="B2042"/>
  <c r="T2042" s="1"/>
  <c r="C2041"/>
  <c r="V2041" s="1"/>
  <c r="B2041"/>
  <c r="C2040"/>
  <c r="V2040" s="1"/>
  <c r="B2040"/>
  <c r="C2039"/>
  <c r="V2039" s="1"/>
  <c r="B2039"/>
  <c r="T2039" s="1"/>
  <c r="C2038"/>
  <c r="B2038"/>
  <c r="T2038" s="1"/>
  <c r="C2037"/>
  <c r="V2037" s="1"/>
  <c r="B2037"/>
  <c r="C2036"/>
  <c r="V2036" s="1"/>
  <c r="B2036"/>
  <c r="T2036" s="1"/>
  <c r="C2035"/>
  <c r="B2035"/>
  <c r="C2034"/>
  <c r="B2034"/>
  <c r="S2034" s="1"/>
  <c r="C2033"/>
  <c r="V2033" s="1"/>
  <c r="B2033"/>
  <c r="C2032"/>
  <c r="V2032" s="1"/>
  <c r="B2032"/>
  <c r="C2031"/>
  <c r="V2031" s="1"/>
  <c r="G2031" s="1"/>
  <c r="B2031"/>
  <c r="C2030"/>
  <c r="B2030"/>
  <c r="C2029"/>
  <c r="V2029" s="1"/>
  <c r="B2029"/>
  <c r="C2028"/>
  <c r="V2028" s="1"/>
  <c r="B2028"/>
  <c r="T2028" s="1"/>
  <c r="V2027"/>
  <c r="C2027"/>
  <c r="B2027"/>
  <c r="T2027" s="1"/>
  <c r="C2026"/>
  <c r="B2026"/>
  <c r="C2025"/>
  <c r="V2025" s="1"/>
  <c r="B2025"/>
  <c r="C2024"/>
  <c r="V2024" s="1"/>
  <c r="I2024" s="1"/>
  <c r="B2024"/>
  <c r="T2024" s="1"/>
  <c r="C2023"/>
  <c r="V2023" s="1"/>
  <c r="B2023"/>
  <c r="C2022"/>
  <c r="B2022"/>
  <c r="T2022" s="1"/>
  <c r="C2021"/>
  <c r="V2021" s="1"/>
  <c r="F2021" s="1"/>
  <c r="B2021"/>
  <c r="C2020"/>
  <c r="V2020" s="1"/>
  <c r="I2020" s="1"/>
  <c r="B2020"/>
  <c r="C2019"/>
  <c r="V2019" s="1"/>
  <c r="F2019" s="1"/>
  <c r="B2019"/>
  <c r="S2019" s="1"/>
  <c r="C2018"/>
  <c r="B2018"/>
  <c r="T2018" s="1"/>
  <c r="C2017"/>
  <c r="V2017" s="1"/>
  <c r="J2017" s="1"/>
  <c r="B2017"/>
  <c r="C2016"/>
  <c r="B2016"/>
  <c r="T2016" s="1"/>
  <c r="C2015"/>
  <c r="V2015" s="1"/>
  <c r="B2015"/>
  <c r="T2015" s="1"/>
  <c r="C2014"/>
  <c r="B2014"/>
  <c r="T2014" s="1"/>
  <c r="C2013"/>
  <c r="V2013" s="1"/>
  <c r="R2013" s="1"/>
  <c r="B2013"/>
  <c r="C2012"/>
  <c r="B2012"/>
  <c r="T2012" s="1"/>
  <c r="C2011"/>
  <c r="B2011"/>
  <c r="T2011" s="1"/>
  <c r="C2010"/>
  <c r="B2010"/>
  <c r="C2009"/>
  <c r="V2009" s="1"/>
  <c r="R2009" s="1"/>
  <c r="B2009"/>
  <c r="C2008"/>
  <c r="V2008" s="1"/>
  <c r="B2008"/>
  <c r="T2008" s="1"/>
  <c r="C2007"/>
  <c r="V2007" s="1"/>
  <c r="B2007"/>
  <c r="C2006"/>
  <c r="B2006"/>
  <c r="T2006" s="1"/>
  <c r="C2005"/>
  <c r="V2005" s="1"/>
  <c r="F2005" s="1"/>
  <c r="B2005"/>
  <c r="C2004"/>
  <c r="V2004" s="1"/>
  <c r="G2004" s="1"/>
  <c r="B2004"/>
  <c r="T2004" s="1"/>
  <c r="C2003"/>
  <c r="B2003"/>
  <c r="T2003" s="1"/>
  <c r="C2002"/>
  <c r="B2002"/>
  <c r="C2001"/>
  <c r="V2001" s="1"/>
  <c r="J2001" s="1"/>
  <c r="B2001"/>
  <c r="C2000"/>
  <c r="V2000" s="1"/>
  <c r="I2000" s="1"/>
  <c r="B2000"/>
  <c r="T2000" s="1"/>
  <c r="C1999"/>
  <c r="V1999" s="1"/>
  <c r="F1999" s="1"/>
  <c r="B1999"/>
  <c r="T1999" s="1"/>
  <c r="C1998"/>
  <c r="B1998"/>
  <c r="T1998" s="1"/>
  <c r="C1997"/>
  <c r="V1997" s="1"/>
  <c r="B1997"/>
  <c r="C1996"/>
  <c r="V1996" s="1"/>
  <c r="B1996"/>
  <c r="C1995"/>
  <c r="V1995" s="1"/>
  <c r="B1995"/>
  <c r="C1994"/>
  <c r="B1994"/>
  <c r="S1994" s="1"/>
  <c r="C1993"/>
  <c r="V1993" s="1"/>
  <c r="J1993" s="1"/>
  <c r="B1993"/>
  <c r="C1992"/>
  <c r="V1992" s="1"/>
  <c r="I1992" s="1"/>
  <c r="B1992"/>
  <c r="C1991"/>
  <c r="V1991" s="1"/>
  <c r="F1991" s="1"/>
  <c r="B1991"/>
  <c r="C1990"/>
  <c r="B1990"/>
  <c r="T1990" s="1"/>
  <c r="C1989"/>
  <c r="V1989" s="1"/>
  <c r="H1989" s="1"/>
  <c r="B1989"/>
  <c r="C1988"/>
  <c r="V1988" s="1"/>
  <c r="B1988"/>
  <c r="V1987"/>
  <c r="C1987"/>
  <c r="B1987"/>
  <c r="C1986"/>
  <c r="B1986"/>
  <c r="S1986" s="1"/>
  <c r="C1985"/>
  <c r="V1985" s="1"/>
  <c r="R1985" s="1"/>
  <c r="B1985"/>
  <c r="C1984"/>
  <c r="V1984" s="1"/>
  <c r="G1984" s="1"/>
  <c r="B1984"/>
  <c r="C1983"/>
  <c r="V1983" s="1"/>
  <c r="B1983"/>
  <c r="T1983" s="1"/>
  <c r="C1982"/>
  <c r="B1982"/>
  <c r="S1982" s="1"/>
  <c r="C1981"/>
  <c r="V1981" s="1"/>
  <c r="B1981"/>
  <c r="C1980"/>
  <c r="V1980" s="1"/>
  <c r="B1980"/>
  <c r="C1979"/>
  <c r="V1979" s="1"/>
  <c r="B1979"/>
  <c r="S1979" s="1"/>
  <c r="C1978"/>
  <c r="B1978"/>
  <c r="C1977"/>
  <c r="V1977" s="1"/>
  <c r="B1977"/>
  <c r="C1976"/>
  <c r="V1976" s="1"/>
  <c r="G1976" s="1"/>
  <c r="B1976"/>
  <c r="T1976" s="1"/>
  <c r="C1975"/>
  <c r="V1975" s="1"/>
  <c r="B1975"/>
  <c r="T1975" s="1"/>
  <c r="C1974"/>
  <c r="B1974"/>
  <c r="S1974" s="1"/>
  <c r="C1973"/>
  <c r="V1973" s="1"/>
  <c r="B1973"/>
  <c r="C1972"/>
  <c r="V1972" s="1"/>
  <c r="H1972" s="1"/>
  <c r="B1972"/>
  <c r="C1971"/>
  <c r="V1971" s="1"/>
  <c r="B1971"/>
  <c r="T1971" s="1"/>
  <c r="C1970"/>
  <c r="B1970"/>
  <c r="C1969"/>
  <c r="V1969" s="1"/>
  <c r="B1969"/>
  <c r="C1968"/>
  <c r="V1968" s="1"/>
  <c r="B1968"/>
  <c r="T1968" s="1"/>
  <c r="C1967"/>
  <c r="B1967"/>
  <c r="S1967" s="1"/>
  <c r="C1966"/>
  <c r="B1966"/>
  <c r="C1965"/>
  <c r="V1965" s="1"/>
  <c r="J1965" s="1"/>
  <c r="B1965"/>
  <c r="C1964"/>
  <c r="V1964" s="1"/>
  <c r="B1964"/>
  <c r="T1964" s="1"/>
  <c r="C1963"/>
  <c r="V1963" s="1"/>
  <c r="B1963"/>
  <c r="S1963" s="1"/>
  <c r="C1962"/>
  <c r="B1962"/>
  <c r="S1962" s="1"/>
  <c r="C1961"/>
  <c r="V1961" s="1"/>
  <c r="R1961" s="1"/>
  <c r="B1961"/>
  <c r="C1960"/>
  <c r="V1960" s="1"/>
  <c r="B1960"/>
  <c r="C1959"/>
  <c r="B1959"/>
  <c r="T1959" s="1"/>
  <c r="C1958"/>
  <c r="B1958"/>
  <c r="T1958" s="1"/>
  <c r="C1957"/>
  <c r="V1957" s="1"/>
  <c r="B1957"/>
  <c r="C1956"/>
  <c r="V1956" s="1"/>
  <c r="B1956"/>
  <c r="T1956" s="1"/>
  <c r="C1955"/>
  <c r="B1955"/>
  <c r="T1955" s="1"/>
  <c r="C1954"/>
  <c r="B1954"/>
  <c r="S1954" s="1"/>
  <c r="C1953"/>
  <c r="V1953" s="1"/>
  <c r="I1953" s="1"/>
  <c r="B1953"/>
  <c r="C1952"/>
  <c r="B1952"/>
  <c r="T1952" s="1"/>
  <c r="C1951"/>
  <c r="B1951"/>
  <c r="T1951" s="1"/>
  <c r="C1950"/>
  <c r="B1950"/>
  <c r="C1949"/>
  <c r="V1949" s="1"/>
  <c r="B1949"/>
  <c r="C1948"/>
  <c r="V1948" s="1"/>
  <c r="B1948"/>
  <c r="T1948" s="1"/>
  <c r="C1947"/>
  <c r="B1947"/>
  <c r="T1947" s="1"/>
  <c r="C1946"/>
  <c r="B1946"/>
  <c r="C1945"/>
  <c r="V1945" s="1"/>
  <c r="B1945"/>
  <c r="C1944"/>
  <c r="V1944" s="1"/>
  <c r="B1944"/>
  <c r="T1944" s="1"/>
  <c r="C1943"/>
  <c r="V1943" s="1"/>
  <c r="B1943"/>
  <c r="C1942"/>
  <c r="B1942"/>
  <c r="T1942" s="1"/>
  <c r="C1941"/>
  <c r="B1941"/>
  <c r="C1940"/>
  <c r="B1940"/>
  <c r="T1940" s="1"/>
  <c r="C1939"/>
  <c r="V1939" s="1"/>
  <c r="B1939"/>
  <c r="S1939" s="1"/>
  <c r="C1938"/>
  <c r="B1938"/>
  <c r="T1938" s="1"/>
  <c r="C1937"/>
  <c r="V1937" s="1"/>
  <c r="B1937"/>
  <c r="C1936"/>
  <c r="B1936"/>
  <c r="T1936" s="1"/>
  <c r="C1935"/>
  <c r="V1935" s="1"/>
  <c r="B1935"/>
  <c r="T1935" s="1"/>
  <c r="C1934"/>
  <c r="B1934"/>
  <c r="C1933"/>
  <c r="V1933" s="1"/>
  <c r="J1933" s="1"/>
  <c r="B1933"/>
  <c r="C1932"/>
  <c r="V1932" s="1"/>
  <c r="B1932"/>
  <c r="T1932" s="1"/>
  <c r="C1931"/>
  <c r="B1931"/>
  <c r="T1931" s="1"/>
  <c r="C1930"/>
  <c r="B1930"/>
  <c r="C1929"/>
  <c r="V1929" s="1"/>
  <c r="B1929"/>
  <c r="C1928"/>
  <c r="V1928" s="1"/>
  <c r="B1928"/>
  <c r="C1927"/>
  <c r="V1927" s="1"/>
  <c r="B1927"/>
  <c r="T1927" s="1"/>
  <c r="C1926"/>
  <c r="B1926"/>
  <c r="T1926" s="1"/>
  <c r="C1925"/>
  <c r="V1925" s="1"/>
  <c r="H1925" s="1"/>
  <c r="B1925"/>
  <c r="C1924"/>
  <c r="V1924" s="1"/>
  <c r="I1924" s="1"/>
  <c r="B1924"/>
  <c r="C1923"/>
  <c r="V1923" s="1"/>
  <c r="B1923"/>
  <c r="C1922"/>
  <c r="B1922"/>
  <c r="C1921"/>
  <c r="V1921" s="1"/>
  <c r="I1921" s="1"/>
  <c r="B1921"/>
  <c r="S1921" s="1"/>
  <c r="C1920"/>
  <c r="V1920" s="1"/>
  <c r="B1920"/>
  <c r="C1919"/>
  <c r="B1919"/>
  <c r="T1919" s="1"/>
  <c r="C1918"/>
  <c r="B1918"/>
  <c r="C1917"/>
  <c r="V1917" s="1"/>
  <c r="B1917"/>
  <c r="S1917" s="1"/>
  <c r="C1916"/>
  <c r="V1916" s="1"/>
  <c r="B1916"/>
  <c r="C1915"/>
  <c r="V1915" s="1"/>
  <c r="B1915"/>
  <c r="C1914"/>
  <c r="B1914"/>
  <c r="C1913"/>
  <c r="V1913" s="1"/>
  <c r="R1913" s="1"/>
  <c r="B1913"/>
  <c r="S1913" s="1"/>
  <c r="C1912"/>
  <c r="V1912" s="1"/>
  <c r="B1912"/>
  <c r="C1911"/>
  <c r="V1911" s="1"/>
  <c r="B1911"/>
  <c r="T1911" s="1"/>
  <c r="C1910"/>
  <c r="B1910"/>
  <c r="C1909"/>
  <c r="V1909" s="1"/>
  <c r="B1909"/>
  <c r="S1909" s="1"/>
  <c r="C1908"/>
  <c r="V1908" s="1"/>
  <c r="B1908"/>
  <c r="C1907"/>
  <c r="V1907" s="1"/>
  <c r="B1907"/>
  <c r="T1907" s="1"/>
  <c r="C1906"/>
  <c r="V1906" s="1"/>
  <c r="J1906" s="1"/>
  <c r="B1906"/>
  <c r="V1905"/>
  <c r="I1905" s="1"/>
  <c r="C1905"/>
  <c r="B1905"/>
  <c r="S1905" s="1"/>
  <c r="C1904"/>
  <c r="B1904"/>
  <c r="T1904" s="1"/>
  <c r="C1903"/>
  <c r="V1903" s="1"/>
  <c r="I1903" s="1"/>
  <c r="B1903"/>
  <c r="C1902"/>
  <c r="V1902" s="1"/>
  <c r="E1902" s="1"/>
  <c r="B1902"/>
  <c r="C1901"/>
  <c r="V1901" s="1"/>
  <c r="B1901"/>
  <c r="S1901" s="1"/>
  <c r="C1900"/>
  <c r="B1900"/>
  <c r="T1900" s="1"/>
  <c r="C1899"/>
  <c r="V1899" s="1"/>
  <c r="B1899"/>
  <c r="T1899" s="1"/>
  <c r="C1898"/>
  <c r="V1898" s="1"/>
  <c r="B1898"/>
  <c r="S1898" s="1"/>
  <c r="C1897"/>
  <c r="V1897" s="1"/>
  <c r="B1897"/>
  <c r="S1897" s="1"/>
  <c r="C1896"/>
  <c r="B1896"/>
  <c r="T1896" s="1"/>
  <c r="C1895"/>
  <c r="V1895" s="1"/>
  <c r="I1895" s="1"/>
  <c r="B1895"/>
  <c r="C1894"/>
  <c r="V1894" s="1"/>
  <c r="E1894" s="1"/>
  <c r="B1894"/>
  <c r="C1893"/>
  <c r="V1893" s="1"/>
  <c r="H1893" s="1"/>
  <c r="B1893"/>
  <c r="S1893" s="1"/>
  <c r="C1892"/>
  <c r="V1892" s="1"/>
  <c r="B1892"/>
  <c r="T1892" s="1"/>
  <c r="C1891"/>
  <c r="V1891" s="1"/>
  <c r="B1891"/>
  <c r="S1891" s="1"/>
  <c r="C1890"/>
  <c r="V1890" s="1"/>
  <c r="J1890" s="1"/>
  <c r="B1890"/>
  <c r="C1889"/>
  <c r="V1889" s="1"/>
  <c r="B1889"/>
  <c r="S1889" s="1"/>
  <c r="C1888"/>
  <c r="B1888"/>
  <c r="T1888" s="1"/>
  <c r="C1887"/>
  <c r="V1887" s="1"/>
  <c r="I1887" s="1"/>
  <c r="B1887"/>
  <c r="T1887" s="1"/>
  <c r="C1886"/>
  <c r="V1886" s="1"/>
  <c r="E1886" s="1"/>
  <c r="B1886"/>
  <c r="C1885"/>
  <c r="V1885" s="1"/>
  <c r="E1885" s="1"/>
  <c r="B1885"/>
  <c r="S1885" s="1"/>
  <c r="C1884"/>
  <c r="V1884" s="1"/>
  <c r="B1884"/>
  <c r="T1884" s="1"/>
  <c r="C1883"/>
  <c r="V1883" s="1"/>
  <c r="B1883"/>
  <c r="S1883" s="1"/>
  <c r="C1882"/>
  <c r="V1882" s="1"/>
  <c r="R1882" s="1"/>
  <c r="B1882"/>
  <c r="C1881"/>
  <c r="V1881" s="1"/>
  <c r="B1881"/>
  <c r="S1881" s="1"/>
  <c r="C1880"/>
  <c r="B1880"/>
  <c r="T1880" s="1"/>
  <c r="C1879"/>
  <c r="V1879" s="1"/>
  <c r="I1879" s="1"/>
  <c r="B1879"/>
  <c r="T1879" s="1"/>
  <c r="C1878"/>
  <c r="V1878" s="1"/>
  <c r="E1878" s="1"/>
  <c r="B1878"/>
  <c r="C1877"/>
  <c r="V1877" s="1"/>
  <c r="I1877" s="1"/>
  <c r="B1877"/>
  <c r="S1877" s="1"/>
  <c r="C1876"/>
  <c r="B1876"/>
  <c r="T1876" s="1"/>
  <c r="C1875"/>
  <c r="V1875" s="1"/>
  <c r="B1875"/>
  <c r="C1874"/>
  <c r="V1874" s="1"/>
  <c r="B1874"/>
  <c r="T1874" s="1"/>
  <c r="C1873"/>
  <c r="V1873" s="1"/>
  <c r="B1873"/>
  <c r="C1872"/>
  <c r="B1872"/>
  <c r="V1871"/>
  <c r="C1871"/>
  <c r="B1871"/>
  <c r="T1871" s="1"/>
  <c r="C1870"/>
  <c r="B1870"/>
  <c r="C1869"/>
  <c r="B1869"/>
  <c r="C1868"/>
  <c r="B1868"/>
  <c r="T1868" s="1"/>
  <c r="C1867"/>
  <c r="B1867"/>
  <c r="C1866"/>
  <c r="B1866"/>
  <c r="C1865"/>
  <c r="B1865"/>
  <c r="C1864"/>
  <c r="B1864"/>
  <c r="T1864" s="1"/>
  <c r="C1863"/>
  <c r="V1863" s="1"/>
  <c r="F1863" s="1"/>
  <c r="B1863"/>
  <c r="C1862"/>
  <c r="B1862"/>
  <c r="C1861"/>
  <c r="B1861"/>
  <c r="C1860"/>
  <c r="B1860"/>
  <c r="T1860" s="1"/>
  <c r="C1859"/>
  <c r="B1859"/>
  <c r="S1859" s="1"/>
  <c r="C1858"/>
  <c r="B1858"/>
  <c r="C1857"/>
  <c r="B1857"/>
  <c r="C1856"/>
  <c r="B1856"/>
  <c r="C1855"/>
  <c r="B1855"/>
  <c r="S1855" s="1"/>
  <c r="C1854"/>
  <c r="B1854"/>
  <c r="C1853"/>
  <c r="B1853"/>
  <c r="T1853" s="1"/>
  <c r="C1852"/>
  <c r="B1852"/>
  <c r="C1851"/>
  <c r="B1851"/>
  <c r="C1850"/>
  <c r="B1850"/>
  <c r="T1850" s="1"/>
  <c r="C1849"/>
  <c r="B1849"/>
  <c r="C1848"/>
  <c r="V1848" s="1"/>
  <c r="B1848"/>
  <c r="C1847"/>
  <c r="V1847" s="1"/>
  <c r="B1847"/>
  <c r="C1846"/>
  <c r="B1846"/>
  <c r="C1845"/>
  <c r="B1845"/>
  <c r="C1844"/>
  <c r="V1844" s="1"/>
  <c r="B1844"/>
  <c r="C1843"/>
  <c r="V1843" s="1"/>
  <c r="B1843"/>
  <c r="T1843" s="1"/>
  <c r="C1842"/>
  <c r="B1842"/>
  <c r="C1841"/>
  <c r="B1841"/>
  <c r="S1841" s="1"/>
  <c r="C1840"/>
  <c r="V1840" s="1"/>
  <c r="B1840"/>
  <c r="C1839"/>
  <c r="B1839"/>
  <c r="T1839" s="1"/>
  <c r="C1838"/>
  <c r="V1838" s="1"/>
  <c r="E1838" s="1"/>
  <c r="B1838"/>
  <c r="C1837"/>
  <c r="B1837"/>
  <c r="C1836"/>
  <c r="V1836" s="1"/>
  <c r="E1836" s="1"/>
  <c r="B1836"/>
  <c r="C1835"/>
  <c r="B1835"/>
  <c r="T1835" s="1"/>
  <c r="C1834"/>
  <c r="B1834"/>
  <c r="T1834" s="1"/>
  <c r="C1833"/>
  <c r="B1833"/>
  <c r="S1833" s="1"/>
  <c r="C1832"/>
  <c r="B1832"/>
  <c r="T1832" s="1"/>
  <c r="C1831"/>
  <c r="B1831"/>
  <c r="C1830"/>
  <c r="V1830" s="1"/>
  <c r="B1830"/>
  <c r="T1830" s="1"/>
  <c r="C1829"/>
  <c r="B1829"/>
  <c r="C1828"/>
  <c r="V1828" s="1"/>
  <c r="B1828"/>
  <c r="C1827"/>
  <c r="V1827" s="1"/>
  <c r="B1827"/>
  <c r="C1826"/>
  <c r="B1826"/>
  <c r="S1826" s="1"/>
  <c r="C1825"/>
  <c r="B1825"/>
  <c r="T1825" s="1"/>
  <c r="C1824"/>
  <c r="V1824" s="1"/>
  <c r="R1824" s="1"/>
  <c r="B1824"/>
  <c r="T1824" s="1"/>
  <c r="C1823"/>
  <c r="V1823" s="1"/>
  <c r="B1823"/>
  <c r="T1823" s="1"/>
  <c r="C1822"/>
  <c r="B1822"/>
  <c r="T1822" s="1"/>
  <c r="C1821"/>
  <c r="B1821"/>
  <c r="T1821" s="1"/>
  <c r="C1820"/>
  <c r="V1820" s="1"/>
  <c r="B1820"/>
  <c r="C1819"/>
  <c r="B1819"/>
  <c r="C1818"/>
  <c r="V1818" s="1"/>
  <c r="B1818"/>
  <c r="T1818" s="1"/>
  <c r="C1817"/>
  <c r="B1817"/>
  <c r="C1816"/>
  <c r="V1816" s="1"/>
  <c r="R1816" s="1"/>
  <c r="B1816"/>
  <c r="T1816" s="1"/>
  <c r="C1815"/>
  <c r="V1815" s="1"/>
  <c r="F1815" s="1"/>
  <c r="B1815"/>
  <c r="C1814"/>
  <c r="AB1814" s="1"/>
  <c r="B1814"/>
  <c r="S1814" s="1"/>
  <c r="C1813"/>
  <c r="V1813" s="1"/>
  <c r="B1813"/>
  <c r="C1812"/>
  <c r="B1812"/>
  <c r="T1812" s="1"/>
  <c r="C1811"/>
  <c r="B1811"/>
  <c r="C1810"/>
  <c r="B1810"/>
  <c r="T1810" s="1"/>
  <c r="C1809"/>
  <c r="B1809"/>
  <c r="T1809" s="1"/>
  <c r="C1808"/>
  <c r="V1808" s="1"/>
  <c r="B1808"/>
  <c r="S1808" s="1"/>
  <c r="C1807"/>
  <c r="B1807"/>
  <c r="T1807" s="1"/>
  <c r="C1806"/>
  <c r="V1806" s="1"/>
  <c r="G1806" s="1"/>
  <c r="B1806"/>
  <c r="T1806" s="1"/>
  <c r="C1805"/>
  <c r="V1805" s="1"/>
  <c r="F1805" s="1"/>
  <c r="B1805"/>
  <c r="C1804"/>
  <c r="B1804"/>
  <c r="S1804" s="1"/>
  <c r="C1803"/>
  <c r="B1803"/>
  <c r="C1802"/>
  <c r="V1802" s="1"/>
  <c r="B1802"/>
  <c r="C1801"/>
  <c r="B1801"/>
  <c r="S1801" s="1"/>
  <c r="C1800"/>
  <c r="B1800"/>
  <c r="S1800" s="1"/>
  <c r="C1799"/>
  <c r="B1799"/>
  <c r="C1798"/>
  <c r="V1798" s="1"/>
  <c r="B1798"/>
  <c r="T1798" s="1"/>
  <c r="C1797"/>
  <c r="V1797" s="1"/>
  <c r="F1797" s="1"/>
  <c r="B1797"/>
  <c r="S1797" s="1"/>
  <c r="C1796"/>
  <c r="B1796"/>
  <c r="S1796" s="1"/>
  <c r="C1795"/>
  <c r="B1795"/>
  <c r="S1795" s="1"/>
  <c r="C1794"/>
  <c r="V1794" s="1"/>
  <c r="B1794"/>
  <c r="T1794" s="1"/>
  <c r="C1793"/>
  <c r="V1793" s="1"/>
  <c r="F1793" s="1"/>
  <c r="B1793"/>
  <c r="C1792"/>
  <c r="B1792"/>
  <c r="S1792" s="1"/>
  <c r="C1791"/>
  <c r="B1791"/>
  <c r="S1791" s="1"/>
  <c r="C1790"/>
  <c r="V1790" s="1"/>
  <c r="B1790"/>
  <c r="C1789"/>
  <c r="V1789" s="1"/>
  <c r="F1789" s="1"/>
  <c r="B1789"/>
  <c r="S1789" s="1"/>
  <c r="C1788"/>
  <c r="B1788"/>
  <c r="S1788" s="1"/>
  <c r="C1787"/>
  <c r="B1787"/>
  <c r="T1787" s="1"/>
  <c r="C1786"/>
  <c r="B1786"/>
  <c r="C1785"/>
  <c r="V1785" s="1"/>
  <c r="F1785" s="1"/>
  <c r="B1785"/>
  <c r="S1785" s="1"/>
  <c r="C1784"/>
  <c r="B1784"/>
  <c r="S1784" s="1"/>
  <c r="C1783"/>
  <c r="B1783"/>
  <c r="C1782"/>
  <c r="B1782"/>
  <c r="C1781"/>
  <c r="V1781" s="1"/>
  <c r="F1781" s="1"/>
  <c r="B1781"/>
  <c r="S1781" s="1"/>
  <c r="C1780"/>
  <c r="B1780"/>
  <c r="S1780" s="1"/>
  <c r="C1779"/>
  <c r="B1779"/>
  <c r="C1778"/>
  <c r="V1778" s="1"/>
  <c r="B1778"/>
  <c r="T1778" s="1"/>
  <c r="C1777"/>
  <c r="V1777" s="1"/>
  <c r="F1777" s="1"/>
  <c r="B1777"/>
  <c r="C1776"/>
  <c r="B1776"/>
  <c r="S1776" s="1"/>
  <c r="C1775"/>
  <c r="B1775"/>
  <c r="C1774"/>
  <c r="B1774"/>
  <c r="T1774" s="1"/>
  <c r="C1773"/>
  <c r="V1773" s="1"/>
  <c r="B1773"/>
  <c r="S1773" s="1"/>
  <c r="C1772"/>
  <c r="B1772"/>
  <c r="S1772" s="1"/>
  <c r="C1771"/>
  <c r="B1771"/>
  <c r="C1770"/>
  <c r="B1770"/>
  <c r="T1770" s="1"/>
  <c r="C1769"/>
  <c r="V1769" s="1"/>
  <c r="B1769"/>
  <c r="S1769" s="1"/>
  <c r="C1768"/>
  <c r="V1768" s="1"/>
  <c r="R1768" s="1"/>
  <c r="B1768"/>
  <c r="S1768" s="1"/>
  <c r="C1767"/>
  <c r="B1767"/>
  <c r="S1767" s="1"/>
  <c r="C1766"/>
  <c r="V1766" s="1"/>
  <c r="B1766"/>
  <c r="T1766" s="1"/>
  <c r="C1765"/>
  <c r="V1765" s="1"/>
  <c r="H1765" s="1"/>
  <c r="B1765"/>
  <c r="C1764"/>
  <c r="V1764" s="1"/>
  <c r="R1764" s="1"/>
  <c r="B1764"/>
  <c r="S1764" s="1"/>
  <c r="C1763"/>
  <c r="B1763"/>
  <c r="S1763" s="1"/>
  <c r="C1762"/>
  <c r="V1762" s="1"/>
  <c r="H1762" s="1"/>
  <c r="B1762"/>
  <c r="T1762" s="1"/>
  <c r="C1761"/>
  <c r="B1761"/>
  <c r="S1761" s="1"/>
  <c r="C1760"/>
  <c r="B1760"/>
  <c r="S1760" s="1"/>
  <c r="C1759"/>
  <c r="B1759"/>
  <c r="T1759" s="1"/>
  <c r="C1758"/>
  <c r="V1758" s="1"/>
  <c r="J1758" s="1"/>
  <c r="B1758"/>
  <c r="T1758" s="1"/>
  <c r="C1757"/>
  <c r="V1757" s="1"/>
  <c r="B1757"/>
  <c r="T1757" s="1"/>
  <c r="C1756"/>
  <c r="V1756" s="1"/>
  <c r="B1756"/>
  <c r="S1756" s="1"/>
  <c r="C1755"/>
  <c r="B1755"/>
  <c r="T1755" s="1"/>
  <c r="C1754"/>
  <c r="B1754"/>
  <c r="T1754" s="1"/>
  <c r="C1753"/>
  <c r="V1753" s="1"/>
  <c r="B1753"/>
  <c r="C1752"/>
  <c r="V1752" s="1"/>
  <c r="B1752"/>
  <c r="T1752" s="1"/>
  <c r="C1751"/>
  <c r="V1751" s="1"/>
  <c r="B1751"/>
  <c r="C1750"/>
  <c r="B1750"/>
  <c r="T1750" s="1"/>
  <c r="C1749"/>
  <c r="V1749" s="1"/>
  <c r="B1749"/>
  <c r="T1749" s="1"/>
  <c r="C1748"/>
  <c r="V1748" s="1"/>
  <c r="B1748"/>
  <c r="T1748" s="1"/>
  <c r="C1747"/>
  <c r="B1747"/>
  <c r="S1747" s="1"/>
  <c r="C1746"/>
  <c r="B1746"/>
  <c r="T1746" s="1"/>
  <c r="C1745"/>
  <c r="B1745"/>
  <c r="S1745" s="1"/>
  <c r="C1744"/>
  <c r="B1744"/>
  <c r="C1743"/>
  <c r="B1743"/>
  <c r="C1742"/>
  <c r="B1742"/>
  <c r="T1742" s="1"/>
  <c r="C1741"/>
  <c r="V1741" s="1"/>
  <c r="B1741"/>
  <c r="S1741" s="1"/>
  <c r="C1740"/>
  <c r="B1740"/>
  <c r="C1739"/>
  <c r="B1739"/>
  <c r="T1739" s="1"/>
  <c r="C1738"/>
  <c r="B1738"/>
  <c r="C1737"/>
  <c r="B1737"/>
  <c r="T1737" s="1"/>
  <c r="C1736"/>
  <c r="B1736"/>
  <c r="T1736" s="1"/>
  <c r="C1735"/>
  <c r="B1735"/>
  <c r="T1735" s="1"/>
  <c r="C1734"/>
  <c r="B1734"/>
  <c r="T1734" s="1"/>
  <c r="C1733"/>
  <c r="B1733"/>
  <c r="C1732"/>
  <c r="V1732" s="1"/>
  <c r="B1732"/>
  <c r="C1731"/>
  <c r="B1731"/>
  <c r="AB1731" s="1"/>
  <c r="C1730"/>
  <c r="B1730"/>
  <c r="C1729"/>
  <c r="V1729" s="1"/>
  <c r="B1729"/>
  <c r="T1729" s="1"/>
  <c r="C1728"/>
  <c r="V1728" s="1"/>
  <c r="B1728"/>
  <c r="T1728" s="1"/>
  <c r="C1727"/>
  <c r="B1727"/>
  <c r="C1726"/>
  <c r="B1726"/>
  <c r="C1725"/>
  <c r="B1725"/>
  <c r="T1725" s="1"/>
  <c r="C1724"/>
  <c r="B1724"/>
  <c r="C1723"/>
  <c r="B1723"/>
  <c r="C1722"/>
  <c r="B1722"/>
  <c r="C1721"/>
  <c r="V1721" s="1"/>
  <c r="B1721"/>
  <c r="T1721" s="1"/>
  <c r="C1720"/>
  <c r="V1720" s="1"/>
  <c r="F1720" s="1"/>
  <c r="B1720"/>
  <c r="C1719"/>
  <c r="B1719"/>
  <c r="T1719" s="1"/>
  <c r="C1718"/>
  <c r="B1718"/>
  <c r="C1717"/>
  <c r="V1717" s="1"/>
  <c r="B1717"/>
  <c r="T1717" s="1"/>
  <c r="C1716"/>
  <c r="B1716"/>
  <c r="T1716" s="1"/>
  <c r="C1715"/>
  <c r="B1715"/>
  <c r="C1714"/>
  <c r="B1714"/>
  <c r="C1713"/>
  <c r="B1713"/>
  <c r="C1712"/>
  <c r="B1712"/>
  <c r="T1712" s="1"/>
  <c r="C1711"/>
  <c r="B1711"/>
  <c r="T1711" s="1"/>
  <c r="C1710"/>
  <c r="B1710"/>
  <c r="C1709"/>
  <c r="V1709" s="1"/>
  <c r="E1709" s="1"/>
  <c r="X1709" s="1"/>
  <c r="B1709"/>
  <c r="T1709" s="1"/>
  <c r="C1708"/>
  <c r="B1708"/>
  <c r="C1707"/>
  <c r="B1707"/>
  <c r="T1707" s="1"/>
  <c r="C1706"/>
  <c r="B1706"/>
  <c r="C1705"/>
  <c r="V1705" s="1"/>
  <c r="B1705"/>
  <c r="C1704"/>
  <c r="V1704" s="1"/>
  <c r="G1704" s="1"/>
  <c r="B1704"/>
  <c r="S1704" s="1"/>
  <c r="C1703"/>
  <c r="B1703"/>
  <c r="C1702"/>
  <c r="B1702"/>
  <c r="C1701"/>
  <c r="B1701"/>
  <c r="T1701" s="1"/>
  <c r="C1700"/>
  <c r="B1700"/>
  <c r="T1700" s="1"/>
  <c r="C1699"/>
  <c r="B1699"/>
  <c r="T1699" s="1"/>
  <c r="C1698"/>
  <c r="B1698"/>
  <c r="C1697"/>
  <c r="B1697"/>
  <c r="T1697" s="1"/>
  <c r="C1696"/>
  <c r="B1696"/>
  <c r="T1696" s="1"/>
  <c r="C1695"/>
  <c r="B1695"/>
  <c r="T1695" s="1"/>
  <c r="C1694"/>
  <c r="B1694"/>
  <c r="C1693"/>
  <c r="B1693"/>
  <c r="C1692"/>
  <c r="V1692" s="1"/>
  <c r="F1692" s="1"/>
  <c r="B1692"/>
  <c r="C1691"/>
  <c r="B1691"/>
  <c r="AB1691" s="1"/>
  <c r="C1690"/>
  <c r="B1690"/>
  <c r="C1689"/>
  <c r="V1689" s="1"/>
  <c r="I1689" s="1"/>
  <c r="B1689"/>
  <c r="T1689" s="1"/>
  <c r="C1688"/>
  <c r="B1688"/>
  <c r="T1688" s="1"/>
  <c r="C1687"/>
  <c r="B1687"/>
  <c r="C1686"/>
  <c r="B1686"/>
  <c r="C1685"/>
  <c r="V1685" s="1"/>
  <c r="E1685" s="1"/>
  <c r="X1685" s="1"/>
  <c r="B1685"/>
  <c r="T1685" s="1"/>
  <c r="C1684"/>
  <c r="B1684"/>
  <c r="S1684" s="1"/>
  <c r="C1683"/>
  <c r="B1683"/>
  <c r="C1682"/>
  <c r="B1682"/>
  <c r="C1681"/>
  <c r="B1681"/>
  <c r="T1681" s="1"/>
  <c r="C1680"/>
  <c r="B1680"/>
  <c r="T1680" s="1"/>
  <c r="C1679"/>
  <c r="B1679"/>
  <c r="C1678"/>
  <c r="B1678"/>
  <c r="C1677"/>
  <c r="V1677" s="1"/>
  <c r="B1677"/>
  <c r="T1677" s="1"/>
  <c r="C1676"/>
  <c r="V1676" s="1"/>
  <c r="B1676"/>
  <c r="C1675"/>
  <c r="B1675"/>
  <c r="S1675" s="1"/>
  <c r="C1674"/>
  <c r="B1674"/>
  <c r="C1673"/>
  <c r="B1673"/>
  <c r="T1673" s="1"/>
  <c r="C1672"/>
  <c r="AB1672" s="1"/>
  <c r="B1672"/>
  <c r="S1672" s="1"/>
  <c r="C1671"/>
  <c r="B1671"/>
  <c r="T1671" s="1"/>
  <c r="C1670"/>
  <c r="B1670"/>
  <c r="C1669"/>
  <c r="B1669"/>
  <c r="C1668"/>
  <c r="B1668"/>
  <c r="T1668" s="1"/>
  <c r="C1667"/>
  <c r="B1667"/>
  <c r="C1666"/>
  <c r="B1666"/>
  <c r="C1665"/>
  <c r="B1665"/>
  <c r="T1665" s="1"/>
  <c r="C1664"/>
  <c r="B1664"/>
  <c r="S1664" s="1"/>
  <c r="C1663"/>
  <c r="B1663"/>
  <c r="T1663" s="1"/>
  <c r="C1662"/>
  <c r="B1662"/>
  <c r="C1661"/>
  <c r="V1661" s="1"/>
  <c r="H1661" s="1"/>
  <c r="B1661"/>
  <c r="C1660"/>
  <c r="B1660"/>
  <c r="C1659"/>
  <c r="B1659"/>
  <c r="T1659" s="1"/>
  <c r="C1658"/>
  <c r="B1658"/>
  <c r="C1657"/>
  <c r="B1657"/>
  <c r="T1657" s="1"/>
  <c r="C1656"/>
  <c r="V1656" s="1"/>
  <c r="F1656" s="1"/>
  <c r="B1656"/>
  <c r="T1656" s="1"/>
  <c r="C1655"/>
  <c r="B1655"/>
  <c r="C1654"/>
  <c r="B1654"/>
  <c r="C1653"/>
  <c r="B1653"/>
  <c r="T1653" s="1"/>
  <c r="C1652"/>
  <c r="B1652"/>
  <c r="C1651"/>
  <c r="B1651"/>
  <c r="C1650"/>
  <c r="B1650"/>
  <c r="C1649"/>
  <c r="V1649" s="1"/>
  <c r="B1649"/>
  <c r="T1649" s="1"/>
  <c r="C1648"/>
  <c r="V1648" s="1"/>
  <c r="B1648"/>
  <c r="S1648" s="1"/>
  <c r="C1647"/>
  <c r="B1647"/>
  <c r="C1646"/>
  <c r="B1646"/>
  <c r="C1645"/>
  <c r="B1645"/>
  <c r="T1645" s="1"/>
  <c r="C1644"/>
  <c r="B1644"/>
  <c r="C1643"/>
  <c r="B1643"/>
  <c r="C1642"/>
  <c r="B1642"/>
  <c r="C1641"/>
  <c r="B1641"/>
  <c r="T1641" s="1"/>
  <c r="C1640"/>
  <c r="B1640"/>
  <c r="T1640" s="1"/>
  <c r="C1639"/>
  <c r="B1639"/>
  <c r="C1638"/>
  <c r="B1638"/>
  <c r="C1637"/>
  <c r="V1637" s="1"/>
  <c r="B1637"/>
  <c r="T1637" s="1"/>
  <c r="C1636"/>
  <c r="V1636" s="1"/>
  <c r="G1636" s="1"/>
  <c r="B1636"/>
  <c r="T1636" s="1"/>
  <c r="C1635"/>
  <c r="B1635"/>
  <c r="C1634"/>
  <c r="B1634"/>
  <c r="C1633"/>
  <c r="B1633"/>
  <c r="T1633" s="1"/>
  <c r="C1632"/>
  <c r="B1632"/>
  <c r="T1632" s="1"/>
  <c r="C1631"/>
  <c r="B1631"/>
  <c r="T1631" s="1"/>
  <c r="C1630"/>
  <c r="B1630"/>
  <c r="C1629"/>
  <c r="V1629" s="1"/>
  <c r="B1629"/>
  <c r="T1629" s="1"/>
  <c r="C1628"/>
  <c r="V1628" s="1"/>
  <c r="B1628"/>
  <c r="C1627"/>
  <c r="B1627"/>
  <c r="T1627" s="1"/>
  <c r="C1626"/>
  <c r="B1626"/>
  <c r="C1625"/>
  <c r="V1625" s="1"/>
  <c r="B1625"/>
  <c r="T1625" s="1"/>
  <c r="C1624"/>
  <c r="AB1624" s="1"/>
  <c r="B1624"/>
  <c r="S1624" s="1"/>
  <c r="C1623"/>
  <c r="B1623"/>
  <c r="C1622"/>
  <c r="B1622"/>
  <c r="C1621"/>
  <c r="V1621" s="1"/>
  <c r="I1621" s="1"/>
  <c r="B1621"/>
  <c r="C1620"/>
  <c r="V1620" s="1"/>
  <c r="B1620"/>
  <c r="T1620" s="1"/>
  <c r="C1619"/>
  <c r="B1619"/>
  <c r="C1618"/>
  <c r="B1618"/>
  <c r="C1617"/>
  <c r="V1617" s="1"/>
  <c r="I1617" s="1"/>
  <c r="B1617"/>
  <c r="T1617" s="1"/>
  <c r="C1616"/>
  <c r="B1616"/>
  <c r="S1616" s="1"/>
  <c r="C1615"/>
  <c r="B1615"/>
  <c r="C1614"/>
  <c r="B1614"/>
  <c r="C1613"/>
  <c r="V1613" s="1"/>
  <c r="I1613" s="1"/>
  <c r="B1613"/>
  <c r="T1613" s="1"/>
  <c r="C1612"/>
  <c r="B1612"/>
  <c r="C1611"/>
  <c r="B1611"/>
  <c r="C1610"/>
  <c r="B1610"/>
  <c r="C1609"/>
  <c r="B1609"/>
  <c r="T1609" s="1"/>
  <c r="C1608"/>
  <c r="B1608"/>
  <c r="C1607"/>
  <c r="B1607"/>
  <c r="C1606"/>
  <c r="B1606"/>
  <c r="C1605"/>
  <c r="V1605" s="1"/>
  <c r="I1605" s="1"/>
  <c r="B1605"/>
  <c r="C1604"/>
  <c r="B1604"/>
  <c r="T1604" s="1"/>
  <c r="C1603"/>
  <c r="B1603"/>
  <c r="C1602"/>
  <c r="B1602"/>
  <c r="C1601"/>
  <c r="V1601" s="1"/>
  <c r="I1601" s="1"/>
  <c r="B1601"/>
  <c r="T1601" s="1"/>
  <c r="C1600"/>
  <c r="B1600"/>
  <c r="T1600" s="1"/>
  <c r="C1599"/>
  <c r="B1599"/>
  <c r="C1598"/>
  <c r="B1598"/>
  <c r="V1597"/>
  <c r="I1597" s="1"/>
  <c r="C1597"/>
  <c r="B1597"/>
  <c r="C1596"/>
  <c r="B1596"/>
  <c r="T1596" s="1"/>
  <c r="C1595"/>
  <c r="B1595"/>
  <c r="C1594"/>
  <c r="AB1594" s="1"/>
  <c r="B1594"/>
  <c r="C1593"/>
  <c r="B1593"/>
  <c r="T1593" s="1"/>
  <c r="C1592"/>
  <c r="B1592"/>
  <c r="T1592" s="1"/>
  <c r="C1591"/>
  <c r="B1591"/>
  <c r="C1590"/>
  <c r="B1590"/>
  <c r="C1589"/>
  <c r="V1589" s="1"/>
  <c r="I1589" s="1"/>
  <c r="B1589"/>
  <c r="C1588"/>
  <c r="B1588"/>
  <c r="C1587"/>
  <c r="B1587"/>
  <c r="C1586"/>
  <c r="B1586"/>
  <c r="C1585"/>
  <c r="V1585" s="1"/>
  <c r="I1585" s="1"/>
  <c r="B1585"/>
  <c r="T1585" s="1"/>
  <c r="C1584"/>
  <c r="B1584"/>
  <c r="C1583"/>
  <c r="B1583"/>
  <c r="C1582"/>
  <c r="B1582"/>
  <c r="C1581"/>
  <c r="V1581" s="1"/>
  <c r="I1581" s="1"/>
  <c r="B1581"/>
  <c r="T1581" s="1"/>
  <c r="C1580"/>
  <c r="B1580"/>
  <c r="C1579"/>
  <c r="B1579"/>
  <c r="C1578"/>
  <c r="B1578"/>
  <c r="C1577"/>
  <c r="B1577"/>
  <c r="T1577" s="1"/>
  <c r="C1576"/>
  <c r="B1576"/>
  <c r="T1576" s="1"/>
  <c r="C1575"/>
  <c r="B1575"/>
  <c r="C1574"/>
  <c r="B1574"/>
  <c r="C1573"/>
  <c r="V1573" s="1"/>
  <c r="I1573" s="1"/>
  <c r="B1573"/>
  <c r="T1573" s="1"/>
  <c r="C1572"/>
  <c r="B1572"/>
  <c r="C1571"/>
  <c r="B1571"/>
  <c r="C1570"/>
  <c r="B1570"/>
  <c r="C1569"/>
  <c r="V1569" s="1"/>
  <c r="I1569" s="1"/>
  <c r="B1569"/>
  <c r="T1569" s="1"/>
  <c r="C1568"/>
  <c r="B1568"/>
  <c r="T1568" s="1"/>
  <c r="C1567"/>
  <c r="B1567"/>
  <c r="C1566"/>
  <c r="AB1566" s="1"/>
  <c r="B1566"/>
  <c r="C1565"/>
  <c r="V1565" s="1"/>
  <c r="I1565" s="1"/>
  <c r="B1565"/>
  <c r="C1564"/>
  <c r="B1564"/>
  <c r="T1564" s="1"/>
  <c r="C1563"/>
  <c r="B1563"/>
  <c r="C1562"/>
  <c r="B1562"/>
  <c r="C1561"/>
  <c r="V1561" s="1"/>
  <c r="I1561" s="1"/>
  <c r="B1561"/>
  <c r="T1561" s="1"/>
  <c r="C1560"/>
  <c r="B1560"/>
  <c r="S1560" s="1"/>
  <c r="C1559"/>
  <c r="B1559"/>
  <c r="C1558"/>
  <c r="B1558"/>
  <c r="C1557"/>
  <c r="V1557" s="1"/>
  <c r="I1557" s="1"/>
  <c r="B1557"/>
  <c r="C1556"/>
  <c r="B1556"/>
  <c r="C1555"/>
  <c r="B1555"/>
  <c r="C1554"/>
  <c r="B1554"/>
  <c r="C1553"/>
  <c r="V1553" s="1"/>
  <c r="B1553"/>
  <c r="C1552"/>
  <c r="B1552"/>
  <c r="T1552" s="1"/>
  <c r="C1551"/>
  <c r="V1551" s="1"/>
  <c r="R1551" s="1"/>
  <c r="B1551"/>
  <c r="C1550"/>
  <c r="B1550"/>
  <c r="S1550" s="1"/>
  <c r="C1549"/>
  <c r="V1549" s="1"/>
  <c r="B1549"/>
  <c r="C1548"/>
  <c r="B1548"/>
  <c r="C1547"/>
  <c r="B1547"/>
  <c r="T1547" s="1"/>
  <c r="C1546"/>
  <c r="V1546" s="1"/>
  <c r="B1546"/>
  <c r="S1546" s="1"/>
  <c r="C1545"/>
  <c r="V1545" s="1"/>
  <c r="B1545"/>
  <c r="C1544"/>
  <c r="B1544"/>
  <c r="C1543"/>
  <c r="V1543" s="1"/>
  <c r="H1543" s="1"/>
  <c r="B1543"/>
  <c r="C1542"/>
  <c r="V1542" s="1"/>
  <c r="B1542"/>
  <c r="S1542" s="1"/>
  <c r="C1541"/>
  <c r="V1541" s="1"/>
  <c r="B1541"/>
  <c r="C1540"/>
  <c r="B1540"/>
  <c r="S1540" s="1"/>
  <c r="C1539"/>
  <c r="V1539" s="1"/>
  <c r="H1539" s="1"/>
  <c r="B1539"/>
  <c r="T1539" s="1"/>
  <c r="C1538"/>
  <c r="V1538" s="1"/>
  <c r="H1538" s="1"/>
  <c r="B1538"/>
  <c r="S1538" s="1"/>
  <c r="C1537"/>
  <c r="V1537" s="1"/>
  <c r="B1537"/>
  <c r="C1536"/>
  <c r="B1536"/>
  <c r="S1536" s="1"/>
  <c r="C1535"/>
  <c r="V1535" s="1"/>
  <c r="I1535" s="1"/>
  <c r="B1535"/>
  <c r="T1535" s="1"/>
  <c r="C1534"/>
  <c r="V1534" s="1"/>
  <c r="B1534"/>
  <c r="C1533"/>
  <c r="B1533"/>
  <c r="C1532"/>
  <c r="B1532"/>
  <c r="C1531"/>
  <c r="V1531" s="1"/>
  <c r="B1531"/>
  <c r="C1530"/>
  <c r="V1530" s="1"/>
  <c r="B1530"/>
  <c r="C1529"/>
  <c r="V1529" s="1"/>
  <c r="F1529" s="1"/>
  <c r="B1529"/>
  <c r="C1528"/>
  <c r="B1528"/>
  <c r="S1528" s="1"/>
  <c r="C1527"/>
  <c r="B1527"/>
  <c r="T1527" s="1"/>
  <c r="C1526"/>
  <c r="B1526"/>
  <c r="C1525"/>
  <c r="V1525" s="1"/>
  <c r="F1525" s="1"/>
  <c r="B1525"/>
  <c r="C1524"/>
  <c r="V1524" s="1"/>
  <c r="B1524"/>
  <c r="S1524" s="1"/>
  <c r="C1523"/>
  <c r="V1523" s="1"/>
  <c r="I1523" s="1"/>
  <c r="B1523"/>
  <c r="C1522"/>
  <c r="V1522" s="1"/>
  <c r="H1522" s="1"/>
  <c r="B1522"/>
  <c r="C1521"/>
  <c r="B1521"/>
  <c r="C1520"/>
  <c r="V1520" s="1"/>
  <c r="B1520"/>
  <c r="C1519"/>
  <c r="V1519" s="1"/>
  <c r="I1519" s="1"/>
  <c r="B1519"/>
  <c r="S1519" s="1"/>
  <c r="C1518"/>
  <c r="V1518" s="1"/>
  <c r="R1518" s="1"/>
  <c r="B1518"/>
  <c r="C1517"/>
  <c r="B1517"/>
  <c r="T1517" s="1"/>
  <c r="C1516"/>
  <c r="B1516"/>
  <c r="S1516" s="1"/>
  <c r="C1515"/>
  <c r="V1515" s="1"/>
  <c r="B1515"/>
  <c r="C1514"/>
  <c r="V1514" s="1"/>
  <c r="F1514" s="1"/>
  <c r="B1514"/>
  <c r="C1513"/>
  <c r="V1513" s="1"/>
  <c r="B1513"/>
  <c r="C1512"/>
  <c r="V1512" s="1"/>
  <c r="B1512"/>
  <c r="S1512" s="1"/>
  <c r="C1511"/>
  <c r="V1511" s="1"/>
  <c r="H1511" s="1"/>
  <c r="B1511"/>
  <c r="C1510"/>
  <c r="B1510"/>
  <c r="C1509"/>
  <c r="V1509" s="1"/>
  <c r="I1509" s="1"/>
  <c r="B1509"/>
  <c r="T1509" s="1"/>
  <c r="C1508"/>
  <c r="B1508"/>
  <c r="C1507"/>
  <c r="V1507" s="1"/>
  <c r="B1507"/>
  <c r="T1507" s="1"/>
  <c r="C1506"/>
  <c r="V1506" s="1"/>
  <c r="B1506"/>
  <c r="C1505"/>
  <c r="B1505"/>
  <c r="S1505" s="1"/>
  <c r="C1504"/>
  <c r="V1504" s="1"/>
  <c r="R1504" s="1"/>
  <c r="B1504"/>
  <c r="C1503"/>
  <c r="V1503" s="1"/>
  <c r="I1503" s="1"/>
  <c r="B1503"/>
  <c r="T1503" s="1"/>
  <c r="C1502"/>
  <c r="V1502" s="1"/>
  <c r="B1502"/>
  <c r="C1501"/>
  <c r="B1501"/>
  <c r="S1501" s="1"/>
  <c r="C1500"/>
  <c r="B1500"/>
  <c r="C1499"/>
  <c r="V1499" s="1"/>
  <c r="J1499" s="1"/>
  <c r="B1499"/>
  <c r="T1499" s="1"/>
  <c r="C1498"/>
  <c r="V1498" s="1"/>
  <c r="F1498" s="1"/>
  <c r="B1498"/>
  <c r="C1497"/>
  <c r="V1497" s="1"/>
  <c r="B1497"/>
  <c r="C1496"/>
  <c r="B1496"/>
  <c r="S1496" s="1"/>
  <c r="C1495"/>
  <c r="V1495" s="1"/>
  <c r="B1495"/>
  <c r="T1495" s="1"/>
  <c r="C1494"/>
  <c r="B1494"/>
  <c r="C1493"/>
  <c r="V1493" s="1"/>
  <c r="B1493"/>
  <c r="C1492"/>
  <c r="B1492"/>
  <c r="S1492" s="1"/>
  <c r="T1491"/>
  <c r="C1491"/>
  <c r="V1491" s="1"/>
  <c r="J1491" s="1"/>
  <c r="B1491"/>
  <c r="S1491" s="1"/>
  <c r="C1490"/>
  <c r="V1490" s="1"/>
  <c r="H1490" s="1"/>
  <c r="B1490"/>
  <c r="C1489"/>
  <c r="B1489"/>
  <c r="S1489" s="1"/>
  <c r="C1488"/>
  <c r="V1488" s="1"/>
  <c r="J1488" s="1"/>
  <c r="B1488"/>
  <c r="C1487"/>
  <c r="V1487" s="1"/>
  <c r="J1487" s="1"/>
  <c r="B1487"/>
  <c r="C1486"/>
  <c r="V1486" s="1"/>
  <c r="F1486" s="1"/>
  <c r="B1486"/>
  <c r="C1485"/>
  <c r="B1485"/>
  <c r="S1485" s="1"/>
  <c r="C1484"/>
  <c r="B1484"/>
  <c r="S1484" s="1"/>
  <c r="C1483"/>
  <c r="V1483" s="1"/>
  <c r="B1483"/>
  <c r="S1483" s="1"/>
  <c r="C1482"/>
  <c r="V1482" s="1"/>
  <c r="G1482" s="1"/>
  <c r="B1482"/>
  <c r="C1481"/>
  <c r="V1481" s="1"/>
  <c r="B1481"/>
  <c r="C1480"/>
  <c r="V1480" s="1"/>
  <c r="J1480" s="1"/>
  <c r="B1480"/>
  <c r="S1480" s="1"/>
  <c r="E1479"/>
  <c r="X1479" s="1"/>
  <c r="C1479"/>
  <c r="V1479" s="1"/>
  <c r="I1479" s="1"/>
  <c r="B1479"/>
  <c r="S1479" s="1"/>
  <c r="C1478"/>
  <c r="V1478" s="1"/>
  <c r="H1478" s="1"/>
  <c r="B1478"/>
  <c r="C1477"/>
  <c r="B1477"/>
  <c r="T1477" s="1"/>
  <c r="C1476"/>
  <c r="B1476"/>
  <c r="S1476" s="1"/>
  <c r="C1475"/>
  <c r="V1475" s="1"/>
  <c r="B1475"/>
  <c r="S1475" s="1"/>
  <c r="C1474"/>
  <c r="V1474" s="1"/>
  <c r="G1474" s="1"/>
  <c r="B1474"/>
  <c r="T1474" s="1"/>
  <c r="C1473"/>
  <c r="B1473"/>
  <c r="C1472"/>
  <c r="B1472"/>
  <c r="C1471"/>
  <c r="B1471"/>
  <c r="R1470"/>
  <c r="C1470"/>
  <c r="V1470" s="1"/>
  <c r="B1470"/>
  <c r="S1470" s="1"/>
  <c r="C1469"/>
  <c r="V1469" s="1"/>
  <c r="B1469"/>
  <c r="T1469" s="1"/>
  <c r="C1468"/>
  <c r="V1468" s="1"/>
  <c r="R1468" s="1"/>
  <c r="B1468"/>
  <c r="C1467"/>
  <c r="V1467" s="1"/>
  <c r="J1467" s="1"/>
  <c r="B1467"/>
  <c r="C1466"/>
  <c r="V1466" s="1"/>
  <c r="E1466" s="1"/>
  <c r="X1466" s="1"/>
  <c r="B1466"/>
  <c r="S1466" s="1"/>
  <c r="C1465"/>
  <c r="V1465" s="1"/>
  <c r="B1465"/>
  <c r="T1465" s="1"/>
  <c r="C1464"/>
  <c r="B1464"/>
  <c r="S1464" s="1"/>
  <c r="C1463"/>
  <c r="V1463" s="1"/>
  <c r="B1463"/>
  <c r="C1462"/>
  <c r="V1462" s="1"/>
  <c r="H1462" s="1"/>
  <c r="B1462"/>
  <c r="C1461"/>
  <c r="B1461"/>
  <c r="T1461" s="1"/>
  <c r="C1460"/>
  <c r="B1460"/>
  <c r="S1460" s="1"/>
  <c r="C1459"/>
  <c r="V1459" s="1"/>
  <c r="B1459"/>
  <c r="C1458"/>
  <c r="V1458" s="1"/>
  <c r="B1458"/>
  <c r="T1458" s="1"/>
  <c r="C1457"/>
  <c r="B1457"/>
  <c r="C1456"/>
  <c r="B1456"/>
  <c r="C1455"/>
  <c r="V1455" s="1"/>
  <c r="J1455" s="1"/>
  <c r="B1455"/>
  <c r="T1455" s="1"/>
  <c r="C1454"/>
  <c r="V1454" s="1"/>
  <c r="F1454" s="1"/>
  <c r="B1454"/>
  <c r="C1453"/>
  <c r="V1453" s="1"/>
  <c r="I1453" s="1"/>
  <c r="B1453"/>
  <c r="T1453" s="1"/>
  <c r="C1452"/>
  <c r="V1452" s="1"/>
  <c r="J1452" s="1"/>
  <c r="B1452"/>
  <c r="C1451"/>
  <c r="V1451" s="1"/>
  <c r="I1451" s="1"/>
  <c r="B1451"/>
  <c r="C1450"/>
  <c r="V1450" s="1"/>
  <c r="B1450"/>
  <c r="C1449"/>
  <c r="V1449" s="1"/>
  <c r="B1449"/>
  <c r="C1448"/>
  <c r="V1448" s="1"/>
  <c r="I1448" s="1"/>
  <c r="B1448"/>
  <c r="S1448" s="1"/>
  <c r="C1447"/>
  <c r="V1447" s="1"/>
  <c r="I1447" s="1"/>
  <c r="B1447"/>
  <c r="C1446"/>
  <c r="V1446" s="1"/>
  <c r="B1446"/>
  <c r="C1445"/>
  <c r="B1445"/>
  <c r="T1445" s="1"/>
  <c r="C1444"/>
  <c r="B1444"/>
  <c r="S1444" s="1"/>
  <c r="C1443"/>
  <c r="V1443" s="1"/>
  <c r="I1443" s="1"/>
  <c r="B1443"/>
  <c r="C1442"/>
  <c r="V1442" s="1"/>
  <c r="G1442" s="1"/>
  <c r="B1442"/>
  <c r="T1442" s="1"/>
  <c r="C1441"/>
  <c r="B1441"/>
  <c r="C1440"/>
  <c r="B1440"/>
  <c r="C1439"/>
  <c r="V1439" s="1"/>
  <c r="H1439" s="1"/>
  <c r="B1439"/>
  <c r="S1439" s="1"/>
  <c r="C1438"/>
  <c r="B1438"/>
  <c r="C1437"/>
  <c r="B1437"/>
  <c r="T1437" s="1"/>
  <c r="C1436"/>
  <c r="B1436"/>
  <c r="C1435"/>
  <c r="B1435"/>
  <c r="S1435" s="1"/>
  <c r="C1434"/>
  <c r="B1434"/>
  <c r="C1433"/>
  <c r="B1433"/>
  <c r="T1433" s="1"/>
  <c r="C1432"/>
  <c r="V1432" s="1"/>
  <c r="B1432"/>
  <c r="C1431"/>
  <c r="V1431" s="1"/>
  <c r="H1431" s="1"/>
  <c r="B1431"/>
  <c r="S1431" s="1"/>
  <c r="C1430"/>
  <c r="B1430"/>
  <c r="S1430" s="1"/>
  <c r="C1429"/>
  <c r="B1429"/>
  <c r="T1429" s="1"/>
  <c r="C1428"/>
  <c r="B1428"/>
  <c r="C1427"/>
  <c r="V1427" s="1"/>
  <c r="J1427" s="1"/>
  <c r="B1427"/>
  <c r="S1427" s="1"/>
  <c r="C1426"/>
  <c r="B1426"/>
  <c r="C1425"/>
  <c r="B1425"/>
  <c r="T1425" s="1"/>
  <c r="C1424"/>
  <c r="V1424" s="1"/>
  <c r="J1424" s="1"/>
  <c r="B1424"/>
  <c r="C1423"/>
  <c r="V1423" s="1"/>
  <c r="H1423" s="1"/>
  <c r="B1423"/>
  <c r="T1423" s="1"/>
  <c r="V1422"/>
  <c r="C1422"/>
  <c r="B1422"/>
  <c r="S1422" s="1"/>
  <c r="C1421"/>
  <c r="B1421"/>
  <c r="T1421" s="1"/>
  <c r="C1420"/>
  <c r="B1420"/>
  <c r="C1419"/>
  <c r="V1419" s="1"/>
  <c r="J1419" s="1"/>
  <c r="B1419"/>
  <c r="T1419" s="1"/>
  <c r="C1418"/>
  <c r="V1418" s="1"/>
  <c r="B1418"/>
  <c r="C1417"/>
  <c r="B1417"/>
  <c r="C1416"/>
  <c r="V1416" s="1"/>
  <c r="B1416"/>
  <c r="C1415"/>
  <c r="B1415"/>
  <c r="S1415" s="1"/>
  <c r="C1414"/>
  <c r="V1414" s="1"/>
  <c r="B1414"/>
  <c r="S1414" s="1"/>
  <c r="C1413"/>
  <c r="B1413"/>
  <c r="T1413" s="1"/>
  <c r="C1412"/>
  <c r="V1412" s="1"/>
  <c r="J1412" s="1"/>
  <c r="B1412"/>
  <c r="C1411"/>
  <c r="V1411" s="1"/>
  <c r="J1411" s="1"/>
  <c r="B1411"/>
  <c r="C1410"/>
  <c r="V1410" s="1"/>
  <c r="R1410" s="1"/>
  <c r="B1410"/>
  <c r="S1410" s="1"/>
  <c r="C1409"/>
  <c r="B1409"/>
  <c r="S1409" s="1"/>
  <c r="C1408"/>
  <c r="V1408" s="1"/>
  <c r="B1408"/>
  <c r="C1407"/>
  <c r="B1407"/>
  <c r="S1407" s="1"/>
  <c r="C1406"/>
  <c r="V1406" s="1"/>
  <c r="B1406"/>
  <c r="S1406" s="1"/>
  <c r="C1405"/>
  <c r="B1405"/>
  <c r="S1405" s="1"/>
  <c r="C1404"/>
  <c r="B1404"/>
  <c r="C1403"/>
  <c r="B1403"/>
  <c r="C1402"/>
  <c r="V1402" s="1"/>
  <c r="R1402" s="1"/>
  <c r="B1402"/>
  <c r="C1401"/>
  <c r="AB1401" s="1"/>
  <c r="B1401"/>
  <c r="T1401" s="1"/>
  <c r="C1400"/>
  <c r="B1400"/>
  <c r="C1399"/>
  <c r="B1399"/>
  <c r="C1398"/>
  <c r="B1398"/>
  <c r="T1398" s="1"/>
  <c r="C1397"/>
  <c r="V1397" s="1"/>
  <c r="B1397"/>
  <c r="C1396"/>
  <c r="V1396" s="1"/>
  <c r="H1396" s="1"/>
  <c r="B1396"/>
  <c r="T1396" s="1"/>
  <c r="C1395"/>
  <c r="V1395" s="1"/>
  <c r="R1395" s="1"/>
  <c r="B1395"/>
  <c r="S1395" s="1"/>
  <c r="C1394"/>
  <c r="B1394"/>
  <c r="C1393"/>
  <c r="V1393" s="1"/>
  <c r="B1393"/>
  <c r="C1392"/>
  <c r="B1392"/>
  <c r="S1392" s="1"/>
  <c r="C1391"/>
  <c r="B1391"/>
  <c r="S1391" s="1"/>
  <c r="C1390"/>
  <c r="B1390"/>
  <c r="C1389"/>
  <c r="V1389" s="1"/>
  <c r="B1389"/>
  <c r="C1388"/>
  <c r="B1388"/>
  <c r="C1387"/>
  <c r="V1387" s="1"/>
  <c r="J1387" s="1"/>
  <c r="B1387"/>
  <c r="C1386"/>
  <c r="B1386"/>
  <c r="T1386" s="1"/>
  <c r="C1385"/>
  <c r="B1385"/>
  <c r="C1384"/>
  <c r="B1384"/>
  <c r="C1383"/>
  <c r="V1383" s="1"/>
  <c r="B1383"/>
  <c r="S1383" s="1"/>
  <c r="C1382"/>
  <c r="B1382"/>
  <c r="T1382" s="1"/>
  <c r="C1381"/>
  <c r="B1381"/>
  <c r="C1380"/>
  <c r="V1380" s="1"/>
  <c r="I1380" s="1"/>
  <c r="B1380"/>
  <c r="T1380" s="1"/>
  <c r="C1379"/>
  <c r="V1379" s="1"/>
  <c r="B1379"/>
  <c r="S1379" s="1"/>
  <c r="C1378"/>
  <c r="B1378"/>
  <c r="S1378" s="1"/>
  <c r="C1377"/>
  <c r="V1377" s="1"/>
  <c r="F1377" s="1"/>
  <c r="B1377"/>
  <c r="C1376"/>
  <c r="B1376"/>
  <c r="S1376" s="1"/>
  <c r="C1375"/>
  <c r="B1375"/>
  <c r="S1375" s="1"/>
  <c r="C1374"/>
  <c r="B1374"/>
  <c r="C1373"/>
  <c r="V1373" s="1"/>
  <c r="B1373"/>
  <c r="C1372"/>
  <c r="V1372" s="1"/>
  <c r="B1372"/>
  <c r="C1371"/>
  <c r="V1371" s="1"/>
  <c r="J1371" s="1"/>
  <c r="B1371"/>
  <c r="C1370"/>
  <c r="B1370"/>
  <c r="T1370" s="1"/>
  <c r="C1369"/>
  <c r="V1369" s="1"/>
  <c r="B1369"/>
  <c r="C1368"/>
  <c r="B1368"/>
  <c r="C1367"/>
  <c r="V1367" s="1"/>
  <c r="F1367" s="1"/>
  <c r="B1367"/>
  <c r="C1366"/>
  <c r="B1366"/>
  <c r="C1365"/>
  <c r="V1365" s="1"/>
  <c r="B1365"/>
  <c r="C1364"/>
  <c r="V1364" s="1"/>
  <c r="I1364" s="1"/>
  <c r="B1364"/>
  <c r="S1364" s="1"/>
  <c r="C1363"/>
  <c r="V1363" s="1"/>
  <c r="B1363"/>
  <c r="S1363" s="1"/>
  <c r="C1362"/>
  <c r="B1362"/>
  <c r="C1361"/>
  <c r="V1361" s="1"/>
  <c r="B1361"/>
  <c r="C1360"/>
  <c r="B1360"/>
  <c r="T1360" s="1"/>
  <c r="C1359"/>
  <c r="B1359"/>
  <c r="S1359" s="1"/>
  <c r="C1358"/>
  <c r="B1358"/>
  <c r="T1358" s="1"/>
  <c r="C1357"/>
  <c r="V1357" s="1"/>
  <c r="B1357"/>
  <c r="C1356"/>
  <c r="V1356" s="1"/>
  <c r="B1356"/>
  <c r="C1355"/>
  <c r="V1355" s="1"/>
  <c r="F1355" s="1"/>
  <c r="B1355"/>
  <c r="C1354"/>
  <c r="B1354"/>
  <c r="C1353"/>
  <c r="V1353" s="1"/>
  <c r="R1353" s="1"/>
  <c r="B1353"/>
  <c r="C1352"/>
  <c r="B1352"/>
  <c r="S1352" s="1"/>
  <c r="C1351"/>
  <c r="V1351" s="1"/>
  <c r="F1351" s="1"/>
  <c r="B1351"/>
  <c r="S1351" s="1"/>
  <c r="C1350"/>
  <c r="B1350"/>
  <c r="T1350" s="1"/>
  <c r="C1349"/>
  <c r="V1349" s="1"/>
  <c r="B1349"/>
  <c r="C1348"/>
  <c r="B1348"/>
  <c r="S1348" s="1"/>
  <c r="C1347"/>
  <c r="B1347"/>
  <c r="T1347" s="1"/>
  <c r="C1346"/>
  <c r="B1346"/>
  <c r="S1346" s="1"/>
  <c r="C1345"/>
  <c r="V1345" s="1"/>
  <c r="B1345"/>
  <c r="S1345" s="1"/>
  <c r="C1344"/>
  <c r="V1344" s="1"/>
  <c r="B1344"/>
  <c r="T1344" s="1"/>
  <c r="C1343"/>
  <c r="B1343"/>
  <c r="C1342"/>
  <c r="V1342" s="1"/>
  <c r="J1342" s="1"/>
  <c r="B1342"/>
  <c r="T1342" s="1"/>
  <c r="C1341"/>
  <c r="V1341" s="1"/>
  <c r="B1341"/>
  <c r="T1341" s="1"/>
  <c r="C1340"/>
  <c r="B1340"/>
  <c r="T1340" s="1"/>
  <c r="C1339"/>
  <c r="B1339"/>
  <c r="T1339" s="1"/>
  <c r="C1338"/>
  <c r="B1338"/>
  <c r="C1337"/>
  <c r="V1337" s="1"/>
  <c r="B1337"/>
  <c r="S1337" s="1"/>
  <c r="C1336"/>
  <c r="V1336" s="1"/>
  <c r="H1336" s="1"/>
  <c r="B1336"/>
  <c r="S1336" s="1"/>
  <c r="C1335"/>
  <c r="B1335"/>
  <c r="T1335" s="1"/>
  <c r="C1334"/>
  <c r="B1334"/>
  <c r="T1334" s="1"/>
  <c r="C1333"/>
  <c r="V1333" s="1"/>
  <c r="B1333"/>
  <c r="C1332"/>
  <c r="V1332" s="1"/>
  <c r="H1332" s="1"/>
  <c r="B1332"/>
  <c r="C1331"/>
  <c r="B1331"/>
  <c r="T1331" s="1"/>
  <c r="C1330"/>
  <c r="B1330"/>
  <c r="C1329"/>
  <c r="B1329"/>
  <c r="T1329" s="1"/>
  <c r="C1328"/>
  <c r="V1328" s="1"/>
  <c r="H1328" s="1"/>
  <c r="B1328"/>
  <c r="C1327"/>
  <c r="B1327"/>
  <c r="S1327" s="1"/>
  <c r="C1326"/>
  <c r="B1326"/>
  <c r="T1326" s="1"/>
  <c r="C1325"/>
  <c r="B1325"/>
  <c r="C1324"/>
  <c r="V1324" s="1"/>
  <c r="H1324" s="1"/>
  <c r="B1324"/>
  <c r="T1324" s="1"/>
  <c r="C1323"/>
  <c r="B1323"/>
  <c r="T1323" s="1"/>
  <c r="C1322"/>
  <c r="B1322"/>
  <c r="T1322" s="1"/>
  <c r="C1321"/>
  <c r="V1321" s="1"/>
  <c r="B1321"/>
  <c r="S1321" s="1"/>
  <c r="C1320"/>
  <c r="B1320"/>
  <c r="T1320" s="1"/>
  <c r="C1319"/>
  <c r="B1319"/>
  <c r="T1319" s="1"/>
  <c r="C1318"/>
  <c r="B1318"/>
  <c r="T1318" s="1"/>
  <c r="C1317"/>
  <c r="B1317"/>
  <c r="C1316"/>
  <c r="V1316" s="1"/>
  <c r="H1316" s="1"/>
  <c r="B1316"/>
  <c r="S1316" s="1"/>
  <c r="C1315"/>
  <c r="B1315"/>
  <c r="S1315" s="1"/>
  <c r="C1314"/>
  <c r="B1314"/>
  <c r="T1314" s="1"/>
  <c r="C1313"/>
  <c r="B1313"/>
  <c r="C1312"/>
  <c r="V1312" s="1"/>
  <c r="H1312" s="1"/>
  <c r="B1312"/>
  <c r="S1312" s="1"/>
  <c r="C1311"/>
  <c r="B1311"/>
  <c r="C1310"/>
  <c r="B1310"/>
  <c r="C1309"/>
  <c r="B1309"/>
  <c r="S1309" s="1"/>
  <c r="C1308"/>
  <c r="B1308"/>
  <c r="T1308" s="1"/>
  <c r="C1307"/>
  <c r="B1307"/>
  <c r="C1306"/>
  <c r="B1306"/>
  <c r="T1306" s="1"/>
  <c r="C1305"/>
  <c r="V1305" s="1"/>
  <c r="J1305" s="1"/>
  <c r="B1305"/>
  <c r="C1304"/>
  <c r="B1304"/>
  <c r="T1304" s="1"/>
  <c r="C1303"/>
  <c r="B1303"/>
  <c r="T1303" s="1"/>
  <c r="C1302"/>
  <c r="B1302"/>
  <c r="T1302" s="1"/>
  <c r="C1301"/>
  <c r="V1301" s="1"/>
  <c r="B1301"/>
  <c r="T1301" s="1"/>
  <c r="C1300"/>
  <c r="V1300" s="1"/>
  <c r="H1300" s="1"/>
  <c r="B1300"/>
  <c r="S1300" s="1"/>
  <c r="C1299"/>
  <c r="B1299"/>
  <c r="T1299" s="1"/>
  <c r="C1298"/>
  <c r="B1298"/>
  <c r="C1297"/>
  <c r="B1297"/>
  <c r="T1297" s="1"/>
  <c r="C1296"/>
  <c r="V1296" s="1"/>
  <c r="H1296" s="1"/>
  <c r="B1296"/>
  <c r="C1295"/>
  <c r="B1295"/>
  <c r="S1295" s="1"/>
  <c r="C1294"/>
  <c r="B1294"/>
  <c r="T1294" s="1"/>
  <c r="C1293"/>
  <c r="V1293" s="1"/>
  <c r="B1293"/>
  <c r="AB1293" s="1"/>
  <c r="C1292"/>
  <c r="B1292"/>
  <c r="T1292" s="1"/>
  <c r="C1291"/>
  <c r="B1291"/>
  <c r="T1291" s="1"/>
  <c r="C1290"/>
  <c r="B1290"/>
  <c r="C1289"/>
  <c r="B1289"/>
  <c r="S1289" s="1"/>
  <c r="C1288"/>
  <c r="V1288" s="1"/>
  <c r="H1288" s="1"/>
  <c r="B1288"/>
  <c r="C1287"/>
  <c r="B1287"/>
  <c r="C1286"/>
  <c r="B1286"/>
  <c r="T1286" s="1"/>
  <c r="C1285"/>
  <c r="B1285"/>
  <c r="S1285" s="1"/>
  <c r="C1284"/>
  <c r="V1284" s="1"/>
  <c r="H1284" s="1"/>
  <c r="B1284"/>
  <c r="C1283"/>
  <c r="B1283"/>
  <c r="S1283" s="1"/>
  <c r="C1282"/>
  <c r="B1282"/>
  <c r="T1282" s="1"/>
  <c r="C1281"/>
  <c r="V1281" s="1"/>
  <c r="I1281" s="1"/>
  <c r="B1281"/>
  <c r="C1280"/>
  <c r="V1280" s="1"/>
  <c r="H1280" s="1"/>
  <c r="B1280"/>
  <c r="C1279"/>
  <c r="B1279"/>
  <c r="T1279" s="1"/>
  <c r="C1278"/>
  <c r="B1278"/>
  <c r="T1278" s="1"/>
  <c r="C1277"/>
  <c r="V1277" s="1"/>
  <c r="B1277"/>
  <c r="C1276"/>
  <c r="V1276" s="1"/>
  <c r="H1276" s="1"/>
  <c r="B1276"/>
  <c r="C1275"/>
  <c r="B1275"/>
  <c r="T1275" s="1"/>
  <c r="C1274"/>
  <c r="B1274"/>
  <c r="T1274" s="1"/>
  <c r="C1273"/>
  <c r="V1273" s="1"/>
  <c r="B1273"/>
  <c r="C1272"/>
  <c r="B1272"/>
  <c r="T1272" s="1"/>
  <c r="C1271"/>
  <c r="B1271"/>
  <c r="C1270"/>
  <c r="B1270"/>
  <c r="C1269"/>
  <c r="B1269"/>
  <c r="T1269" s="1"/>
  <c r="C1268"/>
  <c r="V1268" s="1"/>
  <c r="H1268" s="1"/>
  <c r="B1268"/>
  <c r="C1267"/>
  <c r="B1267"/>
  <c r="T1267" s="1"/>
  <c r="C1266"/>
  <c r="B1266"/>
  <c r="T1266" s="1"/>
  <c r="C1265"/>
  <c r="V1265" s="1"/>
  <c r="B1265"/>
  <c r="C1264"/>
  <c r="V1264" s="1"/>
  <c r="H1264" s="1"/>
  <c r="B1264"/>
  <c r="C1263"/>
  <c r="B1263"/>
  <c r="C1262"/>
  <c r="B1262"/>
  <c r="T1262" s="1"/>
  <c r="C1261"/>
  <c r="V1261" s="1"/>
  <c r="B1261"/>
  <c r="C1260"/>
  <c r="B1260"/>
  <c r="T1260" s="1"/>
  <c r="C1259"/>
  <c r="B1259"/>
  <c r="S1259" s="1"/>
  <c r="C1258"/>
  <c r="B1258"/>
  <c r="C1257"/>
  <c r="V1257" s="1"/>
  <c r="B1257"/>
  <c r="S1257" s="1"/>
  <c r="C1256"/>
  <c r="V1256" s="1"/>
  <c r="H1256" s="1"/>
  <c r="B1256"/>
  <c r="C1255"/>
  <c r="B1255"/>
  <c r="T1255" s="1"/>
  <c r="C1254"/>
  <c r="B1254"/>
  <c r="C1253"/>
  <c r="B1253"/>
  <c r="T1253" s="1"/>
  <c r="C1252"/>
  <c r="V1252" s="1"/>
  <c r="R1252" s="1"/>
  <c r="B1252"/>
  <c r="T1252" s="1"/>
  <c r="C1251"/>
  <c r="B1251"/>
  <c r="T1251" s="1"/>
  <c r="C1250"/>
  <c r="V1250" s="1"/>
  <c r="R1250" s="1"/>
  <c r="B1250"/>
  <c r="T1250" s="1"/>
  <c r="C1249"/>
  <c r="V1249" s="1"/>
  <c r="B1249"/>
  <c r="S1249" s="1"/>
  <c r="C1248"/>
  <c r="V1248" s="1"/>
  <c r="R1248" s="1"/>
  <c r="B1248"/>
  <c r="T1248" s="1"/>
  <c r="C1247"/>
  <c r="B1247"/>
  <c r="T1247" s="1"/>
  <c r="C1246"/>
  <c r="V1246" s="1"/>
  <c r="R1246" s="1"/>
  <c r="B1246"/>
  <c r="C1245"/>
  <c r="V1245" s="1"/>
  <c r="R1245" s="1"/>
  <c r="B1245"/>
  <c r="T1245" s="1"/>
  <c r="C1244"/>
  <c r="B1244"/>
  <c r="S1244" s="1"/>
  <c r="C1243"/>
  <c r="B1243"/>
  <c r="S1243" s="1"/>
  <c r="C1242"/>
  <c r="V1242" s="1"/>
  <c r="R1242" s="1"/>
  <c r="B1242"/>
  <c r="C1241"/>
  <c r="V1241" s="1"/>
  <c r="R1241" s="1"/>
  <c r="B1241"/>
  <c r="C1240"/>
  <c r="V1240" s="1"/>
  <c r="B1240"/>
  <c r="T1240" s="1"/>
  <c r="C1239"/>
  <c r="B1239"/>
  <c r="C1238"/>
  <c r="B1238"/>
  <c r="T1238" s="1"/>
  <c r="C1237"/>
  <c r="V1237" s="1"/>
  <c r="F1237" s="1"/>
  <c r="B1237"/>
  <c r="T1237" s="1"/>
  <c r="C1236"/>
  <c r="V1236" s="1"/>
  <c r="B1236"/>
  <c r="S1236" s="1"/>
  <c r="C1235"/>
  <c r="B1235"/>
  <c r="S1235" s="1"/>
  <c r="C1234"/>
  <c r="B1234"/>
  <c r="C1233"/>
  <c r="B1233"/>
  <c r="S1233" s="1"/>
  <c r="C1232"/>
  <c r="V1232" s="1"/>
  <c r="B1232"/>
  <c r="S1232" s="1"/>
  <c r="C1231"/>
  <c r="B1231"/>
  <c r="S1231" s="1"/>
  <c r="C1230"/>
  <c r="V1230" s="1"/>
  <c r="I1230" s="1"/>
  <c r="B1230"/>
  <c r="T1230" s="1"/>
  <c r="C1229"/>
  <c r="V1229" s="1"/>
  <c r="B1229"/>
  <c r="C1228"/>
  <c r="B1228"/>
  <c r="T1228" s="1"/>
  <c r="C1227"/>
  <c r="V1227" s="1"/>
  <c r="B1227"/>
  <c r="S1227" s="1"/>
  <c r="C1226"/>
  <c r="B1226"/>
  <c r="C1225"/>
  <c r="V1225" s="1"/>
  <c r="H1225" s="1"/>
  <c r="B1225"/>
  <c r="C1224"/>
  <c r="B1224"/>
  <c r="T1224" s="1"/>
  <c r="C1223"/>
  <c r="B1223"/>
  <c r="C1222"/>
  <c r="B1222"/>
  <c r="C1221"/>
  <c r="V1221" s="1"/>
  <c r="B1221"/>
  <c r="C1220"/>
  <c r="V1220" s="1"/>
  <c r="B1220"/>
  <c r="T1220" s="1"/>
  <c r="C1219"/>
  <c r="V1219" s="1"/>
  <c r="F1219" s="1"/>
  <c r="B1219"/>
  <c r="T1219" s="1"/>
  <c r="C1218"/>
  <c r="V1218" s="1"/>
  <c r="R1218" s="1"/>
  <c r="B1218"/>
  <c r="T1218" s="1"/>
  <c r="C1217"/>
  <c r="V1217" s="1"/>
  <c r="J1217" s="1"/>
  <c r="B1217"/>
  <c r="C1216"/>
  <c r="V1216" s="1"/>
  <c r="R1216" s="1"/>
  <c r="B1216"/>
  <c r="C1215"/>
  <c r="B1215"/>
  <c r="T1215" s="1"/>
  <c r="C1214"/>
  <c r="V1214" s="1"/>
  <c r="R1214" s="1"/>
  <c r="B1214"/>
  <c r="S1214" s="1"/>
  <c r="C1213"/>
  <c r="V1213" s="1"/>
  <c r="I1213" s="1"/>
  <c r="B1213"/>
  <c r="S1213" s="1"/>
  <c r="C1212"/>
  <c r="V1212" s="1"/>
  <c r="B1212"/>
  <c r="S1212" s="1"/>
  <c r="C1211"/>
  <c r="B1211"/>
  <c r="S1211" s="1"/>
  <c r="C1210"/>
  <c r="V1210" s="1"/>
  <c r="B1210"/>
  <c r="T1210" s="1"/>
  <c r="C1209"/>
  <c r="V1209" s="1"/>
  <c r="G1209" s="1"/>
  <c r="B1209"/>
  <c r="T1209" s="1"/>
  <c r="C1208"/>
  <c r="V1208" s="1"/>
  <c r="R1208" s="1"/>
  <c r="B1208"/>
  <c r="T1208" s="1"/>
  <c r="C1207"/>
  <c r="B1207"/>
  <c r="T1207" s="1"/>
  <c r="C1206"/>
  <c r="B1206"/>
  <c r="T1206" s="1"/>
  <c r="C1205"/>
  <c r="V1205" s="1"/>
  <c r="H1205" s="1"/>
  <c r="B1205"/>
  <c r="T1205" s="1"/>
  <c r="C1204"/>
  <c r="B1204"/>
  <c r="T1204" s="1"/>
  <c r="C1203"/>
  <c r="B1203"/>
  <c r="S1203" s="1"/>
  <c r="C1202"/>
  <c r="B1202"/>
  <c r="C1201"/>
  <c r="V1201" s="1"/>
  <c r="B1201"/>
  <c r="T1201" s="1"/>
  <c r="C1200"/>
  <c r="V1200" s="1"/>
  <c r="B1200"/>
  <c r="C1199"/>
  <c r="V1199" s="1"/>
  <c r="B1199"/>
  <c r="S1199" s="1"/>
  <c r="C1198"/>
  <c r="B1198"/>
  <c r="T1198" s="1"/>
  <c r="C1197"/>
  <c r="V1197" s="1"/>
  <c r="J1197" s="1"/>
  <c r="B1197"/>
  <c r="T1197" s="1"/>
  <c r="C1196"/>
  <c r="B1196"/>
  <c r="C1195"/>
  <c r="B1195"/>
  <c r="S1195" s="1"/>
  <c r="C1194"/>
  <c r="B1194"/>
  <c r="C1193"/>
  <c r="B1193"/>
  <c r="C1192"/>
  <c r="V1192" s="1"/>
  <c r="G1192" s="1"/>
  <c r="B1192"/>
  <c r="T1192" s="1"/>
  <c r="C1191"/>
  <c r="B1191"/>
  <c r="C1190"/>
  <c r="B1190"/>
  <c r="C1189"/>
  <c r="V1189" s="1"/>
  <c r="E1189" s="1"/>
  <c r="X1189" s="1"/>
  <c r="B1189"/>
  <c r="T1189" s="1"/>
  <c r="C1188"/>
  <c r="B1188"/>
  <c r="C1187"/>
  <c r="V1187" s="1"/>
  <c r="F1187" s="1"/>
  <c r="B1187"/>
  <c r="J1186"/>
  <c r="C1186"/>
  <c r="V1186" s="1"/>
  <c r="B1186"/>
  <c r="T1186" s="1"/>
  <c r="C1185"/>
  <c r="V1185" s="1"/>
  <c r="B1185"/>
  <c r="T1185" s="1"/>
  <c r="C1184"/>
  <c r="V1184" s="1"/>
  <c r="R1184" s="1"/>
  <c r="B1184"/>
  <c r="T1184" s="1"/>
  <c r="C1183"/>
  <c r="B1183"/>
  <c r="C1182"/>
  <c r="V1182" s="1"/>
  <c r="I1182" s="1"/>
  <c r="B1182"/>
  <c r="S1182" s="1"/>
  <c r="C1181"/>
  <c r="B1181"/>
  <c r="T1181" s="1"/>
  <c r="C1180"/>
  <c r="B1180"/>
  <c r="C1179"/>
  <c r="B1179"/>
  <c r="S1179" s="1"/>
  <c r="C1178"/>
  <c r="V1178" s="1"/>
  <c r="J1178" s="1"/>
  <c r="B1178"/>
  <c r="T1178" s="1"/>
  <c r="C1177"/>
  <c r="V1177" s="1"/>
  <c r="B1177"/>
  <c r="C1176"/>
  <c r="V1176" s="1"/>
  <c r="R1176" s="1"/>
  <c r="B1176"/>
  <c r="T1176" s="1"/>
  <c r="C1175"/>
  <c r="B1175"/>
  <c r="C1174"/>
  <c r="B1174"/>
  <c r="C1173"/>
  <c r="V1173" s="1"/>
  <c r="J1173" s="1"/>
  <c r="B1173"/>
  <c r="C1172"/>
  <c r="V1172" s="1"/>
  <c r="B1172"/>
  <c r="T1172" s="1"/>
  <c r="C1171"/>
  <c r="B1171"/>
  <c r="S1171" s="1"/>
  <c r="C1170"/>
  <c r="B1170"/>
  <c r="T1170" s="1"/>
  <c r="C1169"/>
  <c r="V1169" s="1"/>
  <c r="B1169"/>
  <c r="C1168"/>
  <c r="V1168" s="1"/>
  <c r="E1168" s="1"/>
  <c r="X1168" s="1"/>
  <c r="B1168"/>
  <c r="T1168" s="1"/>
  <c r="C1167"/>
  <c r="B1167"/>
  <c r="S1167" s="1"/>
  <c r="C1166"/>
  <c r="V1166" s="1"/>
  <c r="H1166" s="1"/>
  <c r="B1166"/>
  <c r="T1166" s="1"/>
  <c r="C1165"/>
  <c r="V1165" s="1"/>
  <c r="B1165"/>
  <c r="T1165" s="1"/>
  <c r="C1164"/>
  <c r="B1164"/>
  <c r="T1164" s="1"/>
  <c r="C1163"/>
  <c r="V1163" s="1"/>
  <c r="B1163"/>
  <c r="S1163" s="1"/>
  <c r="C1162"/>
  <c r="B1162"/>
  <c r="C1161"/>
  <c r="V1161" s="1"/>
  <c r="I1161" s="1"/>
  <c r="B1161"/>
  <c r="T1161" s="1"/>
  <c r="C1160"/>
  <c r="V1160" s="1"/>
  <c r="G1160" s="1"/>
  <c r="B1160"/>
  <c r="T1160" s="1"/>
  <c r="C1159"/>
  <c r="B1159"/>
  <c r="C1158"/>
  <c r="B1158"/>
  <c r="C1157"/>
  <c r="V1157" s="1"/>
  <c r="B1157"/>
  <c r="C1156"/>
  <c r="V1156" s="1"/>
  <c r="B1156"/>
  <c r="T1156" s="1"/>
  <c r="C1155"/>
  <c r="V1155" s="1"/>
  <c r="F1155" s="1"/>
  <c r="B1155"/>
  <c r="T1155" s="1"/>
  <c r="C1154"/>
  <c r="V1154" s="1"/>
  <c r="R1154" s="1"/>
  <c r="B1154"/>
  <c r="T1154" s="1"/>
  <c r="C1153"/>
  <c r="B1153"/>
  <c r="S1153" s="1"/>
  <c r="C1152"/>
  <c r="V1152" s="1"/>
  <c r="B1152"/>
  <c r="S1152" s="1"/>
  <c r="C1151"/>
  <c r="V1151" s="1"/>
  <c r="H1151" s="1"/>
  <c r="B1151"/>
  <c r="C1150"/>
  <c r="B1150"/>
  <c r="S1150" s="1"/>
  <c r="C1149"/>
  <c r="B1149"/>
  <c r="S1149" s="1"/>
  <c r="C1148"/>
  <c r="V1148" s="1"/>
  <c r="E1148" s="1"/>
  <c r="B1148"/>
  <c r="S1148" s="1"/>
  <c r="C1147"/>
  <c r="V1147" s="1"/>
  <c r="B1147"/>
  <c r="T1147" s="1"/>
  <c r="C1146"/>
  <c r="B1146"/>
  <c r="C1145"/>
  <c r="B1145"/>
  <c r="T1145" s="1"/>
  <c r="C1144"/>
  <c r="B1144"/>
  <c r="S1144" s="1"/>
  <c r="C1143"/>
  <c r="V1143" s="1"/>
  <c r="B1143"/>
  <c r="C1142"/>
  <c r="V1142" s="1"/>
  <c r="H1142" s="1"/>
  <c r="B1142"/>
  <c r="T1142" s="1"/>
  <c r="C1141"/>
  <c r="B1141"/>
  <c r="C1140"/>
  <c r="AB1140" s="1"/>
  <c r="B1140"/>
  <c r="T1140" s="1"/>
  <c r="C1139"/>
  <c r="V1139" s="1"/>
  <c r="B1139"/>
  <c r="S1139" s="1"/>
  <c r="C1138"/>
  <c r="B1138"/>
  <c r="T1138" s="1"/>
  <c r="C1137"/>
  <c r="B1137"/>
  <c r="S1137" s="1"/>
  <c r="C1136"/>
  <c r="V1136" s="1"/>
  <c r="B1136"/>
  <c r="C1135"/>
  <c r="V1135" s="1"/>
  <c r="B1135"/>
  <c r="S1135" s="1"/>
  <c r="C1134"/>
  <c r="B1134"/>
  <c r="S1134" s="1"/>
  <c r="C1133"/>
  <c r="B1133"/>
  <c r="S1133" s="1"/>
  <c r="C1132"/>
  <c r="V1132" s="1"/>
  <c r="B1132"/>
  <c r="C1131"/>
  <c r="B1131"/>
  <c r="T1131" s="1"/>
  <c r="C1130"/>
  <c r="V1130" s="1"/>
  <c r="B1130"/>
  <c r="T1130" s="1"/>
  <c r="C1129"/>
  <c r="B1129"/>
  <c r="C1128"/>
  <c r="B1128"/>
  <c r="C1127"/>
  <c r="V1127" s="1"/>
  <c r="B1127"/>
  <c r="T1127" s="1"/>
  <c r="C1126"/>
  <c r="B1126"/>
  <c r="T1126" s="1"/>
  <c r="C1125"/>
  <c r="V1125" s="1"/>
  <c r="R1125" s="1"/>
  <c r="B1125"/>
  <c r="C1124"/>
  <c r="B1124"/>
  <c r="C1123"/>
  <c r="B1123"/>
  <c r="T1123" s="1"/>
  <c r="C1122"/>
  <c r="V1122" s="1"/>
  <c r="B1122"/>
  <c r="C1121"/>
  <c r="V1121" s="1"/>
  <c r="B1121"/>
  <c r="S1121" s="1"/>
  <c r="C1120"/>
  <c r="B1120"/>
  <c r="T1120" s="1"/>
  <c r="C1119"/>
  <c r="V1119" s="1"/>
  <c r="B1119"/>
  <c r="C1118"/>
  <c r="V1118" s="1"/>
  <c r="B1118"/>
  <c r="C1117"/>
  <c r="V1117" s="1"/>
  <c r="B1117"/>
  <c r="S1117" s="1"/>
  <c r="C1116"/>
  <c r="B1116"/>
  <c r="C1115"/>
  <c r="AB1115" s="1"/>
  <c r="B1115"/>
  <c r="T1115" s="1"/>
  <c r="C1114"/>
  <c r="V1114" s="1"/>
  <c r="B1114"/>
  <c r="C1113"/>
  <c r="B1113"/>
  <c r="C1112"/>
  <c r="B1112"/>
  <c r="T1112" s="1"/>
  <c r="C1111"/>
  <c r="V1111" s="1"/>
  <c r="B1111"/>
  <c r="T1111" s="1"/>
  <c r="C1110"/>
  <c r="B1110"/>
  <c r="T1110" s="1"/>
  <c r="C1109"/>
  <c r="V1109" s="1"/>
  <c r="R1109" s="1"/>
  <c r="B1109"/>
  <c r="C1108"/>
  <c r="B1108"/>
  <c r="C1107"/>
  <c r="B1107"/>
  <c r="S1107" s="1"/>
  <c r="C1106"/>
  <c r="V1106" s="1"/>
  <c r="B1106"/>
  <c r="C1105"/>
  <c r="V1105" s="1"/>
  <c r="B1105"/>
  <c r="S1105" s="1"/>
  <c r="C1104"/>
  <c r="B1104"/>
  <c r="T1104" s="1"/>
  <c r="C1103"/>
  <c r="V1103" s="1"/>
  <c r="B1103"/>
  <c r="C1102"/>
  <c r="V1102" s="1"/>
  <c r="B1102"/>
  <c r="T1102" s="1"/>
  <c r="C1101"/>
  <c r="V1101" s="1"/>
  <c r="B1101"/>
  <c r="S1101" s="1"/>
  <c r="C1100"/>
  <c r="B1100"/>
  <c r="C1099"/>
  <c r="V1099" s="1"/>
  <c r="J1099" s="1"/>
  <c r="B1099"/>
  <c r="T1099" s="1"/>
  <c r="C1098"/>
  <c r="V1098" s="1"/>
  <c r="E1098" s="1"/>
  <c r="B1098"/>
  <c r="S1098" s="1"/>
  <c r="C1097"/>
  <c r="B1097"/>
  <c r="C1096"/>
  <c r="B1096"/>
  <c r="T1096" s="1"/>
  <c r="C1095"/>
  <c r="B1095"/>
  <c r="C1094"/>
  <c r="V1094" s="1"/>
  <c r="H1094" s="1"/>
  <c r="B1094"/>
  <c r="C1093"/>
  <c r="V1093" s="1"/>
  <c r="R1093" s="1"/>
  <c r="B1093"/>
  <c r="C1092"/>
  <c r="B1092"/>
  <c r="C1091"/>
  <c r="V1091" s="1"/>
  <c r="B1091"/>
  <c r="T1091" s="1"/>
  <c r="C1090"/>
  <c r="V1090" s="1"/>
  <c r="B1090"/>
  <c r="C1089"/>
  <c r="V1089" s="1"/>
  <c r="B1089"/>
  <c r="S1089" s="1"/>
  <c r="C1088"/>
  <c r="B1088"/>
  <c r="T1088" s="1"/>
  <c r="C1087"/>
  <c r="V1087" s="1"/>
  <c r="B1087"/>
  <c r="C1086"/>
  <c r="B1086"/>
  <c r="T1086" s="1"/>
  <c r="C1085"/>
  <c r="V1085" s="1"/>
  <c r="B1085"/>
  <c r="S1085" s="1"/>
  <c r="C1084"/>
  <c r="B1084"/>
  <c r="T1084" s="1"/>
  <c r="C1083"/>
  <c r="V1083" s="1"/>
  <c r="B1083"/>
  <c r="T1083" s="1"/>
  <c r="C1082"/>
  <c r="V1082" s="1"/>
  <c r="H1082" s="1"/>
  <c r="B1082"/>
  <c r="T1082" s="1"/>
  <c r="C1081"/>
  <c r="B1081"/>
  <c r="C1080"/>
  <c r="B1080"/>
  <c r="C1079"/>
  <c r="B1079"/>
  <c r="T1079" s="1"/>
  <c r="C1078"/>
  <c r="V1078" s="1"/>
  <c r="B1078"/>
  <c r="S1078" s="1"/>
  <c r="C1077"/>
  <c r="V1077" s="1"/>
  <c r="R1077" s="1"/>
  <c r="B1077"/>
  <c r="C1076"/>
  <c r="B1076"/>
  <c r="T1076" s="1"/>
  <c r="C1075"/>
  <c r="V1075" s="1"/>
  <c r="B1075"/>
  <c r="T1075" s="1"/>
  <c r="C1074"/>
  <c r="B1074"/>
  <c r="T1074" s="1"/>
  <c r="C1073"/>
  <c r="V1073" s="1"/>
  <c r="B1073"/>
  <c r="S1073" s="1"/>
  <c r="C1072"/>
  <c r="B1072"/>
  <c r="C1071"/>
  <c r="AB1071" s="1"/>
  <c r="B1071"/>
  <c r="T1071" s="1"/>
  <c r="C1070"/>
  <c r="V1070" s="1"/>
  <c r="B1070"/>
  <c r="C1069"/>
  <c r="V1069" s="1"/>
  <c r="B1069"/>
  <c r="S1069" s="1"/>
  <c r="C1068"/>
  <c r="B1068"/>
  <c r="T1068" s="1"/>
  <c r="C1067"/>
  <c r="B1067"/>
  <c r="C1066"/>
  <c r="V1066" s="1"/>
  <c r="H1066" s="1"/>
  <c r="B1066"/>
  <c r="T1066" s="1"/>
  <c r="C1065"/>
  <c r="B1065"/>
  <c r="C1064"/>
  <c r="B1064"/>
  <c r="T1064" s="1"/>
  <c r="C1063"/>
  <c r="V1063" s="1"/>
  <c r="B1063"/>
  <c r="T1063" s="1"/>
  <c r="C1062"/>
  <c r="V1062" s="1"/>
  <c r="B1062"/>
  <c r="S1062" s="1"/>
  <c r="C1061"/>
  <c r="V1061" s="1"/>
  <c r="R1061" s="1"/>
  <c r="B1061"/>
  <c r="C1060"/>
  <c r="B1060"/>
  <c r="T1060" s="1"/>
  <c r="C1059"/>
  <c r="V1059" s="1"/>
  <c r="B1059"/>
  <c r="C1058"/>
  <c r="V1058" s="1"/>
  <c r="B1058"/>
  <c r="T1058" s="1"/>
  <c r="C1057"/>
  <c r="V1057" s="1"/>
  <c r="B1057"/>
  <c r="S1057" s="1"/>
  <c r="C1056"/>
  <c r="B1056"/>
  <c r="T1056" s="1"/>
  <c r="C1055"/>
  <c r="B1055"/>
  <c r="T1055" s="1"/>
  <c r="C1054"/>
  <c r="V1054" s="1"/>
  <c r="B1054"/>
  <c r="C1053"/>
  <c r="V1053" s="1"/>
  <c r="B1053"/>
  <c r="S1053" s="1"/>
  <c r="C1052"/>
  <c r="B1052"/>
  <c r="T1052" s="1"/>
  <c r="C1051"/>
  <c r="B1051"/>
  <c r="T1051" s="1"/>
  <c r="C1050"/>
  <c r="V1050" s="1"/>
  <c r="B1050"/>
  <c r="S1050" s="1"/>
  <c r="C1049"/>
  <c r="B1049"/>
  <c r="C1048"/>
  <c r="B1048"/>
  <c r="T1048" s="1"/>
  <c r="C1047"/>
  <c r="V1047" s="1"/>
  <c r="B1047"/>
  <c r="T1047" s="1"/>
  <c r="C1046"/>
  <c r="V1046" s="1"/>
  <c r="B1046"/>
  <c r="C1045"/>
  <c r="V1045" s="1"/>
  <c r="R1045" s="1"/>
  <c r="B1045"/>
  <c r="C1044"/>
  <c r="B1044"/>
  <c r="T1044" s="1"/>
  <c r="C1043"/>
  <c r="V1043" s="1"/>
  <c r="B1043"/>
  <c r="C1042"/>
  <c r="V1042" s="1"/>
  <c r="B1042"/>
  <c r="T1042" s="1"/>
  <c r="C1041"/>
  <c r="V1041" s="1"/>
  <c r="B1041"/>
  <c r="S1041" s="1"/>
  <c r="C1040"/>
  <c r="B1040"/>
  <c r="T1040" s="1"/>
  <c r="C1039"/>
  <c r="B1039"/>
  <c r="T1039" s="1"/>
  <c r="C1038"/>
  <c r="V1038" s="1"/>
  <c r="B1038"/>
  <c r="S1038" s="1"/>
  <c r="C1037"/>
  <c r="V1037" s="1"/>
  <c r="B1037"/>
  <c r="S1037" s="1"/>
  <c r="C1036"/>
  <c r="B1036"/>
  <c r="T1036" s="1"/>
  <c r="C1035"/>
  <c r="B1035"/>
  <c r="T1035" s="1"/>
  <c r="C1034"/>
  <c r="V1034" s="1"/>
  <c r="B1034"/>
  <c r="S1034" s="1"/>
  <c r="C1033"/>
  <c r="B1033"/>
  <c r="C1032"/>
  <c r="B1032"/>
  <c r="T1032" s="1"/>
  <c r="C1031"/>
  <c r="V1031" s="1"/>
  <c r="B1031"/>
  <c r="T1031" s="1"/>
  <c r="C1030"/>
  <c r="V1030" s="1"/>
  <c r="B1030"/>
  <c r="C1029"/>
  <c r="V1029" s="1"/>
  <c r="B1029"/>
  <c r="C1028"/>
  <c r="B1028"/>
  <c r="T1028" s="1"/>
  <c r="C1027"/>
  <c r="V1027" s="1"/>
  <c r="B1027"/>
  <c r="C1026"/>
  <c r="V1026" s="1"/>
  <c r="H1026" s="1"/>
  <c r="B1026"/>
  <c r="C1025"/>
  <c r="V1025" s="1"/>
  <c r="B1025"/>
  <c r="S1025" s="1"/>
  <c r="C1024"/>
  <c r="B1024"/>
  <c r="T1024" s="1"/>
  <c r="C1023"/>
  <c r="V1023" s="1"/>
  <c r="B1023"/>
  <c r="C1022"/>
  <c r="V1022" s="1"/>
  <c r="B1022"/>
  <c r="C1021"/>
  <c r="B1021"/>
  <c r="S1021" s="1"/>
  <c r="C1020"/>
  <c r="B1020"/>
  <c r="T1020" s="1"/>
  <c r="C1019"/>
  <c r="V1019" s="1"/>
  <c r="B1019"/>
  <c r="T1019" s="1"/>
  <c r="C1018"/>
  <c r="V1018" s="1"/>
  <c r="B1018"/>
  <c r="T1018" s="1"/>
  <c r="C1017"/>
  <c r="B1017"/>
  <c r="C1016"/>
  <c r="B1016"/>
  <c r="T1016" s="1"/>
  <c r="C1015"/>
  <c r="B1015"/>
  <c r="T1015" s="1"/>
  <c r="C1014"/>
  <c r="V1014" s="1"/>
  <c r="E1014" s="1"/>
  <c r="B1014"/>
  <c r="C1013"/>
  <c r="V1013" s="1"/>
  <c r="R1013" s="1"/>
  <c r="B1013"/>
  <c r="C1012"/>
  <c r="B1012"/>
  <c r="T1012" s="1"/>
  <c r="C1011"/>
  <c r="V1011" s="1"/>
  <c r="B1011"/>
  <c r="T1011" s="1"/>
  <c r="C1010"/>
  <c r="V1010" s="1"/>
  <c r="H1010" s="1"/>
  <c r="B1010"/>
  <c r="C1009"/>
  <c r="V1009" s="1"/>
  <c r="B1009"/>
  <c r="S1009" s="1"/>
  <c r="C1008"/>
  <c r="B1008"/>
  <c r="C1007"/>
  <c r="B1007"/>
  <c r="T1007" s="1"/>
  <c r="C1006"/>
  <c r="V1006" s="1"/>
  <c r="B1006"/>
  <c r="T1006" s="1"/>
  <c r="C1005"/>
  <c r="B1005"/>
  <c r="S1005" s="1"/>
  <c r="C1004"/>
  <c r="B1004"/>
  <c r="C1003"/>
  <c r="B1003"/>
  <c r="C1002"/>
  <c r="V1002" s="1"/>
  <c r="B1002"/>
  <c r="C1001"/>
  <c r="V1001" s="1"/>
  <c r="F1001" s="1"/>
  <c r="B1001"/>
  <c r="C1000"/>
  <c r="B1000"/>
  <c r="T1000" s="1"/>
  <c r="C999"/>
  <c r="V999" s="1"/>
  <c r="B999"/>
  <c r="C998"/>
  <c r="V998" s="1"/>
  <c r="E998" s="1"/>
  <c r="B998"/>
  <c r="T998" s="1"/>
  <c r="C997"/>
  <c r="V997" s="1"/>
  <c r="R997" s="1"/>
  <c r="B997"/>
  <c r="S997" s="1"/>
  <c r="C996"/>
  <c r="B996"/>
  <c r="T996" s="1"/>
  <c r="C995"/>
  <c r="V995" s="1"/>
  <c r="B995"/>
  <c r="C994"/>
  <c r="V994" s="1"/>
  <c r="B994"/>
  <c r="T994" s="1"/>
  <c r="C993"/>
  <c r="V993" s="1"/>
  <c r="B993"/>
  <c r="S993" s="1"/>
  <c r="C992"/>
  <c r="B992"/>
  <c r="T992" s="1"/>
  <c r="C991"/>
  <c r="V991" s="1"/>
  <c r="H991" s="1"/>
  <c r="B991"/>
  <c r="T991" s="1"/>
  <c r="C990"/>
  <c r="V990" s="1"/>
  <c r="H990" s="1"/>
  <c r="B990"/>
  <c r="C989"/>
  <c r="B989"/>
  <c r="C988"/>
  <c r="B988"/>
  <c r="C987"/>
  <c r="B987"/>
  <c r="T987" s="1"/>
  <c r="C986"/>
  <c r="V986" s="1"/>
  <c r="B986"/>
  <c r="T986" s="1"/>
  <c r="C985"/>
  <c r="B985"/>
  <c r="C984"/>
  <c r="B984"/>
  <c r="C983"/>
  <c r="B983"/>
  <c r="C982"/>
  <c r="B982"/>
  <c r="S982" s="1"/>
  <c r="C981"/>
  <c r="V981" s="1"/>
  <c r="B981"/>
  <c r="S981" s="1"/>
  <c r="C980"/>
  <c r="B980"/>
  <c r="T980" s="1"/>
  <c r="C979"/>
  <c r="B979"/>
  <c r="C978"/>
  <c r="V978" s="1"/>
  <c r="B978"/>
  <c r="C977"/>
  <c r="B977"/>
  <c r="S977" s="1"/>
  <c r="C976"/>
  <c r="B976"/>
  <c r="C975"/>
  <c r="V975" s="1"/>
  <c r="B975"/>
  <c r="T975" s="1"/>
  <c r="C974"/>
  <c r="B974"/>
  <c r="T974" s="1"/>
  <c r="C973"/>
  <c r="V973" s="1"/>
  <c r="R973" s="1"/>
  <c r="B973"/>
  <c r="S973" s="1"/>
  <c r="C972"/>
  <c r="B972"/>
  <c r="T972" s="1"/>
  <c r="C971"/>
  <c r="B971"/>
  <c r="C970"/>
  <c r="B970"/>
  <c r="T970" s="1"/>
  <c r="C969"/>
  <c r="V969" s="1"/>
  <c r="B969"/>
  <c r="C968"/>
  <c r="B968"/>
  <c r="T968" s="1"/>
  <c r="C967"/>
  <c r="B967"/>
  <c r="T967" s="1"/>
  <c r="C966"/>
  <c r="V966" s="1"/>
  <c r="H966" s="1"/>
  <c r="B966"/>
  <c r="C965"/>
  <c r="V965" s="1"/>
  <c r="B965"/>
  <c r="C964"/>
  <c r="B964"/>
  <c r="T964" s="1"/>
  <c r="C963"/>
  <c r="V963" s="1"/>
  <c r="B963"/>
  <c r="T963" s="1"/>
  <c r="C962"/>
  <c r="V962" s="1"/>
  <c r="B962"/>
  <c r="C961"/>
  <c r="V961" s="1"/>
  <c r="B961"/>
  <c r="S961" s="1"/>
  <c r="C960"/>
  <c r="B960"/>
  <c r="T960" s="1"/>
  <c r="C959"/>
  <c r="V959" s="1"/>
  <c r="J959" s="1"/>
  <c r="B959"/>
  <c r="T959" s="1"/>
  <c r="C958"/>
  <c r="B958"/>
  <c r="C957"/>
  <c r="V957" s="1"/>
  <c r="J957" s="1"/>
  <c r="B957"/>
  <c r="S957" s="1"/>
  <c r="C956"/>
  <c r="B956"/>
  <c r="T956" s="1"/>
  <c r="C955"/>
  <c r="V955" s="1"/>
  <c r="H955" s="1"/>
  <c r="B955"/>
  <c r="C954"/>
  <c r="V954" s="1"/>
  <c r="F954" s="1"/>
  <c r="B954"/>
  <c r="C953"/>
  <c r="V953" s="1"/>
  <c r="B953"/>
  <c r="C952"/>
  <c r="B952"/>
  <c r="T952" s="1"/>
  <c r="V951"/>
  <c r="C951"/>
  <c r="B951"/>
  <c r="C950"/>
  <c r="B950"/>
  <c r="C949"/>
  <c r="V949" s="1"/>
  <c r="B949"/>
  <c r="T949" s="1"/>
  <c r="C948"/>
  <c r="V948" s="1"/>
  <c r="B948"/>
  <c r="C947"/>
  <c r="B947"/>
  <c r="C946"/>
  <c r="B946"/>
  <c r="S946" s="1"/>
  <c r="C945"/>
  <c r="V945" s="1"/>
  <c r="B945"/>
  <c r="C944"/>
  <c r="B944"/>
  <c r="T944" s="1"/>
  <c r="C943"/>
  <c r="B943"/>
  <c r="C942"/>
  <c r="B942"/>
  <c r="T942" s="1"/>
  <c r="C941"/>
  <c r="V941" s="1"/>
  <c r="B941"/>
  <c r="T941" s="1"/>
  <c r="C940"/>
  <c r="V940" s="1"/>
  <c r="B940"/>
  <c r="T940" s="1"/>
  <c r="C939"/>
  <c r="V939" s="1"/>
  <c r="B939"/>
  <c r="T939" s="1"/>
  <c r="C938"/>
  <c r="V938" s="1"/>
  <c r="B938"/>
  <c r="C937"/>
  <c r="V937" s="1"/>
  <c r="B937"/>
  <c r="T937" s="1"/>
  <c r="C936"/>
  <c r="V936" s="1"/>
  <c r="B936"/>
  <c r="T936" s="1"/>
  <c r="C935"/>
  <c r="V935" s="1"/>
  <c r="B935"/>
  <c r="C934"/>
  <c r="V934" s="1"/>
  <c r="H934" s="1"/>
  <c r="B934"/>
  <c r="S934" s="1"/>
  <c r="C933"/>
  <c r="V933" s="1"/>
  <c r="B933"/>
  <c r="T933" s="1"/>
  <c r="C932"/>
  <c r="B932"/>
  <c r="C931"/>
  <c r="B931"/>
  <c r="T931" s="1"/>
  <c r="C930"/>
  <c r="B930"/>
  <c r="C929"/>
  <c r="V929" s="1"/>
  <c r="B929"/>
  <c r="C928"/>
  <c r="B928"/>
  <c r="T928" s="1"/>
  <c r="C927"/>
  <c r="B927"/>
  <c r="C926"/>
  <c r="V926" s="1"/>
  <c r="E926" s="1"/>
  <c r="B926"/>
  <c r="S926" s="1"/>
  <c r="C925"/>
  <c r="V925" s="1"/>
  <c r="B925"/>
  <c r="T925" s="1"/>
  <c r="C924"/>
  <c r="V924" s="1"/>
  <c r="B924"/>
  <c r="T924" s="1"/>
  <c r="C923"/>
  <c r="B923"/>
  <c r="T923" s="1"/>
  <c r="C922"/>
  <c r="V922" s="1"/>
  <c r="J922" s="1"/>
  <c r="B922"/>
  <c r="C921"/>
  <c r="V921" s="1"/>
  <c r="B921"/>
  <c r="T921" s="1"/>
  <c r="C920"/>
  <c r="V920" s="1"/>
  <c r="J920" s="1"/>
  <c r="B920"/>
  <c r="T920" s="1"/>
  <c r="C919"/>
  <c r="V919" s="1"/>
  <c r="B919"/>
  <c r="C918"/>
  <c r="B918"/>
  <c r="T918" s="1"/>
  <c r="C917"/>
  <c r="V917" s="1"/>
  <c r="B917"/>
  <c r="T917" s="1"/>
  <c r="C916"/>
  <c r="B916"/>
  <c r="C915"/>
  <c r="B915"/>
  <c r="T915" s="1"/>
  <c r="C914"/>
  <c r="B914"/>
  <c r="T914" s="1"/>
  <c r="C913"/>
  <c r="V913" s="1"/>
  <c r="B913"/>
  <c r="C912"/>
  <c r="B912"/>
  <c r="T912" s="1"/>
  <c r="C911"/>
  <c r="B911"/>
  <c r="C910"/>
  <c r="V910" s="1"/>
  <c r="B910"/>
  <c r="T910" s="1"/>
  <c r="C909"/>
  <c r="V909" s="1"/>
  <c r="B909"/>
  <c r="C908"/>
  <c r="V908" s="1"/>
  <c r="B908"/>
  <c r="T908" s="1"/>
  <c r="C907"/>
  <c r="B907"/>
  <c r="C906"/>
  <c r="V906" s="1"/>
  <c r="B906"/>
  <c r="T906" s="1"/>
  <c r="C905"/>
  <c r="V905" s="1"/>
  <c r="B905"/>
  <c r="T905" s="1"/>
  <c r="C904"/>
  <c r="V904" s="1"/>
  <c r="J904" s="1"/>
  <c r="B904"/>
  <c r="T904" s="1"/>
  <c r="C903"/>
  <c r="B903"/>
  <c r="T903" s="1"/>
  <c r="C902"/>
  <c r="AB902" s="1"/>
  <c r="B902"/>
  <c r="C901"/>
  <c r="V901" s="1"/>
  <c r="B901"/>
  <c r="T901" s="1"/>
  <c r="C900"/>
  <c r="B900"/>
  <c r="C899"/>
  <c r="V899" s="1"/>
  <c r="B899"/>
  <c r="T899" s="1"/>
  <c r="C898"/>
  <c r="B898"/>
  <c r="T898" s="1"/>
  <c r="C897"/>
  <c r="V897" s="1"/>
  <c r="F897" s="1"/>
  <c r="B897"/>
  <c r="T897" s="1"/>
  <c r="C896"/>
  <c r="V896" s="1"/>
  <c r="H896" s="1"/>
  <c r="B896"/>
  <c r="T896" s="1"/>
  <c r="C895"/>
  <c r="B895"/>
  <c r="C894"/>
  <c r="V894" s="1"/>
  <c r="H894" s="1"/>
  <c r="B894"/>
  <c r="S894" s="1"/>
  <c r="C893"/>
  <c r="V893" s="1"/>
  <c r="J893" s="1"/>
  <c r="B893"/>
  <c r="T893" s="1"/>
  <c r="C892"/>
  <c r="B892"/>
  <c r="T892" s="1"/>
  <c r="C891"/>
  <c r="B891"/>
  <c r="T891" s="1"/>
  <c r="C890"/>
  <c r="B890"/>
  <c r="T890" s="1"/>
  <c r="C889"/>
  <c r="V889" s="1"/>
  <c r="J889" s="1"/>
  <c r="B889"/>
  <c r="T889" s="1"/>
  <c r="C888"/>
  <c r="B888"/>
  <c r="T888" s="1"/>
  <c r="C887"/>
  <c r="V887" s="1"/>
  <c r="J887" s="1"/>
  <c r="B887"/>
  <c r="C886"/>
  <c r="B886"/>
  <c r="S886" s="1"/>
  <c r="C885"/>
  <c r="V885" s="1"/>
  <c r="B885"/>
  <c r="C884"/>
  <c r="B884"/>
  <c r="C883"/>
  <c r="B883"/>
  <c r="T883" s="1"/>
  <c r="C882"/>
  <c r="B882"/>
  <c r="C881"/>
  <c r="V881" s="1"/>
  <c r="H881" s="1"/>
  <c r="B881"/>
  <c r="T881" s="1"/>
  <c r="C880"/>
  <c r="V880" s="1"/>
  <c r="H880" s="1"/>
  <c r="B880"/>
  <c r="T880" s="1"/>
  <c r="C879"/>
  <c r="B879"/>
  <c r="C878"/>
  <c r="V878" s="1"/>
  <c r="J878" s="1"/>
  <c r="B878"/>
  <c r="C877"/>
  <c r="V877" s="1"/>
  <c r="B877"/>
  <c r="T877" s="1"/>
  <c r="C876"/>
  <c r="V876" s="1"/>
  <c r="J876" s="1"/>
  <c r="B876"/>
  <c r="T876" s="1"/>
  <c r="C875"/>
  <c r="B875"/>
  <c r="T875" s="1"/>
  <c r="C874"/>
  <c r="B874"/>
  <c r="C873"/>
  <c r="V873" s="1"/>
  <c r="J873" s="1"/>
  <c r="B873"/>
  <c r="T873" s="1"/>
  <c r="C872"/>
  <c r="B872"/>
  <c r="C871"/>
  <c r="B871"/>
  <c r="T871" s="1"/>
  <c r="C870"/>
  <c r="B870"/>
  <c r="C869"/>
  <c r="B869"/>
  <c r="C868"/>
  <c r="B868"/>
  <c r="C867"/>
  <c r="B867"/>
  <c r="T867" s="1"/>
  <c r="C866"/>
  <c r="B866"/>
  <c r="C865"/>
  <c r="V865" s="1"/>
  <c r="R865" s="1"/>
  <c r="B865"/>
  <c r="T865" s="1"/>
  <c r="C864"/>
  <c r="V864" s="1"/>
  <c r="H864" s="1"/>
  <c r="B864"/>
  <c r="T864" s="1"/>
  <c r="C863"/>
  <c r="B863"/>
  <c r="T863" s="1"/>
  <c r="C862"/>
  <c r="V862" s="1"/>
  <c r="B862"/>
  <c r="T862" s="1"/>
  <c r="C861"/>
  <c r="V861" s="1"/>
  <c r="J861" s="1"/>
  <c r="B861"/>
  <c r="T861" s="1"/>
  <c r="C860"/>
  <c r="V860" s="1"/>
  <c r="J860" s="1"/>
  <c r="B860"/>
  <c r="T860" s="1"/>
  <c r="C859"/>
  <c r="B859"/>
  <c r="C858"/>
  <c r="B858"/>
  <c r="T858" s="1"/>
  <c r="C857"/>
  <c r="V857" s="1"/>
  <c r="J857" s="1"/>
  <c r="B857"/>
  <c r="C856"/>
  <c r="B856"/>
  <c r="T856" s="1"/>
  <c r="C855"/>
  <c r="V855" s="1"/>
  <c r="J855" s="1"/>
  <c r="B855"/>
  <c r="T855" s="1"/>
  <c r="C854"/>
  <c r="B854"/>
  <c r="C853"/>
  <c r="B853"/>
  <c r="T853" s="1"/>
  <c r="C852"/>
  <c r="B852"/>
  <c r="S852" s="1"/>
  <c r="C851"/>
  <c r="B851"/>
  <c r="C850"/>
  <c r="V850" s="1"/>
  <c r="B850"/>
  <c r="C849"/>
  <c r="B849"/>
  <c r="C848"/>
  <c r="V848" s="1"/>
  <c r="F848" s="1"/>
  <c r="B848"/>
  <c r="C847"/>
  <c r="B847"/>
  <c r="T847" s="1"/>
  <c r="C846"/>
  <c r="V846" s="1"/>
  <c r="J846" s="1"/>
  <c r="B846"/>
  <c r="S846" s="1"/>
  <c r="C845"/>
  <c r="B845"/>
  <c r="T845" s="1"/>
  <c r="C844"/>
  <c r="V844" s="1"/>
  <c r="B844"/>
  <c r="S844" s="1"/>
  <c r="C843"/>
  <c r="V843" s="1"/>
  <c r="F843" s="1"/>
  <c r="B843"/>
  <c r="C842"/>
  <c r="V842" s="1"/>
  <c r="B842"/>
  <c r="S842" s="1"/>
  <c r="C841"/>
  <c r="B841"/>
  <c r="C840"/>
  <c r="V840" s="1"/>
  <c r="J840" s="1"/>
  <c r="B840"/>
  <c r="C839"/>
  <c r="B839"/>
  <c r="C838"/>
  <c r="V838" s="1"/>
  <c r="J838" s="1"/>
  <c r="B838"/>
  <c r="C837"/>
  <c r="B837"/>
  <c r="C836"/>
  <c r="B836"/>
  <c r="S836" s="1"/>
  <c r="C835"/>
  <c r="V835" s="1"/>
  <c r="H835" s="1"/>
  <c r="B835"/>
  <c r="T835" s="1"/>
  <c r="C834"/>
  <c r="V834" s="1"/>
  <c r="B834"/>
  <c r="C833"/>
  <c r="B833"/>
  <c r="T833" s="1"/>
  <c r="C832"/>
  <c r="V832" s="1"/>
  <c r="H832" s="1"/>
  <c r="B832"/>
  <c r="C831"/>
  <c r="V831" s="1"/>
  <c r="B831"/>
  <c r="T831" s="1"/>
  <c r="C830"/>
  <c r="V830" s="1"/>
  <c r="J830" s="1"/>
  <c r="B830"/>
  <c r="S830" s="1"/>
  <c r="C829"/>
  <c r="B829"/>
  <c r="S829" s="1"/>
  <c r="C828"/>
  <c r="V828" s="1"/>
  <c r="B828"/>
  <c r="C827"/>
  <c r="V827" s="1"/>
  <c r="B827"/>
  <c r="T827" s="1"/>
  <c r="C826"/>
  <c r="V826" s="1"/>
  <c r="B826"/>
  <c r="S826" s="1"/>
  <c r="C825"/>
  <c r="V825" s="1"/>
  <c r="B825"/>
  <c r="S825" s="1"/>
  <c r="C824"/>
  <c r="V824" s="1"/>
  <c r="J824" s="1"/>
  <c r="B824"/>
  <c r="S824" s="1"/>
  <c r="C823"/>
  <c r="B823"/>
  <c r="C822"/>
  <c r="V822" s="1"/>
  <c r="B822"/>
  <c r="S822" s="1"/>
  <c r="C821"/>
  <c r="V821" s="1"/>
  <c r="J821" s="1"/>
  <c r="B821"/>
  <c r="C820"/>
  <c r="V820" s="1"/>
  <c r="B820"/>
  <c r="C819"/>
  <c r="V819" s="1"/>
  <c r="R819" s="1"/>
  <c r="B819"/>
  <c r="T819" s="1"/>
  <c r="C818"/>
  <c r="B818"/>
  <c r="S818" s="1"/>
  <c r="C817"/>
  <c r="B817"/>
  <c r="T817" s="1"/>
  <c r="C816"/>
  <c r="V816" s="1"/>
  <c r="R816" s="1"/>
  <c r="B816"/>
  <c r="S816" s="1"/>
  <c r="C815"/>
  <c r="V815" s="1"/>
  <c r="B815"/>
  <c r="C814"/>
  <c r="B814"/>
  <c r="S814" s="1"/>
  <c r="C813"/>
  <c r="V813" s="1"/>
  <c r="J813" s="1"/>
  <c r="B813"/>
  <c r="C812"/>
  <c r="V812" s="1"/>
  <c r="B812"/>
  <c r="S812" s="1"/>
  <c r="C811"/>
  <c r="B811"/>
  <c r="T811" s="1"/>
  <c r="C810"/>
  <c r="V810" s="1"/>
  <c r="R810" s="1"/>
  <c r="B810"/>
  <c r="S810" s="1"/>
  <c r="C809"/>
  <c r="V809" s="1"/>
  <c r="I809" s="1"/>
  <c r="B809"/>
  <c r="C808"/>
  <c r="B808"/>
  <c r="S808" s="1"/>
  <c r="C807"/>
  <c r="V807" s="1"/>
  <c r="F807" s="1"/>
  <c r="B807"/>
  <c r="C806"/>
  <c r="V806" s="1"/>
  <c r="B806"/>
  <c r="T806" s="1"/>
  <c r="C805"/>
  <c r="V805" s="1"/>
  <c r="B805"/>
  <c r="C804"/>
  <c r="V804" s="1"/>
  <c r="I804" s="1"/>
  <c r="B804"/>
  <c r="C803"/>
  <c r="V803" s="1"/>
  <c r="B803"/>
  <c r="S803" s="1"/>
  <c r="C802"/>
  <c r="V802" s="1"/>
  <c r="B802"/>
  <c r="S802" s="1"/>
  <c r="C801"/>
  <c r="V801" s="1"/>
  <c r="R801" s="1"/>
  <c r="B801"/>
  <c r="C800"/>
  <c r="V800" s="1"/>
  <c r="B800"/>
  <c r="S800" s="1"/>
  <c r="C799"/>
  <c r="B799"/>
  <c r="S799" s="1"/>
  <c r="C798"/>
  <c r="V798" s="1"/>
  <c r="B798"/>
  <c r="T798" s="1"/>
  <c r="C797"/>
  <c r="V797" s="1"/>
  <c r="R797" s="1"/>
  <c r="B797"/>
  <c r="C796"/>
  <c r="V796" s="1"/>
  <c r="B796"/>
  <c r="C795"/>
  <c r="V795" s="1"/>
  <c r="B795"/>
  <c r="S795" s="1"/>
  <c r="C794"/>
  <c r="B794"/>
  <c r="T794" s="1"/>
  <c r="C793"/>
  <c r="V793" s="1"/>
  <c r="R793" s="1"/>
  <c r="B793"/>
  <c r="C792"/>
  <c r="V792" s="1"/>
  <c r="B792"/>
  <c r="S792" s="1"/>
  <c r="C791"/>
  <c r="V791" s="1"/>
  <c r="B791"/>
  <c r="C790"/>
  <c r="V790" s="1"/>
  <c r="B790"/>
  <c r="C789"/>
  <c r="V789" s="1"/>
  <c r="R789" s="1"/>
  <c r="B789"/>
  <c r="C788"/>
  <c r="V788" s="1"/>
  <c r="B788"/>
  <c r="S788" s="1"/>
  <c r="C787"/>
  <c r="V787" s="1"/>
  <c r="R787" s="1"/>
  <c r="B787"/>
  <c r="C786"/>
  <c r="V786" s="1"/>
  <c r="B786"/>
  <c r="S786" s="1"/>
  <c r="C785"/>
  <c r="V785" s="1"/>
  <c r="B785"/>
  <c r="C784"/>
  <c r="V784" s="1"/>
  <c r="B784"/>
  <c r="S784" s="1"/>
  <c r="C783"/>
  <c r="B783"/>
  <c r="C782"/>
  <c r="V782" s="1"/>
  <c r="B782"/>
  <c r="T782" s="1"/>
  <c r="C781"/>
  <c r="V781" s="1"/>
  <c r="R781" s="1"/>
  <c r="B781"/>
  <c r="C780"/>
  <c r="V780" s="1"/>
  <c r="B780"/>
  <c r="C779"/>
  <c r="V779" s="1"/>
  <c r="R779" s="1"/>
  <c r="B779"/>
  <c r="C778"/>
  <c r="V778" s="1"/>
  <c r="I778" s="1"/>
  <c r="B778"/>
  <c r="T778" s="1"/>
  <c r="C777"/>
  <c r="V777" s="1"/>
  <c r="R777" s="1"/>
  <c r="B777"/>
  <c r="C776"/>
  <c r="V776" s="1"/>
  <c r="B776"/>
  <c r="S776" s="1"/>
  <c r="C775"/>
  <c r="B775"/>
  <c r="C774"/>
  <c r="B774"/>
  <c r="T774" s="1"/>
  <c r="C773"/>
  <c r="V773" s="1"/>
  <c r="R773" s="1"/>
  <c r="B773"/>
  <c r="C772"/>
  <c r="V772" s="1"/>
  <c r="I772" s="1"/>
  <c r="B772"/>
  <c r="C771"/>
  <c r="V771" s="1"/>
  <c r="R771" s="1"/>
  <c r="B771"/>
  <c r="C770"/>
  <c r="V770" s="1"/>
  <c r="B770"/>
  <c r="C769"/>
  <c r="V769" s="1"/>
  <c r="B769"/>
  <c r="C768"/>
  <c r="V768" s="1"/>
  <c r="B768"/>
  <c r="S768" s="1"/>
  <c r="C767"/>
  <c r="B767"/>
  <c r="C766"/>
  <c r="B766"/>
  <c r="S766" s="1"/>
  <c r="C765"/>
  <c r="V765" s="1"/>
  <c r="R765" s="1"/>
  <c r="B765"/>
  <c r="C764"/>
  <c r="V764" s="1"/>
  <c r="F764" s="1"/>
  <c r="B764"/>
  <c r="S764" s="1"/>
  <c r="C763"/>
  <c r="V763" s="1"/>
  <c r="R763" s="1"/>
  <c r="B763"/>
  <c r="C762"/>
  <c r="B762"/>
  <c r="C761"/>
  <c r="V761" s="1"/>
  <c r="R761" s="1"/>
  <c r="B761"/>
  <c r="C760"/>
  <c r="V760" s="1"/>
  <c r="B760"/>
  <c r="S760" s="1"/>
  <c r="C759"/>
  <c r="V759" s="1"/>
  <c r="R759" s="1"/>
  <c r="B759"/>
  <c r="S759" s="1"/>
  <c r="C758"/>
  <c r="V758" s="1"/>
  <c r="B758"/>
  <c r="S758" s="1"/>
  <c r="C757"/>
  <c r="B757"/>
  <c r="C756"/>
  <c r="V756" s="1"/>
  <c r="I756" s="1"/>
  <c r="B756"/>
  <c r="C755"/>
  <c r="V755" s="1"/>
  <c r="R755" s="1"/>
  <c r="B755"/>
  <c r="C754"/>
  <c r="B754"/>
  <c r="T754" s="1"/>
  <c r="C753"/>
  <c r="V753" s="1"/>
  <c r="R753" s="1"/>
  <c r="B753"/>
  <c r="C752"/>
  <c r="B752"/>
  <c r="S752" s="1"/>
  <c r="C751"/>
  <c r="V751" s="1"/>
  <c r="R751" s="1"/>
  <c r="B751"/>
  <c r="S751" s="1"/>
  <c r="C750"/>
  <c r="B750"/>
  <c r="T750" s="1"/>
  <c r="C749"/>
  <c r="B749"/>
  <c r="C748"/>
  <c r="V748" s="1"/>
  <c r="J748" s="1"/>
  <c r="B748"/>
  <c r="S748" s="1"/>
  <c r="C747"/>
  <c r="V747" s="1"/>
  <c r="H747" s="1"/>
  <c r="B747"/>
  <c r="T747" s="1"/>
  <c r="C746"/>
  <c r="B746"/>
  <c r="C745"/>
  <c r="V745" s="1"/>
  <c r="B745"/>
  <c r="V744"/>
  <c r="E744" s="1"/>
  <c r="C744"/>
  <c r="B744"/>
  <c r="S744" s="1"/>
  <c r="C743"/>
  <c r="V743" s="1"/>
  <c r="B743"/>
  <c r="T743" s="1"/>
  <c r="C742"/>
  <c r="V742" s="1"/>
  <c r="B742"/>
  <c r="T742" s="1"/>
  <c r="C741"/>
  <c r="V741" s="1"/>
  <c r="R741" s="1"/>
  <c r="B741"/>
  <c r="T741" s="1"/>
  <c r="C740"/>
  <c r="V740" s="1"/>
  <c r="J740" s="1"/>
  <c r="B740"/>
  <c r="S740" s="1"/>
  <c r="C739"/>
  <c r="V739" s="1"/>
  <c r="R739" s="1"/>
  <c r="B739"/>
  <c r="T739" s="1"/>
  <c r="C738"/>
  <c r="B738"/>
  <c r="C737"/>
  <c r="V737" s="1"/>
  <c r="R737" s="1"/>
  <c r="B737"/>
  <c r="T737" s="1"/>
  <c r="C736"/>
  <c r="V736" s="1"/>
  <c r="B736"/>
  <c r="S736" s="1"/>
  <c r="C735"/>
  <c r="V735" s="1"/>
  <c r="R735" s="1"/>
  <c r="B735"/>
  <c r="T735" s="1"/>
  <c r="C734"/>
  <c r="V734" s="1"/>
  <c r="B734"/>
  <c r="T734" s="1"/>
  <c r="C733"/>
  <c r="V733" s="1"/>
  <c r="R733" s="1"/>
  <c r="B733"/>
  <c r="C732"/>
  <c r="V732" s="1"/>
  <c r="J732" s="1"/>
  <c r="B732"/>
  <c r="S732" s="1"/>
  <c r="C731"/>
  <c r="V731" s="1"/>
  <c r="H731" s="1"/>
  <c r="B731"/>
  <c r="T731" s="1"/>
  <c r="C730"/>
  <c r="B730"/>
  <c r="S730" s="1"/>
  <c r="C729"/>
  <c r="V729" s="1"/>
  <c r="B729"/>
  <c r="T729" s="1"/>
  <c r="C728"/>
  <c r="V728" s="1"/>
  <c r="B728"/>
  <c r="S728" s="1"/>
  <c r="C727"/>
  <c r="V727" s="1"/>
  <c r="B727"/>
  <c r="T727" s="1"/>
  <c r="C726"/>
  <c r="V726" s="1"/>
  <c r="B726"/>
  <c r="T726" s="1"/>
  <c r="C725"/>
  <c r="V725" s="1"/>
  <c r="H725" s="1"/>
  <c r="B725"/>
  <c r="T725" s="1"/>
  <c r="C724"/>
  <c r="V724" s="1"/>
  <c r="B724"/>
  <c r="C723"/>
  <c r="V723" s="1"/>
  <c r="R723" s="1"/>
  <c r="B723"/>
  <c r="T723" s="1"/>
  <c r="C722"/>
  <c r="V722" s="1"/>
  <c r="B722"/>
  <c r="C721"/>
  <c r="V721" s="1"/>
  <c r="R721" s="1"/>
  <c r="B721"/>
  <c r="T721" s="1"/>
  <c r="C720"/>
  <c r="B720"/>
  <c r="S720" s="1"/>
  <c r="C719"/>
  <c r="V719" s="1"/>
  <c r="R719" s="1"/>
  <c r="B719"/>
  <c r="T719" s="1"/>
  <c r="C718"/>
  <c r="B718"/>
  <c r="T718" s="1"/>
  <c r="C717"/>
  <c r="B717"/>
  <c r="T717" s="1"/>
  <c r="C716"/>
  <c r="V716" s="1"/>
  <c r="B716"/>
  <c r="C715"/>
  <c r="V715" s="1"/>
  <c r="H715" s="1"/>
  <c r="B715"/>
  <c r="T715" s="1"/>
  <c r="C714"/>
  <c r="V714" s="1"/>
  <c r="B714"/>
  <c r="T714" s="1"/>
  <c r="C713"/>
  <c r="V713" s="1"/>
  <c r="B713"/>
  <c r="C712"/>
  <c r="B712"/>
  <c r="S712" s="1"/>
  <c r="C711"/>
  <c r="V711" s="1"/>
  <c r="B711"/>
  <c r="C710"/>
  <c r="B710"/>
  <c r="T710" s="1"/>
  <c r="C709"/>
  <c r="V709" s="1"/>
  <c r="H709" s="1"/>
  <c r="B709"/>
  <c r="T709" s="1"/>
  <c r="C708"/>
  <c r="V708" s="1"/>
  <c r="B708"/>
  <c r="S708" s="1"/>
  <c r="C707"/>
  <c r="V707" s="1"/>
  <c r="R707" s="1"/>
  <c r="B707"/>
  <c r="T707" s="1"/>
  <c r="C706"/>
  <c r="V706" s="1"/>
  <c r="B706"/>
  <c r="T706" s="1"/>
  <c r="C705"/>
  <c r="V705" s="1"/>
  <c r="R705" s="1"/>
  <c r="B705"/>
  <c r="T705" s="1"/>
  <c r="C704"/>
  <c r="V704" s="1"/>
  <c r="B704"/>
  <c r="C703"/>
  <c r="B703"/>
  <c r="T703" s="1"/>
  <c r="C702"/>
  <c r="V702" s="1"/>
  <c r="B702"/>
  <c r="T702" s="1"/>
  <c r="C701"/>
  <c r="V701" s="1"/>
  <c r="B701"/>
  <c r="T701" s="1"/>
  <c r="C700"/>
  <c r="V700" s="1"/>
  <c r="R700" s="1"/>
  <c r="B700"/>
  <c r="S700" s="1"/>
  <c r="C699"/>
  <c r="V699" s="1"/>
  <c r="B699"/>
  <c r="T699" s="1"/>
  <c r="C698"/>
  <c r="V698" s="1"/>
  <c r="B698"/>
  <c r="C697"/>
  <c r="V697" s="1"/>
  <c r="R697" s="1"/>
  <c r="B697"/>
  <c r="T697" s="1"/>
  <c r="C696"/>
  <c r="B696"/>
  <c r="S696" s="1"/>
  <c r="C695"/>
  <c r="B695"/>
  <c r="T695" s="1"/>
  <c r="C694"/>
  <c r="V694" s="1"/>
  <c r="B694"/>
  <c r="T694" s="1"/>
  <c r="C693"/>
  <c r="V693" s="1"/>
  <c r="B693"/>
  <c r="T693" s="1"/>
  <c r="C692"/>
  <c r="V692" s="1"/>
  <c r="B692"/>
  <c r="S692" s="1"/>
  <c r="C691"/>
  <c r="V691" s="1"/>
  <c r="B691"/>
  <c r="T691" s="1"/>
  <c r="C690"/>
  <c r="V690" s="1"/>
  <c r="B690"/>
  <c r="C689"/>
  <c r="V689" s="1"/>
  <c r="R689" s="1"/>
  <c r="B689"/>
  <c r="T689" s="1"/>
  <c r="C688"/>
  <c r="V688" s="1"/>
  <c r="R688" s="1"/>
  <c r="B688"/>
  <c r="S688" s="1"/>
  <c r="C687"/>
  <c r="B687"/>
  <c r="T687" s="1"/>
  <c r="C686"/>
  <c r="V686" s="1"/>
  <c r="B686"/>
  <c r="T686" s="1"/>
  <c r="C685"/>
  <c r="V685" s="1"/>
  <c r="B685"/>
  <c r="T685" s="1"/>
  <c r="C684"/>
  <c r="B684"/>
  <c r="S684" s="1"/>
  <c r="C683"/>
  <c r="V683" s="1"/>
  <c r="B683"/>
  <c r="T683" s="1"/>
  <c r="C682"/>
  <c r="V682" s="1"/>
  <c r="B682"/>
  <c r="T682" s="1"/>
  <c r="C681"/>
  <c r="V681" s="1"/>
  <c r="B681"/>
  <c r="T681" s="1"/>
  <c r="C680"/>
  <c r="B680"/>
  <c r="S680" s="1"/>
  <c r="C679"/>
  <c r="B679"/>
  <c r="T679" s="1"/>
  <c r="C678"/>
  <c r="B678"/>
  <c r="S678" s="1"/>
  <c r="C677"/>
  <c r="B677"/>
  <c r="C676"/>
  <c r="V676" s="1"/>
  <c r="E676" s="1"/>
  <c r="X676" s="1"/>
  <c r="B676"/>
  <c r="T676" s="1"/>
  <c r="C675"/>
  <c r="B675"/>
  <c r="T675" s="1"/>
  <c r="C674"/>
  <c r="V674" s="1"/>
  <c r="B674"/>
  <c r="C673"/>
  <c r="B673"/>
  <c r="T673" s="1"/>
  <c r="C672"/>
  <c r="B672"/>
  <c r="T672" s="1"/>
  <c r="C671"/>
  <c r="B671"/>
  <c r="T671" s="1"/>
  <c r="C670"/>
  <c r="B670"/>
  <c r="C669"/>
  <c r="B669"/>
  <c r="C668"/>
  <c r="V668" s="1"/>
  <c r="E668" s="1"/>
  <c r="X668" s="1"/>
  <c r="B668"/>
  <c r="T668" s="1"/>
  <c r="C667"/>
  <c r="B667"/>
  <c r="T667" s="1"/>
  <c r="C666"/>
  <c r="V666" s="1"/>
  <c r="B666"/>
  <c r="C665"/>
  <c r="B665"/>
  <c r="T665" s="1"/>
  <c r="C664"/>
  <c r="B664"/>
  <c r="T664" s="1"/>
  <c r="C663"/>
  <c r="B663"/>
  <c r="T663" s="1"/>
  <c r="C662"/>
  <c r="B662"/>
  <c r="C661"/>
  <c r="B661"/>
  <c r="C660"/>
  <c r="V660" s="1"/>
  <c r="B660"/>
  <c r="T660" s="1"/>
  <c r="C659"/>
  <c r="B659"/>
  <c r="T659" s="1"/>
  <c r="C658"/>
  <c r="V658" s="1"/>
  <c r="E658" s="1"/>
  <c r="X658" s="1"/>
  <c r="B658"/>
  <c r="C657"/>
  <c r="B657"/>
  <c r="S657" s="1"/>
  <c r="V656"/>
  <c r="C656"/>
  <c r="B656"/>
  <c r="T656" s="1"/>
  <c r="C655"/>
  <c r="B655"/>
  <c r="C654"/>
  <c r="V654" s="1"/>
  <c r="B654"/>
  <c r="C653"/>
  <c r="B653"/>
  <c r="T653" s="1"/>
  <c r="C652"/>
  <c r="V652" s="1"/>
  <c r="B652"/>
  <c r="T652" s="1"/>
  <c r="C651"/>
  <c r="B651"/>
  <c r="T651" s="1"/>
  <c r="C650"/>
  <c r="B650"/>
  <c r="C649"/>
  <c r="B649"/>
  <c r="C648"/>
  <c r="B648"/>
  <c r="T648" s="1"/>
  <c r="C647"/>
  <c r="B647"/>
  <c r="C646"/>
  <c r="V646" s="1"/>
  <c r="B646"/>
  <c r="C645"/>
  <c r="B645"/>
  <c r="S645" s="1"/>
  <c r="C644"/>
  <c r="B644"/>
  <c r="T644" s="1"/>
  <c r="C643"/>
  <c r="AB643" s="1"/>
  <c r="B643"/>
  <c r="T643" s="1"/>
  <c r="C642"/>
  <c r="V642" s="1"/>
  <c r="B642"/>
  <c r="C641"/>
  <c r="B641"/>
  <c r="C640"/>
  <c r="B640"/>
  <c r="T640" s="1"/>
  <c r="C639"/>
  <c r="B639"/>
  <c r="T639" s="1"/>
  <c r="C638"/>
  <c r="V638" s="1"/>
  <c r="B638"/>
  <c r="C637"/>
  <c r="B637"/>
  <c r="T637" s="1"/>
  <c r="C636"/>
  <c r="V636" s="1"/>
  <c r="G636" s="1"/>
  <c r="B636"/>
  <c r="T636" s="1"/>
  <c r="C635"/>
  <c r="B635"/>
  <c r="T635" s="1"/>
  <c r="C634"/>
  <c r="B634"/>
  <c r="C633"/>
  <c r="B633"/>
  <c r="T633" s="1"/>
  <c r="C632"/>
  <c r="B632"/>
  <c r="T632" s="1"/>
  <c r="C631"/>
  <c r="B631"/>
  <c r="S631" s="1"/>
  <c r="C630"/>
  <c r="V630" s="1"/>
  <c r="B630"/>
  <c r="C629"/>
  <c r="B629"/>
  <c r="T629" s="1"/>
  <c r="C628"/>
  <c r="V628" s="1"/>
  <c r="B628"/>
  <c r="T628" s="1"/>
  <c r="C627"/>
  <c r="B627"/>
  <c r="T627" s="1"/>
  <c r="C626"/>
  <c r="V626" s="1"/>
  <c r="B626"/>
  <c r="C625"/>
  <c r="B625"/>
  <c r="T625" s="1"/>
  <c r="C624"/>
  <c r="V624" s="1"/>
  <c r="G624" s="1"/>
  <c r="B624"/>
  <c r="T624" s="1"/>
  <c r="C623"/>
  <c r="B623"/>
  <c r="C622"/>
  <c r="V622" s="1"/>
  <c r="B622"/>
  <c r="C621"/>
  <c r="B621"/>
  <c r="T621" s="1"/>
  <c r="C620"/>
  <c r="V620" s="1"/>
  <c r="B620"/>
  <c r="T620" s="1"/>
  <c r="C619"/>
  <c r="B619"/>
  <c r="C618"/>
  <c r="V618" s="1"/>
  <c r="B618"/>
  <c r="C617"/>
  <c r="B617"/>
  <c r="T617" s="1"/>
  <c r="C616"/>
  <c r="V616" s="1"/>
  <c r="B616"/>
  <c r="T616" s="1"/>
  <c r="C615"/>
  <c r="B615"/>
  <c r="S615" s="1"/>
  <c r="C614"/>
  <c r="V614" s="1"/>
  <c r="F614" s="1"/>
  <c r="B614"/>
  <c r="C613"/>
  <c r="B613"/>
  <c r="T613" s="1"/>
  <c r="C612"/>
  <c r="V612" s="1"/>
  <c r="B612"/>
  <c r="T612" s="1"/>
  <c r="C611"/>
  <c r="B611"/>
  <c r="C610"/>
  <c r="V610" s="1"/>
  <c r="B610"/>
  <c r="C609"/>
  <c r="B609"/>
  <c r="S609" s="1"/>
  <c r="C608"/>
  <c r="B608"/>
  <c r="T608" s="1"/>
  <c r="C607"/>
  <c r="B607"/>
  <c r="T607" s="1"/>
  <c r="C606"/>
  <c r="V606" s="1"/>
  <c r="B606"/>
  <c r="C605"/>
  <c r="B605"/>
  <c r="C604"/>
  <c r="V604" s="1"/>
  <c r="J604" s="1"/>
  <c r="B604"/>
  <c r="T604" s="1"/>
  <c r="C603"/>
  <c r="B603"/>
  <c r="T603" s="1"/>
  <c r="C602"/>
  <c r="B602"/>
  <c r="C601"/>
  <c r="B601"/>
  <c r="C600"/>
  <c r="B600"/>
  <c r="T600" s="1"/>
  <c r="C599"/>
  <c r="B599"/>
  <c r="S599" s="1"/>
  <c r="C598"/>
  <c r="V598" s="1"/>
  <c r="G598" s="1"/>
  <c r="B598"/>
  <c r="C597"/>
  <c r="B597"/>
  <c r="T597" s="1"/>
  <c r="C596"/>
  <c r="B596"/>
  <c r="C595"/>
  <c r="B595"/>
  <c r="C594"/>
  <c r="V594" s="1"/>
  <c r="B594"/>
  <c r="AB594" s="1"/>
  <c r="C593"/>
  <c r="B593"/>
  <c r="T593" s="1"/>
  <c r="C592"/>
  <c r="B592"/>
  <c r="C591"/>
  <c r="B591"/>
  <c r="C590"/>
  <c r="V590" s="1"/>
  <c r="G590" s="1"/>
  <c r="B590"/>
  <c r="C589"/>
  <c r="B589"/>
  <c r="C588"/>
  <c r="B588"/>
  <c r="C587"/>
  <c r="B587"/>
  <c r="S587" s="1"/>
  <c r="C586"/>
  <c r="V586" s="1"/>
  <c r="B586"/>
  <c r="C585"/>
  <c r="B585"/>
  <c r="S585" s="1"/>
  <c r="C584"/>
  <c r="V584" s="1"/>
  <c r="B584"/>
  <c r="C583"/>
  <c r="B583"/>
  <c r="T583" s="1"/>
  <c r="C582"/>
  <c r="V582" s="1"/>
  <c r="B582"/>
  <c r="C581"/>
  <c r="B581"/>
  <c r="C580"/>
  <c r="B580"/>
  <c r="C579"/>
  <c r="B579"/>
  <c r="AB579" s="1"/>
  <c r="C578"/>
  <c r="B578"/>
  <c r="C577"/>
  <c r="B577"/>
  <c r="T577" s="1"/>
  <c r="C576"/>
  <c r="B576"/>
  <c r="C575"/>
  <c r="B575"/>
  <c r="T575" s="1"/>
  <c r="C574"/>
  <c r="B574"/>
  <c r="C573"/>
  <c r="B573"/>
  <c r="C572"/>
  <c r="V572" s="1"/>
  <c r="J572" s="1"/>
  <c r="B572"/>
  <c r="C571"/>
  <c r="B571"/>
  <c r="S571" s="1"/>
  <c r="C570"/>
  <c r="V570" s="1"/>
  <c r="R570" s="1"/>
  <c r="B570"/>
  <c r="C569"/>
  <c r="B569"/>
  <c r="T569" s="1"/>
  <c r="C568"/>
  <c r="V568" s="1"/>
  <c r="F568" s="1"/>
  <c r="B568"/>
  <c r="C567"/>
  <c r="B567"/>
  <c r="S567" s="1"/>
  <c r="C566"/>
  <c r="V566" s="1"/>
  <c r="B566"/>
  <c r="C565"/>
  <c r="B565"/>
  <c r="C564"/>
  <c r="V564" s="1"/>
  <c r="B564"/>
  <c r="C563"/>
  <c r="V563" s="1"/>
  <c r="I563" s="1"/>
  <c r="B563"/>
  <c r="T563" s="1"/>
  <c r="C562"/>
  <c r="B562"/>
  <c r="S562" s="1"/>
  <c r="C561"/>
  <c r="B561"/>
  <c r="T561" s="1"/>
  <c r="C560"/>
  <c r="V560" s="1"/>
  <c r="G560" s="1"/>
  <c r="B560"/>
  <c r="C559"/>
  <c r="V559" s="1"/>
  <c r="I559" s="1"/>
  <c r="B559"/>
  <c r="T559" s="1"/>
  <c r="C558"/>
  <c r="V558" s="1"/>
  <c r="R558" s="1"/>
  <c r="B558"/>
  <c r="S558" s="1"/>
  <c r="C557"/>
  <c r="B557"/>
  <c r="T557" s="1"/>
  <c r="C556"/>
  <c r="B556"/>
  <c r="C555"/>
  <c r="V555" s="1"/>
  <c r="I555" s="1"/>
  <c r="B555"/>
  <c r="C554"/>
  <c r="B554"/>
  <c r="S554" s="1"/>
  <c r="C553"/>
  <c r="B553"/>
  <c r="C552"/>
  <c r="V552" s="1"/>
  <c r="B552"/>
  <c r="AB552" s="1"/>
  <c r="C551"/>
  <c r="V551" s="1"/>
  <c r="B551"/>
  <c r="C550"/>
  <c r="V550" s="1"/>
  <c r="R550" s="1"/>
  <c r="B550"/>
  <c r="S550" s="1"/>
  <c r="C549"/>
  <c r="B549"/>
  <c r="T549" s="1"/>
  <c r="C548"/>
  <c r="V548" s="1"/>
  <c r="R548" s="1"/>
  <c r="B548"/>
  <c r="C547"/>
  <c r="V547" s="1"/>
  <c r="I547" s="1"/>
  <c r="B547"/>
  <c r="C546"/>
  <c r="V546" s="1"/>
  <c r="R546" s="1"/>
  <c r="B546"/>
  <c r="S546" s="1"/>
  <c r="C545"/>
  <c r="B545"/>
  <c r="C544"/>
  <c r="V544" s="1"/>
  <c r="B544"/>
  <c r="C543"/>
  <c r="V543" s="1"/>
  <c r="B543"/>
  <c r="C542"/>
  <c r="V542" s="1"/>
  <c r="B542"/>
  <c r="S542" s="1"/>
  <c r="C541"/>
  <c r="B541"/>
  <c r="T541" s="1"/>
  <c r="C540"/>
  <c r="V540" s="1"/>
  <c r="B540"/>
  <c r="C539"/>
  <c r="V539" s="1"/>
  <c r="B539"/>
  <c r="T539" s="1"/>
  <c r="C538"/>
  <c r="B538"/>
  <c r="S538" s="1"/>
  <c r="C537"/>
  <c r="B537"/>
  <c r="S537" s="1"/>
  <c r="C536"/>
  <c r="V536" s="1"/>
  <c r="J536" s="1"/>
  <c r="B536"/>
  <c r="C535"/>
  <c r="V535" s="1"/>
  <c r="I535" s="1"/>
  <c r="B535"/>
  <c r="C534"/>
  <c r="B534"/>
  <c r="S534" s="1"/>
  <c r="C533"/>
  <c r="B533"/>
  <c r="C532"/>
  <c r="V532" s="1"/>
  <c r="B532"/>
  <c r="C531"/>
  <c r="V531" s="1"/>
  <c r="B531"/>
  <c r="C530"/>
  <c r="V530" s="1"/>
  <c r="R530" s="1"/>
  <c r="B530"/>
  <c r="S530" s="1"/>
  <c r="C529"/>
  <c r="B529"/>
  <c r="R528"/>
  <c r="C528"/>
  <c r="V528" s="1"/>
  <c r="H528" s="1"/>
  <c r="B528"/>
  <c r="C527"/>
  <c r="V527" s="1"/>
  <c r="H527" s="1"/>
  <c r="B527"/>
  <c r="C526"/>
  <c r="V526" s="1"/>
  <c r="B526"/>
  <c r="C525"/>
  <c r="B525"/>
  <c r="S525" s="1"/>
  <c r="C524"/>
  <c r="B524"/>
  <c r="C523"/>
  <c r="V523" s="1"/>
  <c r="I523" s="1"/>
  <c r="B523"/>
  <c r="C522"/>
  <c r="B522"/>
  <c r="S522" s="1"/>
  <c r="C521"/>
  <c r="B521"/>
  <c r="S521" s="1"/>
  <c r="C520"/>
  <c r="V520" s="1"/>
  <c r="B520"/>
  <c r="C519"/>
  <c r="V519" s="1"/>
  <c r="I519" s="1"/>
  <c r="B519"/>
  <c r="C518"/>
  <c r="B518"/>
  <c r="S518" s="1"/>
  <c r="C517"/>
  <c r="B517"/>
  <c r="T517" s="1"/>
  <c r="C516"/>
  <c r="V516" s="1"/>
  <c r="B516"/>
  <c r="C515"/>
  <c r="V515" s="1"/>
  <c r="B515"/>
  <c r="T515" s="1"/>
  <c r="C514"/>
  <c r="V514" s="1"/>
  <c r="R514" s="1"/>
  <c r="B514"/>
  <c r="S514" s="1"/>
  <c r="C513"/>
  <c r="B513"/>
  <c r="T513" s="1"/>
  <c r="C512"/>
  <c r="V512" s="1"/>
  <c r="B512"/>
  <c r="C511"/>
  <c r="V511" s="1"/>
  <c r="I511" s="1"/>
  <c r="B511"/>
  <c r="C510"/>
  <c r="V510" s="1"/>
  <c r="B510"/>
  <c r="C509"/>
  <c r="B509"/>
  <c r="T509" s="1"/>
  <c r="C508"/>
  <c r="V508" s="1"/>
  <c r="B508"/>
  <c r="C507"/>
  <c r="V507" s="1"/>
  <c r="B507"/>
  <c r="T507" s="1"/>
  <c r="C506"/>
  <c r="B506"/>
  <c r="S506" s="1"/>
  <c r="C505"/>
  <c r="B505"/>
  <c r="S505" s="1"/>
  <c r="C504"/>
  <c r="V504" s="1"/>
  <c r="J504" s="1"/>
  <c r="B504"/>
  <c r="C503"/>
  <c r="V503" s="1"/>
  <c r="I503" s="1"/>
  <c r="B503"/>
  <c r="T503" s="1"/>
  <c r="C502"/>
  <c r="B502"/>
  <c r="S502" s="1"/>
  <c r="C501"/>
  <c r="B501"/>
  <c r="S501" s="1"/>
  <c r="C500"/>
  <c r="V500" s="1"/>
  <c r="R500" s="1"/>
  <c r="B500"/>
  <c r="C499"/>
  <c r="V499" s="1"/>
  <c r="B499"/>
  <c r="C498"/>
  <c r="V498" s="1"/>
  <c r="R498" s="1"/>
  <c r="B498"/>
  <c r="S498" s="1"/>
  <c r="C497"/>
  <c r="B497"/>
  <c r="S497" s="1"/>
  <c r="C496"/>
  <c r="B496"/>
  <c r="C495"/>
  <c r="V495" s="1"/>
  <c r="I495" s="1"/>
  <c r="B495"/>
  <c r="T495" s="1"/>
  <c r="C494"/>
  <c r="V494" s="1"/>
  <c r="B494"/>
  <c r="C493"/>
  <c r="B493"/>
  <c r="T493" s="1"/>
  <c r="C492"/>
  <c r="V492" s="1"/>
  <c r="B492"/>
  <c r="C491"/>
  <c r="V491" s="1"/>
  <c r="I491" s="1"/>
  <c r="B491"/>
  <c r="T491" s="1"/>
  <c r="C490"/>
  <c r="B490"/>
  <c r="S490" s="1"/>
  <c r="C489"/>
  <c r="B489"/>
  <c r="T489" s="1"/>
  <c r="C488"/>
  <c r="V488" s="1"/>
  <c r="J488" s="1"/>
  <c r="B488"/>
  <c r="AB488" s="1"/>
  <c r="C487"/>
  <c r="V487" s="1"/>
  <c r="B487"/>
  <c r="T487" s="1"/>
  <c r="C486"/>
  <c r="B486"/>
  <c r="S486" s="1"/>
  <c r="C485"/>
  <c r="B485"/>
  <c r="T485" s="1"/>
  <c r="C484"/>
  <c r="V484" s="1"/>
  <c r="R484" s="1"/>
  <c r="B484"/>
  <c r="C483"/>
  <c r="V483" s="1"/>
  <c r="B483"/>
  <c r="C482"/>
  <c r="V482" s="1"/>
  <c r="R482" s="1"/>
  <c r="B482"/>
  <c r="S482" s="1"/>
  <c r="C481"/>
  <c r="AB481" s="1"/>
  <c r="B481"/>
  <c r="T481" s="1"/>
  <c r="R480"/>
  <c r="C480"/>
  <c r="V480" s="1"/>
  <c r="H480" s="1"/>
  <c r="B480"/>
  <c r="C479"/>
  <c r="V479" s="1"/>
  <c r="B479"/>
  <c r="T479" s="1"/>
  <c r="C478"/>
  <c r="V478" s="1"/>
  <c r="B478"/>
  <c r="C477"/>
  <c r="B477"/>
  <c r="C476"/>
  <c r="V476" s="1"/>
  <c r="R476" s="1"/>
  <c r="B476"/>
  <c r="C475"/>
  <c r="B475"/>
  <c r="C474"/>
  <c r="B474"/>
  <c r="S474" s="1"/>
  <c r="C473"/>
  <c r="B473"/>
  <c r="C472"/>
  <c r="B472"/>
  <c r="C471"/>
  <c r="V471" s="1"/>
  <c r="B471"/>
  <c r="C470"/>
  <c r="V470" s="1"/>
  <c r="B470"/>
  <c r="C469"/>
  <c r="B469"/>
  <c r="C468"/>
  <c r="V468" s="1"/>
  <c r="B468"/>
  <c r="C467"/>
  <c r="B467"/>
  <c r="C466"/>
  <c r="B466"/>
  <c r="S466" s="1"/>
  <c r="C465"/>
  <c r="B465"/>
  <c r="T465" s="1"/>
  <c r="C464"/>
  <c r="V464" s="1"/>
  <c r="B464"/>
  <c r="T464" s="1"/>
  <c r="C463"/>
  <c r="B463"/>
  <c r="T463" s="1"/>
  <c r="C462"/>
  <c r="B462"/>
  <c r="C461"/>
  <c r="V461" s="1"/>
  <c r="B461"/>
  <c r="T461" s="1"/>
  <c r="C460"/>
  <c r="B460"/>
  <c r="T460" s="1"/>
  <c r="C459"/>
  <c r="V459" s="1"/>
  <c r="B459"/>
  <c r="C458"/>
  <c r="B458"/>
  <c r="S458" s="1"/>
  <c r="C457"/>
  <c r="V457" s="1"/>
  <c r="H457" s="1"/>
  <c r="B457"/>
  <c r="C456"/>
  <c r="V456" s="1"/>
  <c r="B456"/>
  <c r="C455"/>
  <c r="V455" s="1"/>
  <c r="B455"/>
  <c r="C454"/>
  <c r="B454"/>
  <c r="C453"/>
  <c r="V453" s="1"/>
  <c r="B453"/>
  <c r="T453" s="1"/>
  <c r="C452"/>
  <c r="V452" s="1"/>
  <c r="B452"/>
  <c r="C451"/>
  <c r="V451" s="1"/>
  <c r="B451"/>
  <c r="S451" s="1"/>
  <c r="C450"/>
  <c r="AB450" s="1"/>
  <c r="B450"/>
  <c r="T450" s="1"/>
  <c r="C449"/>
  <c r="V449" s="1"/>
  <c r="B449"/>
  <c r="T449" s="1"/>
  <c r="C448"/>
  <c r="V448" s="1"/>
  <c r="B448"/>
  <c r="C447"/>
  <c r="B447"/>
  <c r="T447" s="1"/>
  <c r="C446"/>
  <c r="AB446" s="1"/>
  <c r="B446"/>
  <c r="T446" s="1"/>
  <c r="C445"/>
  <c r="V445" s="1"/>
  <c r="F445" s="1"/>
  <c r="B445"/>
  <c r="T445" s="1"/>
  <c r="C444"/>
  <c r="V444" s="1"/>
  <c r="F444" s="1"/>
  <c r="B444"/>
  <c r="C443"/>
  <c r="B443"/>
  <c r="T443" s="1"/>
  <c r="C442"/>
  <c r="B442"/>
  <c r="T442" s="1"/>
  <c r="C441"/>
  <c r="V441" s="1"/>
  <c r="R441" s="1"/>
  <c r="B441"/>
  <c r="T441" s="1"/>
  <c r="C440"/>
  <c r="V440" s="1"/>
  <c r="R440" s="1"/>
  <c r="B440"/>
  <c r="C439"/>
  <c r="B439"/>
  <c r="T439" s="1"/>
  <c r="C438"/>
  <c r="B438"/>
  <c r="T438" s="1"/>
  <c r="C437"/>
  <c r="V437" s="1"/>
  <c r="E437" s="1"/>
  <c r="X437" s="1"/>
  <c r="B437"/>
  <c r="T437" s="1"/>
  <c r="C436"/>
  <c r="V436" s="1"/>
  <c r="B436"/>
  <c r="C435"/>
  <c r="B435"/>
  <c r="T435" s="1"/>
  <c r="C434"/>
  <c r="B434"/>
  <c r="T434" s="1"/>
  <c r="C433"/>
  <c r="V433" s="1"/>
  <c r="R433" s="1"/>
  <c r="B433"/>
  <c r="T433" s="1"/>
  <c r="C432"/>
  <c r="V432" s="1"/>
  <c r="R432" s="1"/>
  <c r="B432"/>
  <c r="C431"/>
  <c r="B431"/>
  <c r="T431" s="1"/>
  <c r="C430"/>
  <c r="B430"/>
  <c r="T430" s="1"/>
  <c r="C429"/>
  <c r="V429" s="1"/>
  <c r="B429"/>
  <c r="T429" s="1"/>
  <c r="C428"/>
  <c r="V428" s="1"/>
  <c r="B428"/>
  <c r="C427"/>
  <c r="B427"/>
  <c r="T427" s="1"/>
  <c r="C426"/>
  <c r="B426"/>
  <c r="T426" s="1"/>
  <c r="C425"/>
  <c r="V425" s="1"/>
  <c r="R425" s="1"/>
  <c r="B425"/>
  <c r="T425" s="1"/>
  <c r="C424"/>
  <c r="V424" s="1"/>
  <c r="R424" s="1"/>
  <c r="B424"/>
  <c r="C423"/>
  <c r="B423"/>
  <c r="T423" s="1"/>
  <c r="C422"/>
  <c r="B422"/>
  <c r="T422" s="1"/>
  <c r="C421"/>
  <c r="V421" s="1"/>
  <c r="B421"/>
  <c r="T421" s="1"/>
  <c r="C420"/>
  <c r="V420" s="1"/>
  <c r="F420" s="1"/>
  <c r="B420"/>
  <c r="C419"/>
  <c r="B419"/>
  <c r="T419" s="1"/>
  <c r="C418"/>
  <c r="B418"/>
  <c r="T418" s="1"/>
  <c r="C417"/>
  <c r="V417" s="1"/>
  <c r="R417" s="1"/>
  <c r="B417"/>
  <c r="T417" s="1"/>
  <c r="C416"/>
  <c r="V416" s="1"/>
  <c r="R416" s="1"/>
  <c r="B416"/>
  <c r="C415"/>
  <c r="B415"/>
  <c r="T415" s="1"/>
  <c r="C414"/>
  <c r="B414"/>
  <c r="T414" s="1"/>
  <c r="C413"/>
  <c r="V413" s="1"/>
  <c r="F413" s="1"/>
  <c r="B413"/>
  <c r="T413" s="1"/>
  <c r="C412"/>
  <c r="V412" s="1"/>
  <c r="F412" s="1"/>
  <c r="B412"/>
  <c r="C411"/>
  <c r="B411"/>
  <c r="T411" s="1"/>
  <c r="C410"/>
  <c r="AB410" s="1"/>
  <c r="B410"/>
  <c r="T410" s="1"/>
  <c r="C409"/>
  <c r="V409" s="1"/>
  <c r="B409"/>
  <c r="T409" s="1"/>
  <c r="C408"/>
  <c r="V408" s="1"/>
  <c r="R408" s="1"/>
  <c r="B408"/>
  <c r="C407"/>
  <c r="B407"/>
  <c r="T407" s="1"/>
  <c r="C406"/>
  <c r="B406"/>
  <c r="T406" s="1"/>
  <c r="C405"/>
  <c r="V405" s="1"/>
  <c r="F405" s="1"/>
  <c r="B405"/>
  <c r="T405" s="1"/>
  <c r="C404"/>
  <c r="V404" s="1"/>
  <c r="F404" s="1"/>
  <c r="B404"/>
  <c r="C403"/>
  <c r="B403"/>
  <c r="T403" s="1"/>
  <c r="C402"/>
  <c r="B402"/>
  <c r="T402" s="1"/>
  <c r="C401"/>
  <c r="V401" s="1"/>
  <c r="B401"/>
  <c r="T401" s="1"/>
  <c r="C400"/>
  <c r="V400" s="1"/>
  <c r="R400" s="1"/>
  <c r="B400"/>
  <c r="C399"/>
  <c r="V399" s="1"/>
  <c r="I399" s="1"/>
  <c r="B399"/>
  <c r="T399" s="1"/>
  <c r="C398"/>
  <c r="B398"/>
  <c r="C397"/>
  <c r="V397" s="1"/>
  <c r="B397"/>
  <c r="T397" s="1"/>
  <c r="C396"/>
  <c r="V396" s="1"/>
  <c r="B396"/>
  <c r="C395"/>
  <c r="B395"/>
  <c r="C394"/>
  <c r="B394"/>
  <c r="S394" s="1"/>
  <c r="C393"/>
  <c r="V393" s="1"/>
  <c r="B393"/>
  <c r="T393" s="1"/>
  <c r="C392"/>
  <c r="V392" s="1"/>
  <c r="B392"/>
  <c r="C391"/>
  <c r="B391"/>
  <c r="S391" s="1"/>
  <c r="C390"/>
  <c r="B390"/>
  <c r="C389"/>
  <c r="V389" s="1"/>
  <c r="B389"/>
  <c r="T389" s="1"/>
  <c r="C388"/>
  <c r="V388" s="1"/>
  <c r="B388"/>
  <c r="C387"/>
  <c r="V387" s="1"/>
  <c r="I387" s="1"/>
  <c r="B387"/>
  <c r="T387" s="1"/>
  <c r="C386"/>
  <c r="B386"/>
  <c r="C385"/>
  <c r="V385" s="1"/>
  <c r="B385"/>
  <c r="T385" s="1"/>
  <c r="C384"/>
  <c r="V384" s="1"/>
  <c r="B384"/>
  <c r="C383"/>
  <c r="V383" s="1"/>
  <c r="B383"/>
  <c r="S383" s="1"/>
  <c r="C382"/>
  <c r="B382"/>
  <c r="T382" s="1"/>
  <c r="C381"/>
  <c r="V381" s="1"/>
  <c r="B381"/>
  <c r="T381" s="1"/>
  <c r="C380"/>
  <c r="V380" s="1"/>
  <c r="B380"/>
  <c r="C379"/>
  <c r="B379"/>
  <c r="C378"/>
  <c r="B378"/>
  <c r="T378" s="1"/>
  <c r="C377"/>
  <c r="V377" s="1"/>
  <c r="E377" s="1"/>
  <c r="X377" s="1"/>
  <c r="B377"/>
  <c r="S377" s="1"/>
  <c r="C376"/>
  <c r="V376" s="1"/>
  <c r="B376"/>
  <c r="C375"/>
  <c r="B375"/>
  <c r="T375" s="1"/>
  <c r="C374"/>
  <c r="B374"/>
  <c r="C373"/>
  <c r="V373" s="1"/>
  <c r="B373"/>
  <c r="S373" s="1"/>
  <c r="C372"/>
  <c r="V372" s="1"/>
  <c r="B372"/>
  <c r="C371"/>
  <c r="V371" s="1"/>
  <c r="B371"/>
  <c r="T371" s="1"/>
  <c r="C370"/>
  <c r="B370"/>
  <c r="C369"/>
  <c r="V369" s="1"/>
  <c r="R369" s="1"/>
  <c r="B369"/>
  <c r="S369" s="1"/>
  <c r="C368"/>
  <c r="V368" s="1"/>
  <c r="H368" s="1"/>
  <c r="B368"/>
  <c r="C367"/>
  <c r="B367"/>
  <c r="C366"/>
  <c r="B366"/>
  <c r="S366" s="1"/>
  <c r="C365"/>
  <c r="B365"/>
  <c r="S365" s="1"/>
  <c r="C364"/>
  <c r="V364" s="1"/>
  <c r="I364" s="1"/>
  <c r="B364"/>
  <c r="C363"/>
  <c r="V363" s="1"/>
  <c r="I363" s="1"/>
  <c r="B363"/>
  <c r="C362"/>
  <c r="B362"/>
  <c r="S362" s="1"/>
  <c r="C361"/>
  <c r="V361" s="1"/>
  <c r="B361"/>
  <c r="C360"/>
  <c r="V360" s="1"/>
  <c r="B360"/>
  <c r="C359"/>
  <c r="B359"/>
  <c r="S359" s="1"/>
  <c r="C358"/>
  <c r="B358"/>
  <c r="C357"/>
  <c r="V357" s="1"/>
  <c r="B357"/>
  <c r="S357" s="1"/>
  <c r="C356"/>
  <c r="V356" s="1"/>
  <c r="B356"/>
  <c r="C355"/>
  <c r="B355"/>
  <c r="C354"/>
  <c r="B354"/>
  <c r="C353"/>
  <c r="V353" s="1"/>
  <c r="B353"/>
  <c r="S353" s="1"/>
  <c r="C352"/>
  <c r="V352" s="1"/>
  <c r="B352"/>
  <c r="C351"/>
  <c r="V351" s="1"/>
  <c r="B351"/>
  <c r="C350"/>
  <c r="B350"/>
  <c r="T350" s="1"/>
  <c r="C349"/>
  <c r="V349" s="1"/>
  <c r="B349"/>
  <c r="T349" s="1"/>
  <c r="C348"/>
  <c r="V348" s="1"/>
  <c r="B348"/>
  <c r="C347"/>
  <c r="V347" s="1"/>
  <c r="B347"/>
  <c r="T347" s="1"/>
  <c r="C346"/>
  <c r="B346"/>
  <c r="S346" s="1"/>
  <c r="C345"/>
  <c r="V345" s="1"/>
  <c r="B345"/>
  <c r="S345" s="1"/>
  <c r="C344"/>
  <c r="V344" s="1"/>
  <c r="I344" s="1"/>
  <c r="B344"/>
  <c r="C343"/>
  <c r="V343" s="1"/>
  <c r="B343"/>
  <c r="T343" s="1"/>
  <c r="C342"/>
  <c r="B342"/>
  <c r="C341"/>
  <c r="V341" s="1"/>
  <c r="E341" s="1"/>
  <c r="B341"/>
  <c r="C340"/>
  <c r="B340"/>
  <c r="C339"/>
  <c r="B339"/>
  <c r="C338"/>
  <c r="V338" s="1"/>
  <c r="J338" s="1"/>
  <c r="B338"/>
  <c r="S338" s="1"/>
  <c r="C337"/>
  <c r="V337" s="1"/>
  <c r="B337"/>
  <c r="C336"/>
  <c r="V336" s="1"/>
  <c r="R336" s="1"/>
  <c r="B336"/>
  <c r="T336" s="1"/>
  <c r="C335"/>
  <c r="V335" s="1"/>
  <c r="B335"/>
  <c r="S335" s="1"/>
  <c r="C334"/>
  <c r="B334"/>
  <c r="C333"/>
  <c r="V333" s="1"/>
  <c r="B333"/>
  <c r="S333" s="1"/>
  <c r="C332"/>
  <c r="V332" s="1"/>
  <c r="R332" s="1"/>
  <c r="B332"/>
  <c r="T332" s="1"/>
  <c r="C331"/>
  <c r="V331" s="1"/>
  <c r="B331"/>
  <c r="S331" s="1"/>
  <c r="C330"/>
  <c r="B330"/>
  <c r="C329"/>
  <c r="V329" s="1"/>
  <c r="R329" s="1"/>
  <c r="B329"/>
  <c r="S329" s="1"/>
  <c r="C328"/>
  <c r="B328"/>
  <c r="C327"/>
  <c r="V327" s="1"/>
  <c r="B327"/>
  <c r="S327" s="1"/>
  <c r="C326"/>
  <c r="V326" s="1"/>
  <c r="B326"/>
  <c r="T326" s="1"/>
  <c r="C325"/>
  <c r="V325" s="1"/>
  <c r="F325" s="1"/>
  <c r="B325"/>
  <c r="S325" s="1"/>
  <c r="C324"/>
  <c r="AB324" s="1"/>
  <c r="B324"/>
  <c r="T324" s="1"/>
  <c r="C323"/>
  <c r="V323" s="1"/>
  <c r="B323"/>
  <c r="S323" s="1"/>
  <c r="C322"/>
  <c r="V322" s="1"/>
  <c r="R322" s="1"/>
  <c r="B322"/>
  <c r="C321"/>
  <c r="V321" s="1"/>
  <c r="B321"/>
  <c r="S321" s="1"/>
  <c r="C320"/>
  <c r="B320"/>
  <c r="C319"/>
  <c r="V319" s="1"/>
  <c r="B319"/>
  <c r="S319" s="1"/>
  <c r="C318"/>
  <c r="V318" s="1"/>
  <c r="B318"/>
  <c r="T318" s="1"/>
  <c r="C317"/>
  <c r="V317" s="1"/>
  <c r="F317" s="1"/>
  <c r="B317"/>
  <c r="S317" s="1"/>
  <c r="C316"/>
  <c r="B316"/>
  <c r="T316" s="1"/>
  <c r="C315"/>
  <c r="V315" s="1"/>
  <c r="B315"/>
  <c r="S315" s="1"/>
  <c r="C314"/>
  <c r="B314"/>
  <c r="V313"/>
  <c r="R313" s="1"/>
  <c r="C313"/>
  <c r="B313"/>
  <c r="S313" s="1"/>
  <c r="C312"/>
  <c r="B312"/>
  <c r="C311"/>
  <c r="V311" s="1"/>
  <c r="B311"/>
  <c r="S311" s="1"/>
  <c r="C310"/>
  <c r="V310" s="1"/>
  <c r="B310"/>
  <c r="T310" s="1"/>
  <c r="C309"/>
  <c r="V309" s="1"/>
  <c r="B309"/>
  <c r="S309" s="1"/>
  <c r="C308"/>
  <c r="B308"/>
  <c r="T308" s="1"/>
  <c r="C307"/>
  <c r="V307" s="1"/>
  <c r="B307"/>
  <c r="C306"/>
  <c r="B306"/>
  <c r="C305"/>
  <c r="B305"/>
  <c r="S305" s="1"/>
  <c r="C304"/>
  <c r="V304" s="1"/>
  <c r="E304" s="1"/>
  <c r="B304"/>
  <c r="T304" s="1"/>
  <c r="C303"/>
  <c r="B303"/>
  <c r="S303" s="1"/>
  <c r="C302"/>
  <c r="V302" s="1"/>
  <c r="F302" s="1"/>
  <c r="B302"/>
  <c r="C301"/>
  <c r="V301" s="1"/>
  <c r="B301"/>
  <c r="S301" s="1"/>
  <c r="C300"/>
  <c r="B300"/>
  <c r="C299"/>
  <c r="V299" s="1"/>
  <c r="B299"/>
  <c r="AB299" s="1"/>
  <c r="C298"/>
  <c r="V298" s="1"/>
  <c r="B298"/>
  <c r="C297"/>
  <c r="B297"/>
  <c r="S297" s="1"/>
  <c r="C296"/>
  <c r="B296"/>
  <c r="C295"/>
  <c r="V295" s="1"/>
  <c r="B295"/>
  <c r="C294"/>
  <c r="V294" s="1"/>
  <c r="B294"/>
  <c r="T294" s="1"/>
  <c r="C293"/>
  <c r="B293"/>
  <c r="C292"/>
  <c r="B292"/>
  <c r="C291"/>
  <c r="V291" s="1"/>
  <c r="F291" s="1"/>
  <c r="B291"/>
  <c r="C290"/>
  <c r="B290"/>
  <c r="C289"/>
  <c r="V289" s="1"/>
  <c r="B289"/>
  <c r="C288"/>
  <c r="B288"/>
  <c r="C287"/>
  <c r="B287"/>
  <c r="C286"/>
  <c r="V286" s="1"/>
  <c r="B286"/>
  <c r="C285"/>
  <c r="V285" s="1"/>
  <c r="B285"/>
  <c r="S285" s="1"/>
  <c r="C284"/>
  <c r="B284"/>
  <c r="C283"/>
  <c r="V283" s="1"/>
  <c r="R283" s="1"/>
  <c r="B283"/>
  <c r="C282"/>
  <c r="V282" s="1"/>
  <c r="B282"/>
  <c r="S282" s="1"/>
  <c r="C281"/>
  <c r="B281"/>
  <c r="S281" s="1"/>
  <c r="C280"/>
  <c r="B280"/>
  <c r="C279"/>
  <c r="B279"/>
  <c r="C278"/>
  <c r="V278" s="1"/>
  <c r="B278"/>
  <c r="S278" s="1"/>
  <c r="C277"/>
  <c r="B277"/>
  <c r="S277" s="1"/>
  <c r="C276"/>
  <c r="B276"/>
  <c r="C275"/>
  <c r="V275" s="1"/>
  <c r="B275"/>
  <c r="C274"/>
  <c r="V274" s="1"/>
  <c r="B274"/>
  <c r="C273"/>
  <c r="V273" s="1"/>
  <c r="B273"/>
  <c r="C272"/>
  <c r="B272"/>
  <c r="C271"/>
  <c r="V271" s="1"/>
  <c r="E271" s="1"/>
  <c r="X271" s="1"/>
  <c r="B271"/>
  <c r="C270"/>
  <c r="V270" s="1"/>
  <c r="B270"/>
  <c r="C269"/>
  <c r="V269" s="1"/>
  <c r="E269" s="1"/>
  <c r="X269" s="1"/>
  <c r="B269"/>
  <c r="S269" s="1"/>
  <c r="C268"/>
  <c r="B268"/>
  <c r="C267"/>
  <c r="V267" s="1"/>
  <c r="B267"/>
  <c r="C266"/>
  <c r="V266" s="1"/>
  <c r="B266"/>
  <c r="C265"/>
  <c r="B265"/>
  <c r="S265" s="1"/>
  <c r="C264"/>
  <c r="B264"/>
  <c r="V263"/>
  <c r="R263" s="1"/>
  <c r="C263"/>
  <c r="B263"/>
  <c r="C262"/>
  <c r="B262"/>
  <c r="S262" s="1"/>
  <c r="C261"/>
  <c r="B261"/>
  <c r="S261" s="1"/>
  <c r="C260"/>
  <c r="B260"/>
  <c r="C259"/>
  <c r="V259" s="1"/>
  <c r="B259"/>
  <c r="C258"/>
  <c r="V258" s="1"/>
  <c r="B258"/>
  <c r="C257"/>
  <c r="V257" s="1"/>
  <c r="E257" s="1"/>
  <c r="X257" s="1"/>
  <c r="B257"/>
  <c r="S257" s="1"/>
  <c r="C256"/>
  <c r="B256"/>
  <c r="C255"/>
  <c r="V255" s="1"/>
  <c r="R255" s="1"/>
  <c r="B255"/>
  <c r="C254"/>
  <c r="V254" s="1"/>
  <c r="B254"/>
  <c r="C253"/>
  <c r="V253" s="1"/>
  <c r="R253" s="1"/>
  <c r="B253"/>
  <c r="S253" s="1"/>
  <c r="C252"/>
  <c r="B252"/>
  <c r="C251"/>
  <c r="B251"/>
  <c r="C250"/>
  <c r="V250" s="1"/>
  <c r="B250"/>
  <c r="S250" s="1"/>
  <c r="C249"/>
  <c r="V249" s="1"/>
  <c r="B249"/>
  <c r="S249" s="1"/>
  <c r="C248"/>
  <c r="B248"/>
  <c r="C247"/>
  <c r="V247" s="1"/>
  <c r="B247"/>
  <c r="C246"/>
  <c r="V246" s="1"/>
  <c r="B246"/>
  <c r="S246" s="1"/>
  <c r="C245"/>
  <c r="V245" s="1"/>
  <c r="B245"/>
  <c r="C244"/>
  <c r="B244"/>
  <c r="C243"/>
  <c r="B243"/>
  <c r="C242"/>
  <c r="V242" s="1"/>
  <c r="B242"/>
  <c r="S242" s="1"/>
  <c r="C241"/>
  <c r="V241" s="1"/>
  <c r="B241"/>
  <c r="S241" s="1"/>
  <c r="C240"/>
  <c r="B240"/>
  <c r="C239"/>
  <c r="B239"/>
  <c r="C238"/>
  <c r="V238" s="1"/>
  <c r="B238"/>
  <c r="C237"/>
  <c r="V237" s="1"/>
  <c r="B237"/>
  <c r="C236"/>
  <c r="B236"/>
  <c r="C235"/>
  <c r="V235" s="1"/>
  <c r="B235"/>
  <c r="C234"/>
  <c r="V234" s="1"/>
  <c r="B234"/>
  <c r="S234" s="1"/>
  <c r="C233"/>
  <c r="V233" s="1"/>
  <c r="R233" s="1"/>
  <c r="B233"/>
  <c r="S233" s="1"/>
  <c r="C232"/>
  <c r="B232"/>
  <c r="V231"/>
  <c r="H231" s="1"/>
  <c r="C231"/>
  <c r="B231"/>
  <c r="C230"/>
  <c r="V230" s="1"/>
  <c r="B230"/>
  <c r="S230" s="1"/>
  <c r="C229"/>
  <c r="V229" s="1"/>
  <c r="B229"/>
  <c r="C228"/>
  <c r="B228"/>
  <c r="C227"/>
  <c r="V227" s="1"/>
  <c r="B227"/>
  <c r="C226"/>
  <c r="V226" s="1"/>
  <c r="B226"/>
  <c r="T226" s="1"/>
  <c r="C225"/>
  <c r="V225" s="1"/>
  <c r="B225"/>
  <c r="C224"/>
  <c r="B224"/>
  <c r="C223"/>
  <c r="V223" s="1"/>
  <c r="B223"/>
  <c r="C222"/>
  <c r="V222" s="1"/>
  <c r="H222" s="1"/>
  <c r="B222"/>
  <c r="C221"/>
  <c r="V221" s="1"/>
  <c r="F221" s="1"/>
  <c r="B221"/>
  <c r="S221" s="1"/>
  <c r="C220"/>
  <c r="B220"/>
  <c r="S220" s="1"/>
  <c r="C219"/>
  <c r="V219" s="1"/>
  <c r="R219" s="1"/>
  <c r="B219"/>
  <c r="C218"/>
  <c r="V218" s="1"/>
  <c r="H218" s="1"/>
  <c r="B218"/>
  <c r="S218" s="1"/>
  <c r="C217"/>
  <c r="V217" s="1"/>
  <c r="B217"/>
  <c r="S217" s="1"/>
  <c r="C216"/>
  <c r="B216"/>
  <c r="S216" s="1"/>
  <c r="C215"/>
  <c r="B215"/>
  <c r="C214"/>
  <c r="V214" s="1"/>
  <c r="H214" s="1"/>
  <c r="B214"/>
  <c r="S214" s="1"/>
  <c r="C213"/>
  <c r="V213" s="1"/>
  <c r="E213" s="1"/>
  <c r="X213" s="1"/>
  <c r="B213"/>
  <c r="S213" s="1"/>
  <c r="C212"/>
  <c r="B212"/>
  <c r="C211"/>
  <c r="B211"/>
  <c r="C210"/>
  <c r="V210" s="1"/>
  <c r="E210" s="1"/>
  <c r="X210" s="1"/>
  <c r="B210"/>
  <c r="C209"/>
  <c r="V209" s="1"/>
  <c r="B209"/>
  <c r="C208"/>
  <c r="B208"/>
  <c r="S208" s="1"/>
  <c r="C207"/>
  <c r="B207"/>
  <c r="C206"/>
  <c r="V206" s="1"/>
  <c r="B206"/>
  <c r="S206" s="1"/>
  <c r="C205"/>
  <c r="V205" s="1"/>
  <c r="R205" s="1"/>
  <c r="B205"/>
  <c r="T205" s="1"/>
  <c r="C204"/>
  <c r="B204"/>
  <c r="C203"/>
  <c r="V203" s="1"/>
  <c r="B203"/>
  <c r="C202"/>
  <c r="V202" s="1"/>
  <c r="I202" s="1"/>
  <c r="B202"/>
  <c r="S202" s="1"/>
  <c r="C201"/>
  <c r="B201"/>
  <c r="C200"/>
  <c r="B200"/>
  <c r="S200" s="1"/>
  <c r="C199"/>
  <c r="V199" s="1"/>
  <c r="B199"/>
  <c r="C198"/>
  <c r="V198" s="1"/>
  <c r="B198"/>
  <c r="S198" s="1"/>
  <c r="C197"/>
  <c r="V197" s="1"/>
  <c r="B197"/>
  <c r="T197" s="1"/>
  <c r="C196"/>
  <c r="B196"/>
  <c r="S196" s="1"/>
  <c r="C195"/>
  <c r="V195" s="1"/>
  <c r="B195"/>
  <c r="C194"/>
  <c r="B194"/>
  <c r="S194" s="1"/>
  <c r="C193"/>
  <c r="V193" s="1"/>
  <c r="B193"/>
  <c r="T193" s="1"/>
  <c r="C192"/>
  <c r="B192"/>
  <c r="S192" s="1"/>
  <c r="C191"/>
  <c r="B191"/>
  <c r="C190"/>
  <c r="V190" s="1"/>
  <c r="E190" s="1"/>
  <c r="X190" s="1"/>
  <c r="B190"/>
  <c r="S190" s="1"/>
  <c r="C189"/>
  <c r="B189"/>
  <c r="T189" s="1"/>
  <c r="C188"/>
  <c r="B188"/>
  <c r="C187"/>
  <c r="V187" s="1"/>
  <c r="J187" s="1"/>
  <c r="B187"/>
  <c r="C186"/>
  <c r="V186" s="1"/>
  <c r="I186" s="1"/>
  <c r="B186"/>
  <c r="C185"/>
  <c r="V185" s="1"/>
  <c r="R185" s="1"/>
  <c r="B185"/>
  <c r="T185" s="1"/>
  <c r="C184"/>
  <c r="B184"/>
  <c r="C183"/>
  <c r="V183" s="1"/>
  <c r="B183"/>
  <c r="C182"/>
  <c r="V182" s="1"/>
  <c r="B182"/>
  <c r="S182" s="1"/>
  <c r="C181"/>
  <c r="V181" s="1"/>
  <c r="B181"/>
  <c r="C180"/>
  <c r="B180"/>
  <c r="T180" s="1"/>
  <c r="C179"/>
  <c r="V179" s="1"/>
  <c r="H179" s="1"/>
  <c r="B179"/>
  <c r="C178"/>
  <c r="V178" s="1"/>
  <c r="B178"/>
  <c r="C177"/>
  <c r="V177" s="1"/>
  <c r="B177"/>
  <c r="T177" s="1"/>
  <c r="C176"/>
  <c r="B176"/>
  <c r="T176" s="1"/>
  <c r="C175"/>
  <c r="B175"/>
  <c r="C174"/>
  <c r="V174" s="1"/>
  <c r="I174" s="1"/>
  <c r="B174"/>
  <c r="S174" s="1"/>
  <c r="C173"/>
  <c r="V173" s="1"/>
  <c r="B173"/>
  <c r="T173" s="1"/>
  <c r="C172"/>
  <c r="B172"/>
  <c r="T172" s="1"/>
  <c r="C171"/>
  <c r="V171" s="1"/>
  <c r="I171" s="1"/>
  <c r="B171"/>
  <c r="C170"/>
  <c r="V170" s="1"/>
  <c r="I170" s="1"/>
  <c r="B170"/>
  <c r="C169"/>
  <c r="V169" s="1"/>
  <c r="B169"/>
  <c r="C168"/>
  <c r="B168"/>
  <c r="S168" s="1"/>
  <c r="C167"/>
  <c r="V167" s="1"/>
  <c r="J167" s="1"/>
  <c r="B167"/>
  <c r="C166"/>
  <c r="V166" s="1"/>
  <c r="H166" s="1"/>
  <c r="B166"/>
  <c r="C165"/>
  <c r="V165" s="1"/>
  <c r="G165" s="1"/>
  <c r="B165"/>
  <c r="T165" s="1"/>
  <c r="C164"/>
  <c r="B164"/>
  <c r="C163"/>
  <c r="B163"/>
  <c r="C162"/>
  <c r="V162" s="1"/>
  <c r="I162" s="1"/>
  <c r="B162"/>
  <c r="S162" s="1"/>
  <c r="C161"/>
  <c r="V161" s="1"/>
  <c r="G161" s="1"/>
  <c r="B161"/>
  <c r="T161" s="1"/>
  <c r="C160"/>
  <c r="B160"/>
  <c r="C159"/>
  <c r="V159" s="1"/>
  <c r="B159"/>
  <c r="C158"/>
  <c r="V158" s="1"/>
  <c r="I158" s="1"/>
  <c r="B158"/>
  <c r="S158" s="1"/>
  <c r="C157"/>
  <c r="V157" s="1"/>
  <c r="R157" s="1"/>
  <c r="B157"/>
  <c r="T157" s="1"/>
  <c r="C156"/>
  <c r="B156"/>
  <c r="C155"/>
  <c r="V155" s="1"/>
  <c r="B155"/>
  <c r="C154"/>
  <c r="V154" s="1"/>
  <c r="I154" s="1"/>
  <c r="B154"/>
  <c r="S154" s="1"/>
  <c r="C153"/>
  <c r="V153" s="1"/>
  <c r="R153" s="1"/>
  <c r="B153"/>
  <c r="T153" s="1"/>
  <c r="C152"/>
  <c r="B152"/>
  <c r="T152" s="1"/>
  <c r="C151"/>
  <c r="B151"/>
  <c r="C150"/>
  <c r="V150" s="1"/>
  <c r="E150" s="1"/>
  <c r="X150" s="1"/>
  <c r="B150"/>
  <c r="T150" s="1"/>
  <c r="C149"/>
  <c r="V149" s="1"/>
  <c r="B149"/>
  <c r="C148"/>
  <c r="B148"/>
  <c r="T148" s="1"/>
  <c r="C147"/>
  <c r="V147" s="1"/>
  <c r="G147" s="1"/>
  <c r="B147"/>
  <c r="C146"/>
  <c r="V146" s="1"/>
  <c r="B146"/>
  <c r="S146" s="1"/>
  <c r="C145"/>
  <c r="V145" s="1"/>
  <c r="F145" s="1"/>
  <c r="B145"/>
  <c r="T145" s="1"/>
  <c r="C144"/>
  <c r="B144"/>
  <c r="C143"/>
  <c r="V143" s="1"/>
  <c r="B143"/>
  <c r="C142"/>
  <c r="V142" s="1"/>
  <c r="I142" s="1"/>
  <c r="B142"/>
  <c r="S142" s="1"/>
  <c r="C141"/>
  <c r="V141" s="1"/>
  <c r="R141" s="1"/>
  <c r="B141"/>
  <c r="T141" s="1"/>
  <c r="C140"/>
  <c r="B140"/>
  <c r="C139"/>
  <c r="V139" s="1"/>
  <c r="B139"/>
  <c r="C138"/>
  <c r="V138" s="1"/>
  <c r="I138" s="1"/>
  <c r="B138"/>
  <c r="S138" s="1"/>
  <c r="C137"/>
  <c r="V137" s="1"/>
  <c r="R137" s="1"/>
  <c r="B137"/>
  <c r="C136"/>
  <c r="B136"/>
  <c r="S136" s="1"/>
  <c r="C135"/>
  <c r="V135" s="1"/>
  <c r="B135"/>
  <c r="C134"/>
  <c r="V134" s="1"/>
  <c r="I134" s="1"/>
  <c r="B134"/>
  <c r="S134" s="1"/>
  <c r="C133"/>
  <c r="V133" s="1"/>
  <c r="B133"/>
  <c r="T133" s="1"/>
  <c r="C132"/>
  <c r="B132"/>
  <c r="C131"/>
  <c r="V131" s="1"/>
  <c r="B131"/>
  <c r="C130"/>
  <c r="V130" s="1"/>
  <c r="I130" s="1"/>
  <c r="B130"/>
  <c r="S130" s="1"/>
  <c r="C129"/>
  <c r="V129" s="1"/>
  <c r="B129"/>
  <c r="T129" s="1"/>
  <c r="C128"/>
  <c r="B128"/>
  <c r="S128" s="1"/>
  <c r="C127"/>
  <c r="V127" s="1"/>
  <c r="B127"/>
  <c r="C126"/>
  <c r="V126" s="1"/>
  <c r="B126"/>
  <c r="S126" s="1"/>
  <c r="C125"/>
  <c r="V125" s="1"/>
  <c r="B125"/>
  <c r="T125" s="1"/>
  <c r="C124"/>
  <c r="B124"/>
  <c r="C123"/>
  <c r="V123" s="1"/>
  <c r="E123" s="1"/>
  <c r="X123" s="1"/>
  <c r="B123"/>
  <c r="C122"/>
  <c r="V122" s="1"/>
  <c r="I122" s="1"/>
  <c r="B122"/>
  <c r="S122" s="1"/>
  <c r="C121"/>
  <c r="V121" s="1"/>
  <c r="R121" s="1"/>
  <c r="B121"/>
  <c r="T121" s="1"/>
  <c r="C120"/>
  <c r="B120"/>
  <c r="T120" s="1"/>
  <c r="C119"/>
  <c r="V119" s="1"/>
  <c r="B119"/>
  <c r="C118"/>
  <c r="V118" s="1"/>
  <c r="B118"/>
  <c r="S118" s="1"/>
  <c r="C117"/>
  <c r="V117" s="1"/>
  <c r="B117"/>
  <c r="C116"/>
  <c r="B116"/>
  <c r="T116" s="1"/>
  <c r="C115"/>
  <c r="B115"/>
  <c r="C114"/>
  <c r="V114" s="1"/>
  <c r="B114"/>
  <c r="S114" s="1"/>
  <c r="C113"/>
  <c r="V113" s="1"/>
  <c r="B113"/>
  <c r="T113" s="1"/>
  <c r="C112"/>
  <c r="B112"/>
  <c r="C111"/>
  <c r="V111" s="1"/>
  <c r="J111" s="1"/>
  <c r="B111"/>
  <c r="C110"/>
  <c r="V110" s="1"/>
  <c r="I110" s="1"/>
  <c r="B110"/>
  <c r="T110" s="1"/>
  <c r="C109"/>
  <c r="V109" s="1"/>
  <c r="B109"/>
  <c r="T109" s="1"/>
  <c r="C108"/>
  <c r="B108"/>
  <c r="T108" s="1"/>
  <c r="C107"/>
  <c r="V107" s="1"/>
  <c r="B107"/>
  <c r="C106"/>
  <c r="V106" s="1"/>
  <c r="E106" s="1"/>
  <c r="X106" s="1"/>
  <c r="B106"/>
  <c r="S106" s="1"/>
  <c r="C105"/>
  <c r="V105" s="1"/>
  <c r="B105"/>
  <c r="C104"/>
  <c r="B104"/>
  <c r="S104" s="1"/>
  <c r="C103"/>
  <c r="B103"/>
  <c r="C102"/>
  <c r="B102"/>
  <c r="S102" s="1"/>
  <c r="C101"/>
  <c r="V101" s="1"/>
  <c r="G101" s="1"/>
  <c r="B101"/>
  <c r="T101" s="1"/>
  <c r="C100"/>
  <c r="B100"/>
  <c r="T100" s="1"/>
  <c r="C99"/>
  <c r="V99" s="1"/>
  <c r="B99"/>
  <c r="C98"/>
  <c r="V98" s="1"/>
  <c r="R98" s="1"/>
  <c r="B98"/>
  <c r="S98" s="1"/>
  <c r="C97"/>
  <c r="V97" s="1"/>
  <c r="B97"/>
  <c r="T97" s="1"/>
  <c r="C96"/>
  <c r="V96" s="1"/>
  <c r="R96" s="1"/>
  <c r="B96"/>
  <c r="S96" s="1"/>
  <c r="C95"/>
  <c r="V95" s="1"/>
  <c r="B95"/>
  <c r="C94"/>
  <c r="V94" s="1"/>
  <c r="E94" s="1"/>
  <c r="X94" s="1"/>
  <c r="B94"/>
  <c r="S94" s="1"/>
  <c r="C93"/>
  <c r="V93" s="1"/>
  <c r="B93"/>
  <c r="T93" s="1"/>
  <c r="C92"/>
  <c r="V92" s="1"/>
  <c r="R92" s="1"/>
  <c r="B92"/>
  <c r="S92" s="1"/>
  <c r="C91"/>
  <c r="B91"/>
  <c r="C90"/>
  <c r="V90" s="1"/>
  <c r="H90" s="1"/>
  <c r="B90"/>
  <c r="S90" s="1"/>
  <c r="C89"/>
  <c r="V89" s="1"/>
  <c r="B89"/>
  <c r="T89" s="1"/>
  <c r="C88"/>
  <c r="V88" s="1"/>
  <c r="R88" s="1"/>
  <c r="B88"/>
  <c r="T88" s="1"/>
  <c r="C87"/>
  <c r="B87"/>
  <c r="C86"/>
  <c r="V86" s="1"/>
  <c r="H86" s="1"/>
  <c r="B86"/>
  <c r="S86" s="1"/>
  <c r="C85"/>
  <c r="V85" s="1"/>
  <c r="R85" s="1"/>
  <c r="B85"/>
  <c r="T85" s="1"/>
  <c r="C84"/>
  <c r="V84" s="1"/>
  <c r="R84" s="1"/>
  <c r="B84"/>
  <c r="T84" s="1"/>
  <c r="C83"/>
  <c r="V83" s="1"/>
  <c r="B83"/>
  <c r="C82"/>
  <c r="V82" s="1"/>
  <c r="R82" s="1"/>
  <c r="B82"/>
  <c r="S82" s="1"/>
  <c r="C81"/>
  <c r="V81" s="1"/>
  <c r="R81" s="1"/>
  <c r="B81"/>
  <c r="T81" s="1"/>
  <c r="C80"/>
  <c r="V80" s="1"/>
  <c r="R80" s="1"/>
  <c r="B80"/>
  <c r="T80" s="1"/>
  <c r="C79"/>
  <c r="V79" s="1"/>
  <c r="B79"/>
  <c r="C78"/>
  <c r="V78" s="1"/>
  <c r="R78" s="1"/>
  <c r="B78"/>
  <c r="S78" s="1"/>
  <c r="C77"/>
  <c r="V77" s="1"/>
  <c r="B77"/>
  <c r="T77" s="1"/>
  <c r="C76"/>
  <c r="V76" s="1"/>
  <c r="R76" s="1"/>
  <c r="B76"/>
  <c r="S76" s="1"/>
  <c r="C75"/>
  <c r="V75" s="1"/>
  <c r="B75"/>
  <c r="C74"/>
  <c r="V74" s="1"/>
  <c r="E74" s="1"/>
  <c r="X74" s="1"/>
  <c r="B74"/>
  <c r="S74" s="1"/>
  <c r="C73"/>
  <c r="V73" s="1"/>
  <c r="B73"/>
  <c r="T73" s="1"/>
  <c r="C72"/>
  <c r="V72" s="1"/>
  <c r="R72" s="1"/>
  <c r="B72"/>
  <c r="T72" s="1"/>
  <c r="C71"/>
  <c r="B71"/>
  <c r="C70"/>
  <c r="V70" s="1"/>
  <c r="H70" s="1"/>
  <c r="B70"/>
  <c r="S70" s="1"/>
  <c r="C69"/>
  <c r="V69" s="1"/>
  <c r="R69" s="1"/>
  <c r="B69"/>
  <c r="T69" s="1"/>
  <c r="C68"/>
  <c r="V68" s="1"/>
  <c r="R68" s="1"/>
  <c r="B68"/>
  <c r="T68" s="1"/>
  <c r="C67"/>
  <c r="V67" s="1"/>
  <c r="B67"/>
  <c r="C66"/>
  <c r="V66" s="1"/>
  <c r="R66" s="1"/>
  <c r="B66"/>
  <c r="S66" s="1"/>
  <c r="C65"/>
  <c r="V65" s="1"/>
  <c r="R65" s="1"/>
  <c r="B65"/>
  <c r="T65" s="1"/>
  <c r="C64"/>
  <c r="V64" s="1"/>
  <c r="R64" s="1"/>
  <c r="B64"/>
  <c r="T64" s="1"/>
  <c r="C63"/>
  <c r="V63" s="1"/>
  <c r="B63"/>
  <c r="C62"/>
  <c r="V62" s="1"/>
  <c r="R62" s="1"/>
  <c r="B62"/>
  <c r="S62" s="1"/>
  <c r="C61"/>
  <c r="V61" s="1"/>
  <c r="B61"/>
  <c r="T61" s="1"/>
  <c r="C60"/>
  <c r="V60" s="1"/>
  <c r="R60" s="1"/>
  <c r="B60"/>
  <c r="T60" s="1"/>
  <c r="C59"/>
  <c r="V59" s="1"/>
  <c r="H59" s="1"/>
  <c r="B59"/>
  <c r="C58"/>
  <c r="V58" s="1"/>
  <c r="E58" s="1"/>
  <c r="X58" s="1"/>
  <c r="B58"/>
  <c r="S58" s="1"/>
  <c r="C57"/>
  <c r="V57" s="1"/>
  <c r="B57"/>
  <c r="T57" s="1"/>
  <c r="C56"/>
  <c r="V56" s="1"/>
  <c r="R56" s="1"/>
  <c r="B56"/>
  <c r="T56" s="1"/>
  <c r="C55"/>
  <c r="V55" s="1"/>
  <c r="H55" s="1"/>
  <c r="B55"/>
  <c r="C54"/>
  <c r="V54" s="1"/>
  <c r="H54" s="1"/>
  <c r="B54"/>
  <c r="S54" s="1"/>
  <c r="C53"/>
  <c r="V53" s="1"/>
  <c r="R53" s="1"/>
  <c r="B53"/>
  <c r="T53" s="1"/>
  <c r="C52"/>
  <c r="V52" s="1"/>
  <c r="R52" s="1"/>
  <c r="B52"/>
  <c r="T52" s="1"/>
  <c r="C51"/>
  <c r="V51" s="1"/>
  <c r="B51"/>
  <c r="C50"/>
  <c r="V50" s="1"/>
  <c r="R50" s="1"/>
  <c r="B50"/>
  <c r="S50" s="1"/>
  <c r="C49"/>
  <c r="V49" s="1"/>
  <c r="R49" s="1"/>
  <c r="B49"/>
  <c r="T49" s="1"/>
  <c r="C48"/>
  <c r="V48" s="1"/>
  <c r="R48" s="1"/>
  <c r="B48"/>
  <c r="S48" s="1"/>
  <c r="C47"/>
  <c r="V47" s="1"/>
  <c r="B47"/>
  <c r="C46"/>
  <c r="V46" s="1"/>
  <c r="R46" s="1"/>
  <c r="B46"/>
  <c r="S46" s="1"/>
  <c r="C45"/>
  <c r="V45" s="1"/>
  <c r="R45" s="1"/>
  <c r="B45"/>
  <c r="T45" s="1"/>
  <c r="C44"/>
  <c r="V44" s="1"/>
  <c r="R44" s="1"/>
  <c r="B44"/>
  <c r="S44" s="1"/>
  <c r="C43"/>
  <c r="B43"/>
  <c r="C42"/>
  <c r="V42" s="1"/>
  <c r="E42" s="1"/>
  <c r="X42" s="1"/>
  <c r="B42"/>
  <c r="S42" s="1"/>
  <c r="C41"/>
  <c r="V41" s="1"/>
  <c r="B41"/>
  <c r="T41" s="1"/>
  <c r="C40"/>
  <c r="V40" s="1"/>
  <c r="R40" s="1"/>
  <c r="B40"/>
  <c r="T40" s="1"/>
  <c r="C39"/>
  <c r="V39" s="1"/>
  <c r="H39" s="1"/>
  <c r="B39"/>
  <c r="C38"/>
  <c r="V38" s="1"/>
  <c r="H38" s="1"/>
  <c r="B38"/>
  <c r="S38" s="1"/>
  <c r="V37"/>
  <c r="R37" s="1"/>
  <c r="C37"/>
  <c r="B37"/>
  <c r="T37" s="1"/>
  <c r="C36"/>
  <c r="V36" s="1"/>
  <c r="R36" s="1"/>
  <c r="B36"/>
  <c r="T36" s="1"/>
  <c r="C35"/>
  <c r="V35" s="1"/>
  <c r="B35"/>
  <c r="C34"/>
  <c r="V34" s="1"/>
  <c r="R34" s="1"/>
  <c r="B34"/>
  <c r="S34" s="1"/>
  <c r="C33"/>
  <c r="V33" s="1"/>
  <c r="R33" s="1"/>
  <c r="B33"/>
  <c r="T33" s="1"/>
  <c r="C32"/>
  <c r="V32" s="1"/>
  <c r="R32" s="1"/>
  <c r="B32"/>
  <c r="C31"/>
  <c r="V31" s="1"/>
  <c r="B31"/>
  <c r="C30"/>
  <c r="V30" s="1"/>
  <c r="I30" s="1"/>
  <c r="B30"/>
  <c r="C29"/>
  <c r="V29" s="1"/>
  <c r="H29" s="1"/>
  <c r="B29"/>
  <c r="C28"/>
  <c r="V28" s="1"/>
  <c r="E28" s="1"/>
  <c r="B28"/>
  <c r="T28" s="1"/>
  <c r="C27"/>
  <c r="V27" s="1"/>
  <c r="B27"/>
  <c r="C26"/>
  <c r="V26" s="1"/>
  <c r="I26" s="1"/>
  <c r="B26"/>
  <c r="T26" s="1"/>
  <c r="C25"/>
  <c r="V25" s="1"/>
  <c r="B25"/>
  <c r="C24"/>
  <c r="V24" s="1"/>
  <c r="R24" s="1"/>
  <c r="B24"/>
  <c r="C23"/>
  <c r="V23" s="1"/>
  <c r="H23" s="1"/>
  <c r="B23"/>
  <c r="C22"/>
  <c r="V22" s="1"/>
  <c r="I22" s="1"/>
  <c r="B22"/>
  <c r="S22" s="1"/>
  <c r="C21"/>
  <c r="V21" s="1"/>
  <c r="B21"/>
  <c r="V20"/>
  <c r="R20" s="1"/>
  <c r="B20"/>
  <c r="T20" s="1"/>
  <c r="C19"/>
  <c r="V19" s="1"/>
  <c r="B19"/>
  <c r="T19" s="1"/>
  <c r="AB18"/>
  <c r="V18"/>
  <c r="I18" s="1"/>
  <c r="B90" i="4"/>
  <c r="H67"/>
  <c r="P47"/>
  <c r="P46"/>
  <c r="P45"/>
  <c r="P44"/>
  <c r="P43"/>
  <c r="Q43" s="1"/>
  <c r="P41"/>
  <c r="P40"/>
  <c r="P39"/>
  <c r="P38"/>
  <c r="P37"/>
  <c r="Q37" s="1"/>
  <c r="P35"/>
  <c r="P34"/>
  <c r="P33"/>
  <c r="P32"/>
  <c r="P31"/>
  <c r="Q31" s="1"/>
  <c r="P29"/>
  <c r="P28"/>
  <c r="P27"/>
  <c r="P26"/>
  <c r="D11"/>
  <c r="A5"/>
  <c r="P3"/>
  <c r="Q4" i="5" s="1"/>
  <c r="T250" l="1"/>
  <c r="S414"/>
  <c r="S515"/>
  <c r="G550"/>
  <c r="T585"/>
  <c r="T684"/>
  <c r="T788"/>
  <c r="S858"/>
  <c r="S918"/>
  <c r="S1000"/>
  <c r="T1098"/>
  <c r="T1244"/>
  <c r="AB1353"/>
  <c r="S1398"/>
  <c r="T1519"/>
  <c r="T1684"/>
  <c r="S1754"/>
  <c r="S1770"/>
  <c r="T1781"/>
  <c r="T2060"/>
  <c r="AB2069"/>
  <c r="S2140"/>
  <c r="T2188"/>
  <c r="T2248"/>
  <c r="T2317"/>
  <c r="AB2413"/>
  <c r="S120"/>
  <c r="T76"/>
  <c r="T190"/>
  <c r="T391"/>
  <c r="AB630"/>
  <c r="T645"/>
  <c r="AB674"/>
  <c r="G681"/>
  <c r="AB720"/>
  <c r="S778"/>
  <c r="AB841"/>
  <c r="S853"/>
  <c r="AB858"/>
  <c r="S903"/>
  <c r="AB1022"/>
  <c r="T1078"/>
  <c r="T1407"/>
  <c r="T1435"/>
  <c r="AB1437"/>
  <c r="AB1463"/>
  <c r="S1465"/>
  <c r="S1477"/>
  <c r="S1596"/>
  <c r="T1624"/>
  <c r="T1675"/>
  <c r="S1748"/>
  <c r="AB1757"/>
  <c r="T1814"/>
  <c r="T1883"/>
  <c r="S2015"/>
  <c r="S2038"/>
  <c r="S2068"/>
  <c r="AB2088"/>
  <c r="T2133"/>
  <c r="T2163"/>
  <c r="AB2402"/>
  <c r="S2428"/>
  <c r="T44"/>
  <c r="R86"/>
  <c r="G166"/>
  <c r="F271"/>
  <c r="AB348"/>
  <c r="S597"/>
  <c r="T800"/>
  <c r="AB1079"/>
  <c r="AB1110"/>
  <c r="J1479"/>
  <c r="T1672"/>
  <c r="T1741"/>
  <c r="S1899"/>
  <c r="T1967"/>
  <c r="T2421"/>
  <c r="AB2480"/>
  <c r="H2499"/>
  <c r="AB164"/>
  <c r="E405"/>
  <c r="X405" s="1"/>
  <c r="T712"/>
  <c r="S880"/>
  <c r="S899"/>
  <c r="AB903"/>
  <c r="S906"/>
  <c r="S925"/>
  <c r="S940"/>
  <c r="T1133"/>
  <c r="S1164"/>
  <c r="I1214"/>
  <c r="T1283"/>
  <c r="T1321"/>
  <c r="T1392"/>
  <c r="T1479"/>
  <c r="T1560"/>
  <c r="AB1649"/>
  <c r="S1835"/>
  <c r="AB1933"/>
  <c r="AB1987"/>
  <c r="T2127"/>
  <c r="H2202"/>
  <c r="AB2319"/>
  <c r="S2330"/>
  <c r="T2337"/>
  <c r="AB2418"/>
  <c r="T2480"/>
  <c r="T234"/>
  <c r="T261"/>
  <c r="AB341"/>
  <c r="AB384"/>
  <c r="T451"/>
  <c r="T458"/>
  <c r="S485"/>
  <c r="AB493"/>
  <c r="AB587"/>
  <c r="S659"/>
  <c r="G1230"/>
  <c r="AB1277"/>
  <c r="T1352"/>
  <c r="T1414"/>
  <c r="S1455"/>
  <c r="S1762"/>
  <c r="T1791"/>
  <c r="AB1806"/>
  <c r="S1821"/>
  <c r="S2047"/>
  <c r="T2131"/>
  <c r="H322"/>
  <c r="T587"/>
  <c r="S633"/>
  <c r="G809"/>
  <c r="H1230"/>
  <c r="AB1593"/>
  <c r="S1696"/>
  <c r="S1749"/>
  <c r="S1752"/>
  <c r="S1766"/>
  <c r="T1795"/>
  <c r="T1855"/>
  <c r="T2019"/>
  <c r="S2022"/>
  <c r="S399"/>
  <c r="AB517"/>
  <c r="S577"/>
  <c r="AB607"/>
  <c r="S706"/>
  <c r="R897"/>
  <c r="S960"/>
  <c r="S1255"/>
  <c r="AB1308"/>
  <c r="T1315"/>
  <c r="AB1369"/>
  <c r="S1386"/>
  <c r="S1437"/>
  <c r="I1480"/>
  <c r="I1487"/>
  <c r="T1704"/>
  <c r="S1919"/>
  <c r="AB2071"/>
  <c r="AB2166"/>
  <c r="T2285"/>
  <c r="T2397"/>
  <c r="S2408"/>
  <c r="I58"/>
  <c r="T92"/>
  <c r="T221"/>
  <c r="T301"/>
  <c r="H338"/>
  <c r="AB418"/>
  <c r="S563"/>
  <c r="T615"/>
  <c r="S729"/>
  <c r="T825"/>
  <c r="AB972"/>
  <c r="AB1094"/>
  <c r="S1120"/>
  <c r="AB1228"/>
  <c r="S1266"/>
  <c r="T1312"/>
  <c r="T1376"/>
  <c r="T1475"/>
  <c r="S1517"/>
  <c r="S1539"/>
  <c r="S1640"/>
  <c r="S1728"/>
  <c r="T1747"/>
  <c r="T1785"/>
  <c r="AB1868"/>
  <c r="S1958"/>
  <c r="AB1970"/>
  <c r="T2132"/>
  <c r="T2266"/>
  <c r="AB2317"/>
  <c r="AB2405"/>
  <c r="AB2463"/>
  <c r="S430"/>
  <c r="S726"/>
  <c r="H733"/>
  <c r="T829"/>
  <c r="S1011"/>
  <c r="T1259"/>
  <c r="T1289"/>
  <c r="T1327"/>
  <c r="AB1377"/>
  <c r="H1427"/>
  <c r="AB1598"/>
  <c r="AB1610"/>
  <c r="S1750"/>
  <c r="J1905"/>
  <c r="AB2061"/>
  <c r="S2212"/>
  <c r="F20" i="6"/>
  <c r="F21"/>
  <c r="J235" i="5"/>
  <c r="F235"/>
  <c r="E1753"/>
  <c r="X1753" s="1"/>
  <c r="H1753"/>
  <c r="H75"/>
  <c r="E75"/>
  <c r="X75" s="1"/>
  <c r="I764"/>
  <c r="I2158"/>
  <c r="R70"/>
  <c r="G80"/>
  <c r="I106"/>
  <c r="G242"/>
  <c r="G291"/>
  <c r="AB364"/>
  <c r="R488"/>
  <c r="G761"/>
  <c r="H1178"/>
  <c r="J1218"/>
  <c r="J1250"/>
  <c r="AB1312"/>
  <c r="F2013"/>
  <c r="V2061"/>
  <c r="E2061" s="1"/>
  <c r="X2061" s="1"/>
  <c r="AB2065"/>
  <c r="AB2152"/>
  <c r="H2474"/>
  <c r="G42"/>
  <c r="E171"/>
  <c r="X171" s="1"/>
  <c r="AB196"/>
  <c r="G218"/>
  <c r="I302"/>
  <c r="AB467"/>
  <c r="AB520"/>
  <c r="AB627"/>
  <c r="R731"/>
  <c r="H843"/>
  <c r="H1208"/>
  <c r="F1248"/>
  <c r="AB1753"/>
  <c r="H2013"/>
  <c r="F2433"/>
  <c r="G584"/>
  <c r="H813"/>
  <c r="G1166"/>
  <c r="G1241"/>
  <c r="H42"/>
  <c r="AB255"/>
  <c r="AB1165"/>
  <c r="AB1249"/>
  <c r="AB1273"/>
  <c r="AB1280"/>
  <c r="AB1317"/>
  <c r="AB1332"/>
  <c r="F1387"/>
  <c r="H1419"/>
  <c r="R1488"/>
  <c r="V1593"/>
  <c r="I1593" s="1"/>
  <c r="AB1915"/>
  <c r="F2072"/>
  <c r="AB2125"/>
  <c r="G2137"/>
  <c r="AB2273"/>
  <c r="G130"/>
  <c r="H1250"/>
  <c r="H1443"/>
  <c r="V2342"/>
  <c r="E2342" s="1"/>
  <c r="X2342" s="1"/>
  <c r="I42"/>
  <c r="G96"/>
  <c r="V281"/>
  <c r="R281" s="1"/>
  <c r="AB372"/>
  <c r="AB376"/>
  <c r="AB380"/>
  <c r="AB1058"/>
  <c r="G1551"/>
  <c r="H1882"/>
  <c r="AB2030"/>
  <c r="AB2395"/>
  <c r="I2210"/>
  <c r="E158"/>
  <c r="X158" s="1"/>
  <c r="G187"/>
  <c r="H190"/>
  <c r="AB231"/>
  <c r="AB838"/>
  <c r="AB983"/>
  <c r="G1246"/>
  <c r="AB1288"/>
  <c r="AB1455"/>
  <c r="J1551"/>
  <c r="AB2146"/>
  <c r="G2297"/>
  <c r="AB2089"/>
  <c r="G322"/>
  <c r="AB340"/>
  <c r="AB469"/>
  <c r="AB473"/>
  <c r="G528"/>
  <c r="AB666"/>
  <c r="J1230"/>
  <c r="AB1241"/>
  <c r="AB1531"/>
  <c r="AB1779"/>
  <c r="J2045"/>
  <c r="AB2053"/>
  <c r="AB2225"/>
  <c r="AB2229"/>
  <c r="AB2435"/>
  <c r="E2450"/>
  <c r="X2450" s="1"/>
  <c r="F217"/>
  <c r="E217"/>
  <c r="X217" s="1"/>
  <c r="I802"/>
  <c r="F802"/>
  <c r="I940"/>
  <c r="H940"/>
  <c r="H95"/>
  <c r="F95"/>
  <c r="I95"/>
  <c r="R780"/>
  <c r="I780"/>
  <c r="E780"/>
  <c r="X780" s="1"/>
  <c r="H63"/>
  <c r="I63"/>
  <c r="I393"/>
  <c r="J393"/>
  <c r="F393"/>
  <c r="R630"/>
  <c r="G630"/>
  <c r="E612"/>
  <c r="X612" s="1"/>
  <c r="R612"/>
  <c r="F612"/>
  <c r="H1165"/>
  <c r="F1165"/>
  <c r="E1165"/>
  <c r="X1165" s="1"/>
  <c r="F539"/>
  <c r="I539"/>
  <c r="J782"/>
  <c r="E782"/>
  <c r="X782" s="1"/>
  <c r="R376"/>
  <c r="F376"/>
  <c r="R301"/>
  <c r="F301"/>
  <c r="F594"/>
  <c r="G594"/>
  <c r="T1305"/>
  <c r="S1305"/>
  <c r="AB1743"/>
  <c r="S1743"/>
  <c r="T1802"/>
  <c r="AB1802"/>
  <c r="F1909"/>
  <c r="R1909"/>
  <c r="H1909"/>
  <c r="R2458"/>
  <c r="I2458"/>
  <c r="AB30"/>
  <c r="I54"/>
  <c r="G75"/>
  <c r="AB126"/>
  <c r="T174"/>
  <c r="I190"/>
  <c r="T230"/>
  <c r="T233"/>
  <c r="I235"/>
  <c r="G238"/>
  <c r="G295"/>
  <c r="T335"/>
  <c r="T338"/>
  <c r="S371"/>
  <c r="AB438"/>
  <c r="AB459"/>
  <c r="S517"/>
  <c r="T537"/>
  <c r="AB598"/>
  <c r="G626"/>
  <c r="G711"/>
  <c r="S714"/>
  <c r="S717"/>
  <c r="T740"/>
  <c r="G743"/>
  <c r="H753"/>
  <c r="AB794"/>
  <c r="S817"/>
  <c r="AB913"/>
  <c r="AB915"/>
  <c r="AB929"/>
  <c r="S1079"/>
  <c r="AB1095"/>
  <c r="S1127"/>
  <c r="T1144"/>
  <c r="G1154"/>
  <c r="AB1197"/>
  <c r="T1217"/>
  <c r="S1217"/>
  <c r="T1276"/>
  <c r="AB1276"/>
  <c r="S1276"/>
  <c r="R1520"/>
  <c r="J1520"/>
  <c r="S2440"/>
  <c r="T2440"/>
  <c r="T2214"/>
  <c r="S2214"/>
  <c r="I75"/>
  <c r="T102"/>
  <c r="T285"/>
  <c r="T359"/>
  <c r="S438"/>
  <c r="S447"/>
  <c r="S487"/>
  <c r="T521"/>
  <c r="S557"/>
  <c r="S613"/>
  <c r="S750"/>
  <c r="T766"/>
  <c r="T784"/>
  <c r="S794"/>
  <c r="S838"/>
  <c r="S847"/>
  <c r="S915"/>
  <c r="S998"/>
  <c r="S1012"/>
  <c r="S1111"/>
  <c r="S1161"/>
  <c r="J1273"/>
  <c r="I1273"/>
  <c r="T1310"/>
  <c r="S1310"/>
  <c r="T1867"/>
  <c r="S1867"/>
  <c r="I2025"/>
  <c r="H2025"/>
  <c r="S2269"/>
  <c r="T2269"/>
  <c r="G2389"/>
  <c r="E2389"/>
  <c r="X2389" s="1"/>
  <c r="AB24"/>
  <c r="T48"/>
  <c r="H58"/>
  <c r="S60"/>
  <c r="G70"/>
  <c r="R75"/>
  <c r="S80"/>
  <c r="AB102"/>
  <c r="G127"/>
  <c r="G186"/>
  <c r="AB242"/>
  <c r="AB283"/>
  <c r="AB308"/>
  <c r="S422"/>
  <c r="AB426"/>
  <c r="AB430"/>
  <c r="AB457"/>
  <c r="S463"/>
  <c r="AB485"/>
  <c r="AB525"/>
  <c r="S561"/>
  <c r="V592"/>
  <c r="I592" s="1"/>
  <c r="AB614"/>
  <c r="AB633"/>
  <c r="AB684"/>
  <c r="S687"/>
  <c r="G709"/>
  <c r="AB712"/>
  <c r="AB718"/>
  <c r="R747"/>
  <c r="T844"/>
  <c r="AB854"/>
  <c r="S875"/>
  <c r="S949"/>
  <c r="S959"/>
  <c r="AB964"/>
  <c r="S992"/>
  <c r="AB998"/>
  <c r="S1028"/>
  <c r="G1031"/>
  <c r="S1052"/>
  <c r="AB1082"/>
  <c r="S1115"/>
  <c r="AB1161"/>
  <c r="H1176"/>
  <c r="F1184"/>
  <c r="F1205"/>
  <c r="R1237"/>
  <c r="J1237"/>
  <c r="F1273"/>
  <c r="T1287"/>
  <c r="S1287"/>
  <c r="T1374"/>
  <c r="S1374"/>
  <c r="T1515"/>
  <c r="S1515"/>
  <c r="T1870"/>
  <c r="S1870"/>
  <c r="S892"/>
  <c r="S910"/>
  <c r="S937"/>
  <c r="S996"/>
  <c r="AB1042"/>
  <c r="S1086"/>
  <c r="T1135"/>
  <c r="S1145"/>
  <c r="S1263"/>
  <c r="T1263"/>
  <c r="G1273"/>
  <c r="T1307"/>
  <c r="S1307"/>
  <c r="E1344"/>
  <c r="X1344" s="1"/>
  <c r="H1344"/>
  <c r="T2168"/>
  <c r="S2168"/>
  <c r="V2197"/>
  <c r="G2197" s="1"/>
  <c r="T2483"/>
  <c r="S2483"/>
  <c r="G604"/>
  <c r="S28"/>
  <c r="I38"/>
  <c r="E46"/>
  <c r="X46" s="1"/>
  <c r="I74"/>
  <c r="E78"/>
  <c r="X78" s="1"/>
  <c r="T106"/>
  <c r="E170"/>
  <c r="X170" s="1"/>
  <c r="G198"/>
  <c r="AB218"/>
  <c r="AB235"/>
  <c r="G274"/>
  <c r="J302"/>
  <c r="T305"/>
  <c r="S343"/>
  <c r="T346"/>
  <c r="AB368"/>
  <c r="AB400"/>
  <c r="E413"/>
  <c r="X413" s="1"/>
  <c r="S439"/>
  <c r="AB442"/>
  <c r="E491"/>
  <c r="X491" s="1"/>
  <c r="AB509"/>
  <c r="J528"/>
  <c r="AB536"/>
  <c r="AB556"/>
  <c r="T571"/>
  <c r="AB591"/>
  <c r="T609"/>
  <c r="G612"/>
  <c r="G668"/>
  <c r="S671"/>
  <c r="AB710"/>
  <c r="AB845"/>
  <c r="S896"/>
  <c r="AB914"/>
  <c r="AB959"/>
  <c r="S972"/>
  <c r="AB1149"/>
  <c r="AB1177"/>
  <c r="G1182"/>
  <c r="S1284"/>
  <c r="T1284"/>
  <c r="V1435"/>
  <c r="G1435" s="1"/>
  <c r="T1644"/>
  <c r="S1644"/>
  <c r="S1793"/>
  <c r="AB1793"/>
  <c r="E2073"/>
  <c r="X2073" s="1"/>
  <c r="R2073"/>
  <c r="H2073"/>
  <c r="F2073"/>
  <c r="H2080"/>
  <c r="F2080"/>
  <c r="V2289"/>
  <c r="J2289" s="1"/>
  <c r="S2434"/>
  <c r="T2434"/>
  <c r="I2249"/>
  <c r="H2249"/>
  <c r="F2249"/>
  <c r="R38"/>
  <c r="G46"/>
  <c r="S64"/>
  <c r="G95"/>
  <c r="AB106"/>
  <c r="T122"/>
  <c r="T130"/>
  <c r="T278"/>
  <c r="G301"/>
  <c r="S406"/>
  <c r="S509"/>
  <c r="S603"/>
  <c r="S621"/>
  <c r="AB638"/>
  <c r="S675"/>
  <c r="T696"/>
  <c r="S710"/>
  <c r="S719"/>
  <c r="AB730"/>
  <c r="H739"/>
  <c r="G771"/>
  <c r="S855"/>
  <c r="S876"/>
  <c r="S890"/>
  <c r="S905"/>
  <c r="S908"/>
  <c r="S914"/>
  <c r="S924"/>
  <c r="S1024"/>
  <c r="S1126"/>
  <c r="S1170"/>
  <c r="R1182"/>
  <c r="T1212"/>
  <c r="H1341"/>
  <c r="J1341"/>
  <c r="R1406"/>
  <c r="F1406"/>
  <c r="H1446"/>
  <c r="G1446"/>
  <c r="AB1471"/>
  <c r="T1471"/>
  <c r="S1471"/>
  <c r="V1681"/>
  <c r="AB1681"/>
  <c r="T1715"/>
  <c r="S1715"/>
  <c r="R1898"/>
  <c r="J1898"/>
  <c r="G1987"/>
  <c r="F1987"/>
  <c r="I2005"/>
  <c r="R2005"/>
  <c r="S2129"/>
  <c r="T2129"/>
  <c r="R2150"/>
  <c r="H2150"/>
  <c r="G676"/>
  <c r="G32"/>
  <c r="E59"/>
  <c r="X59" s="1"/>
  <c r="E134"/>
  <c r="X134" s="1"/>
  <c r="E235"/>
  <c r="X235" s="1"/>
  <c r="T262"/>
  <c r="V265"/>
  <c r="R265" s="1"/>
  <c r="T281"/>
  <c r="E291"/>
  <c r="X291" s="1"/>
  <c r="S431"/>
  <c r="S446"/>
  <c r="G480"/>
  <c r="S495"/>
  <c r="V556"/>
  <c r="F556" s="1"/>
  <c r="T591"/>
  <c r="AB626"/>
  <c r="AB659"/>
  <c r="AB669"/>
  <c r="S682"/>
  <c r="T730"/>
  <c r="T768"/>
  <c r="S833"/>
  <c r="S944"/>
  <c r="AB960"/>
  <c r="AB1098"/>
  <c r="S1104"/>
  <c r="S1110"/>
  <c r="V1140"/>
  <c r="J1140" s="1"/>
  <c r="I1245"/>
  <c r="V1527"/>
  <c r="AB1527"/>
  <c r="S1842"/>
  <c r="T1842"/>
  <c r="R1920"/>
  <c r="I1920"/>
  <c r="I2221"/>
  <c r="J2221"/>
  <c r="R2484"/>
  <c r="H2484"/>
  <c r="AB1374"/>
  <c r="AB1644"/>
  <c r="T1859"/>
  <c r="J1882"/>
  <c r="AB1943"/>
  <c r="S2066"/>
  <c r="S2074"/>
  <c r="S2084"/>
  <c r="AB2214"/>
  <c r="T2262"/>
  <c r="AB2292"/>
  <c r="S2298"/>
  <c r="T2301"/>
  <c r="AB2363"/>
  <c r="T2396"/>
  <c r="T2405"/>
  <c r="AB2434"/>
  <c r="AB1341"/>
  <c r="G1411"/>
  <c r="AB1429"/>
  <c r="J1447"/>
  <c r="AB1479"/>
  <c r="AB1657"/>
  <c r="AB1688"/>
  <c r="AB1771"/>
  <c r="R1906"/>
  <c r="AB1929"/>
  <c r="S2289"/>
  <c r="H2380"/>
  <c r="H2390"/>
  <c r="AB2406"/>
  <c r="E1241"/>
  <c r="X1241" s="1"/>
  <c r="S1319"/>
  <c r="T1336"/>
  <c r="G1406"/>
  <c r="G1427"/>
  <c r="S1429"/>
  <c r="G1512"/>
  <c r="AB1562"/>
  <c r="S1576"/>
  <c r="AB1641"/>
  <c r="T1648"/>
  <c r="T1664"/>
  <c r="I1685"/>
  <c r="S1688"/>
  <c r="AB1696"/>
  <c r="S1699"/>
  <c r="H1709"/>
  <c r="S1712"/>
  <c r="S1806"/>
  <c r="AB1823"/>
  <c r="S1825"/>
  <c r="V1842"/>
  <c r="G1842" s="1"/>
  <c r="S1896"/>
  <c r="S1904"/>
  <c r="S1943"/>
  <c r="V2003"/>
  <c r="G2003" s="1"/>
  <c r="S2099"/>
  <c r="T2148"/>
  <c r="AB2155"/>
  <c r="AB2169"/>
  <c r="J2186"/>
  <c r="G2195"/>
  <c r="AB2198"/>
  <c r="AB2202"/>
  <c r="AB2325"/>
  <c r="T1415"/>
  <c r="S1421"/>
  <c r="T1542"/>
  <c r="S1552"/>
  <c r="AB1573"/>
  <c r="AB1896"/>
  <c r="S2014"/>
  <c r="S2039"/>
  <c r="S2176"/>
  <c r="AB2196"/>
  <c r="T2198"/>
  <c r="T2224"/>
  <c r="S2254"/>
  <c r="T2277"/>
  <c r="AB2280"/>
  <c r="T2293"/>
  <c r="S2325"/>
  <c r="G2338"/>
  <c r="T2341"/>
  <c r="H2450"/>
  <c r="G2462"/>
  <c r="R2481"/>
  <c r="AB1261"/>
  <c r="AB1304"/>
  <c r="S1326"/>
  <c r="S1340"/>
  <c r="T1378"/>
  <c r="S1401"/>
  <c r="G1419"/>
  <c r="AB1421"/>
  <c r="I1427"/>
  <c r="J1448"/>
  <c r="E1467"/>
  <c r="X1467" s="1"/>
  <c r="G1470"/>
  <c r="G1480"/>
  <c r="AB1574"/>
  <c r="S1592"/>
  <c r="AB1700"/>
  <c r="AB1747"/>
  <c r="T1769"/>
  <c r="S1871"/>
  <c r="AB1903"/>
  <c r="I2001"/>
  <c r="S2006"/>
  <c r="H2009"/>
  <c r="H2024"/>
  <c r="AB2093"/>
  <c r="S2290"/>
  <c r="G2329"/>
  <c r="T2354"/>
  <c r="S2435"/>
  <c r="I2450"/>
  <c r="G2472"/>
  <c r="G2495"/>
  <c r="S1274"/>
  <c r="S1291"/>
  <c r="S1294"/>
  <c r="S1301"/>
  <c r="S1304"/>
  <c r="T1317"/>
  <c r="AB1340"/>
  <c r="T1427"/>
  <c r="S1632"/>
  <c r="V1665"/>
  <c r="E1665" s="1"/>
  <c r="X1665" s="1"/>
  <c r="S1700"/>
  <c r="S1716"/>
  <c r="T1761"/>
  <c r="S1794"/>
  <c r="T1797"/>
  <c r="S1843"/>
  <c r="AB1941"/>
  <c r="V1947"/>
  <c r="G1947" s="1"/>
  <c r="H1984"/>
  <c r="R2001"/>
  <c r="AB2007"/>
  <c r="E2017"/>
  <c r="X2017" s="1"/>
  <c r="AB2031"/>
  <c r="AB2060"/>
  <c r="G2080"/>
  <c r="T2107"/>
  <c r="J2146"/>
  <c r="T2152"/>
  <c r="T2184"/>
  <c r="R2190"/>
  <c r="J2202"/>
  <c r="AB2222"/>
  <c r="S2232"/>
  <c r="T2246"/>
  <c r="T2258"/>
  <c r="T2395"/>
  <c r="T2404"/>
  <c r="R2450"/>
  <c r="S2460"/>
  <c r="I2466"/>
  <c r="H1218"/>
  <c r="R1230"/>
  <c r="T1233"/>
  <c r="H1242"/>
  <c r="G1250"/>
  <c r="S1280"/>
  <c r="S1306"/>
  <c r="T1309"/>
  <c r="AB1338"/>
  <c r="AB1346"/>
  <c r="AB1392"/>
  <c r="I1419"/>
  <c r="I1455"/>
  <c r="T1470"/>
  <c r="E1551"/>
  <c r="X1551" s="1"/>
  <c r="AB1558"/>
  <c r="AB1582"/>
  <c r="AB1622"/>
  <c r="S1656"/>
  <c r="S1659"/>
  <c r="AB1732"/>
  <c r="AB1739"/>
  <c r="S1742"/>
  <c r="T1745"/>
  <c r="S1758"/>
  <c r="S1779"/>
  <c r="T1801"/>
  <c r="S1807"/>
  <c r="T1841"/>
  <c r="G1882"/>
  <c r="G1903"/>
  <c r="S1938"/>
  <c r="S1970"/>
  <c r="AB2063"/>
  <c r="AB2077"/>
  <c r="AB2098"/>
  <c r="AB2150"/>
  <c r="G2229"/>
  <c r="AB2233"/>
  <c r="H2314"/>
  <c r="AB2349"/>
  <c r="H2372"/>
  <c r="G2442"/>
  <c r="S2463"/>
  <c r="H25"/>
  <c r="F25"/>
  <c r="G25"/>
  <c r="E25"/>
  <c r="X25" s="1"/>
  <c r="R97"/>
  <c r="E97"/>
  <c r="X97" s="1"/>
  <c r="H79"/>
  <c r="F79"/>
  <c r="E79"/>
  <c r="X79" s="1"/>
  <c r="I79"/>
  <c r="G79"/>
  <c r="H47"/>
  <c r="E47"/>
  <c r="X47" s="1"/>
  <c r="G47"/>
  <c r="F47"/>
  <c r="H127"/>
  <c r="R127"/>
  <c r="J127"/>
  <c r="I127"/>
  <c r="E127"/>
  <c r="X127" s="1"/>
  <c r="T144"/>
  <c r="S144"/>
  <c r="T320"/>
  <c r="S320"/>
  <c r="V330"/>
  <c r="G330" s="1"/>
  <c r="T895"/>
  <c r="AB895"/>
  <c r="S895"/>
  <c r="AB1863"/>
  <c r="T1863"/>
  <c r="S1863"/>
  <c r="R54"/>
  <c r="G59"/>
  <c r="G64"/>
  <c r="R74"/>
  <c r="E90"/>
  <c r="X90" s="1"/>
  <c r="I90"/>
  <c r="V91"/>
  <c r="G91" s="1"/>
  <c r="H123"/>
  <c r="J123"/>
  <c r="I123"/>
  <c r="V189"/>
  <c r="R189" s="1"/>
  <c r="S210"/>
  <c r="AB210"/>
  <c r="R225"/>
  <c r="F225"/>
  <c r="E225"/>
  <c r="X225" s="1"/>
  <c r="V243"/>
  <c r="G243" s="1"/>
  <c r="F309"/>
  <c r="E309"/>
  <c r="X309" s="1"/>
  <c r="F357"/>
  <c r="E357"/>
  <c r="X357" s="1"/>
  <c r="G399"/>
  <c r="V463"/>
  <c r="R463" s="1"/>
  <c r="G586"/>
  <c r="F586"/>
  <c r="I714"/>
  <c r="J714"/>
  <c r="T738"/>
  <c r="S738"/>
  <c r="R94"/>
  <c r="H94"/>
  <c r="S170"/>
  <c r="AB170"/>
  <c r="T170"/>
  <c r="E452"/>
  <c r="X452" s="1"/>
  <c r="H452"/>
  <c r="F452"/>
  <c r="S1497"/>
  <c r="T1497"/>
  <c r="E26"/>
  <c r="X26" s="1"/>
  <c r="I59"/>
  <c r="E63"/>
  <c r="X63" s="1"/>
  <c r="G94"/>
  <c r="V102"/>
  <c r="G102" s="1"/>
  <c r="I126"/>
  <c r="H126"/>
  <c r="E126"/>
  <c r="X126" s="1"/>
  <c r="H147"/>
  <c r="I147"/>
  <c r="F147"/>
  <c r="V207"/>
  <c r="G207" s="1"/>
  <c r="R237"/>
  <c r="F237"/>
  <c r="E237"/>
  <c r="X237" s="1"/>
  <c r="V262"/>
  <c r="AB262"/>
  <c r="S298"/>
  <c r="AB298"/>
  <c r="T298"/>
  <c r="T328"/>
  <c r="S328"/>
  <c r="T354"/>
  <c r="S354"/>
  <c r="E451"/>
  <c r="X451" s="1"/>
  <c r="F451"/>
  <c r="R453"/>
  <c r="J453"/>
  <c r="H453"/>
  <c r="F453"/>
  <c r="S581"/>
  <c r="T581"/>
  <c r="H107"/>
  <c r="I107"/>
  <c r="E107"/>
  <c r="X107" s="1"/>
  <c r="R125"/>
  <c r="G125"/>
  <c r="T1447"/>
  <c r="AB1447"/>
  <c r="S1447"/>
  <c r="V43"/>
  <c r="F43" s="1"/>
  <c r="R22"/>
  <c r="G38"/>
  <c r="S40"/>
  <c r="G55"/>
  <c r="G58"/>
  <c r="J59"/>
  <c r="F63"/>
  <c r="I70"/>
  <c r="G78"/>
  <c r="V87"/>
  <c r="H87" s="1"/>
  <c r="R90"/>
  <c r="T96"/>
  <c r="AB114"/>
  <c r="R123"/>
  <c r="G126"/>
  <c r="H167"/>
  <c r="R167"/>
  <c r="T184"/>
  <c r="S184"/>
  <c r="H187"/>
  <c r="E187"/>
  <c r="X187" s="1"/>
  <c r="R187"/>
  <c r="I187"/>
  <c r="G275"/>
  <c r="I275"/>
  <c r="F275"/>
  <c r="V306"/>
  <c r="G306" s="1"/>
  <c r="I361"/>
  <c r="J361"/>
  <c r="H361"/>
  <c r="F361"/>
  <c r="V391"/>
  <c r="G391" s="1"/>
  <c r="G451"/>
  <c r="I479"/>
  <c r="H479"/>
  <c r="E479"/>
  <c r="X479" s="1"/>
  <c r="T519"/>
  <c r="S519"/>
  <c r="V574"/>
  <c r="F574" s="1"/>
  <c r="T641"/>
  <c r="S641"/>
  <c r="S26"/>
  <c r="R59"/>
  <c r="G63"/>
  <c r="H111"/>
  <c r="R111"/>
  <c r="H171"/>
  <c r="R171"/>
  <c r="J171"/>
  <c r="G171"/>
  <c r="V194"/>
  <c r="I194" s="1"/>
  <c r="S245"/>
  <c r="T245"/>
  <c r="V314"/>
  <c r="G314" s="1"/>
  <c r="T351"/>
  <c r="S351"/>
  <c r="T454"/>
  <c r="S454"/>
  <c r="E468"/>
  <c r="X468" s="1"/>
  <c r="F468"/>
  <c r="T483"/>
  <c r="S483"/>
  <c r="V562"/>
  <c r="R562" s="1"/>
  <c r="I1848"/>
  <c r="H1848"/>
  <c r="G107"/>
  <c r="T112"/>
  <c r="S112"/>
  <c r="V115"/>
  <c r="H115" s="1"/>
  <c r="S166"/>
  <c r="AB166"/>
  <c r="T166"/>
  <c r="I198"/>
  <c r="E198"/>
  <c r="X198" s="1"/>
  <c r="H198"/>
  <c r="V201"/>
  <c r="R201" s="1"/>
  <c r="R245"/>
  <c r="G245"/>
  <c r="I461"/>
  <c r="F461"/>
  <c r="J552"/>
  <c r="H552"/>
  <c r="S20"/>
  <c r="G48"/>
  <c r="G74"/>
  <c r="G86"/>
  <c r="J107"/>
  <c r="S178"/>
  <c r="AB178"/>
  <c r="T178"/>
  <c r="V215"/>
  <c r="G215" s="1"/>
  <c r="R299"/>
  <c r="J299"/>
  <c r="T312"/>
  <c r="S312"/>
  <c r="T379"/>
  <c r="S379"/>
  <c r="E392"/>
  <c r="X392" s="1"/>
  <c r="I392"/>
  <c r="H392"/>
  <c r="E62"/>
  <c r="X62" s="1"/>
  <c r="S110"/>
  <c r="AB110"/>
  <c r="R30"/>
  <c r="G54"/>
  <c r="G62"/>
  <c r="V71"/>
  <c r="H71" s="1"/>
  <c r="H74"/>
  <c r="J75"/>
  <c r="I86"/>
  <c r="V103"/>
  <c r="R107"/>
  <c r="S150"/>
  <c r="AB150"/>
  <c r="S186"/>
  <c r="AB186"/>
  <c r="T186"/>
  <c r="V239"/>
  <c r="G239" s="1"/>
  <c r="S286"/>
  <c r="T286"/>
  <c r="F372"/>
  <c r="I372"/>
  <c r="H372"/>
  <c r="F392"/>
  <c r="R401"/>
  <c r="J401"/>
  <c r="F455"/>
  <c r="G455"/>
  <c r="I507"/>
  <c r="F507"/>
  <c r="T601"/>
  <c r="S601"/>
  <c r="AB230"/>
  <c r="AB251"/>
  <c r="AB267"/>
  <c r="T269"/>
  <c r="G271"/>
  <c r="I376"/>
  <c r="AB453"/>
  <c r="AB454"/>
  <c r="AB472"/>
  <c r="E527"/>
  <c r="X527" s="1"/>
  <c r="I527"/>
  <c r="I543"/>
  <c r="E543"/>
  <c r="X543" s="1"/>
  <c r="T553"/>
  <c r="S553"/>
  <c r="AB560"/>
  <c r="R584"/>
  <c r="F584"/>
  <c r="AB595"/>
  <c r="T595"/>
  <c r="I674"/>
  <c r="R674"/>
  <c r="F674"/>
  <c r="T722"/>
  <c r="S722"/>
  <c r="S832"/>
  <c r="T832"/>
  <c r="AB875"/>
  <c r="V875"/>
  <c r="E875" s="1"/>
  <c r="X875" s="1"/>
  <c r="T907"/>
  <c r="AB907"/>
  <c r="S907"/>
  <c r="T919"/>
  <c r="S919"/>
  <c r="AB942"/>
  <c r="V942"/>
  <c r="J942" s="1"/>
  <c r="V974"/>
  <c r="H974" s="1"/>
  <c r="AB974"/>
  <c r="AB990"/>
  <c r="S990"/>
  <c r="T1128"/>
  <c r="S1128"/>
  <c r="V1158"/>
  <c r="G1158" s="1"/>
  <c r="R1210"/>
  <c r="J1210"/>
  <c r="I1210"/>
  <c r="H1210"/>
  <c r="R271"/>
  <c r="V578"/>
  <c r="G578" s="1"/>
  <c r="E604"/>
  <c r="X604" s="1"/>
  <c r="R604"/>
  <c r="V644"/>
  <c r="R644" s="1"/>
  <c r="I722"/>
  <c r="J722"/>
  <c r="F788"/>
  <c r="E788"/>
  <c r="V851"/>
  <c r="AB851"/>
  <c r="T916"/>
  <c r="S916"/>
  <c r="T979"/>
  <c r="S979"/>
  <c r="V982"/>
  <c r="E982" s="1"/>
  <c r="X982" s="1"/>
  <c r="AB982"/>
  <c r="F986"/>
  <c r="H986"/>
  <c r="T1026"/>
  <c r="AB1026"/>
  <c r="S1026"/>
  <c r="V1086"/>
  <c r="F1086" s="1"/>
  <c r="AB1086"/>
  <c r="G123"/>
  <c r="AB132"/>
  <c r="G134"/>
  <c r="G137"/>
  <c r="I166"/>
  <c r="AB190"/>
  <c r="V191"/>
  <c r="F191" s="1"/>
  <c r="AB263"/>
  <c r="E265"/>
  <c r="X265" s="1"/>
  <c r="AB275"/>
  <c r="G304"/>
  <c r="S347"/>
  <c r="AB357"/>
  <c r="T362"/>
  <c r="AB365"/>
  <c r="S407"/>
  <c r="S415"/>
  <c r="S423"/>
  <c r="AB434"/>
  <c r="S450"/>
  <c r="S459"/>
  <c r="S481"/>
  <c r="S493"/>
  <c r="F498"/>
  <c r="S513"/>
  <c r="T525"/>
  <c r="T535"/>
  <c r="S535"/>
  <c r="T551"/>
  <c r="AB551"/>
  <c r="S551"/>
  <c r="F560"/>
  <c r="S575"/>
  <c r="S595"/>
  <c r="V608"/>
  <c r="G608" s="1"/>
  <c r="G616"/>
  <c r="AB696"/>
  <c r="V696"/>
  <c r="R696" s="1"/>
  <c r="T713"/>
  <c r="S713"/>
  <c r="T745"/>
  <c r="S745"/>
  <c r="V808"/>
  <c r="AB808"/>
  <c r="G808"/>
  <c r="V872"/>
  <c r="AB872"/>
  <c r="AB882"/>
  <c r="T882"/>
  <c r="S882"/>
  <c r="T950"/>
  <c r="S950"/>
  <c r="F975"/>
  <c r="H975"/>
  <c r="H1103"/>
  <c r="G1103"/>
  <c r="F1103"/>
  <c r="H134"/>
  <c r="V175"/>
  <c r="I255"/>
  <c r="G257"/>
  <c r="G263"/>
  <c r="F265"/>
  <c r="S318"/>
  <c r="S326"/>
  <c r="T365"/>
  <c r="S375"/>
  <c r="S387"/>
  <c r="T394"/>
  <c r="T459"/>
  <c r="S467"/>
  <c r="T505"/>
  <c r="S593"/>
  <c r="E616"/>
  <c r="X616" s="1"/>
  <c r="R616"/>
  <c r="S639"/>
  <c r="T649"/>
  <c r="S649"/>
  <c r="R685"/>
  <c r="H685"/>
  <c r="T733"/>
  <c r="S733"/>
  <c r="F768"/>
  <c r="E768"/>
  <c r="X768" s="1"/>
  <c r="F786"/>
  <c r="E786"/>
  <c r="X786" s="1"/>
  <c r="AB836"/>
  <c r="V836"/>
  <c r="T911"/>
  <c r="S911"/>
  <c r="T927"/>
  <c r="S927"/>
  <c r="S938"/>
  <c r="T938"/>
  <c r="T976"/>
  <c r="S976"/>
  <c r="V987"/>
  <c r="G987" s="1"/>
  <c r="AB1014"/>
  <c r="T1014"/>
  <c r="S1014"/>
  <c r="H1075"/>
  <c r="F1075"/>
  <c r="G1075"/>
  <c r="G1083"/>
  <c r="F1083"/>
  <c r="H1083"/>
  <c r="G111"/>
  <c r="G122"/>
  <c r="T126"/>
  <c r="S132"/>
  <c r="H174"/>
  <c r="T194"/>
  <c r="AB207"/>
  <c r="AB215"/>
  <c r="T218"/>
  <c r="T242"/>
  <c r="T257"/>
  <c r="J263"/>
  <c r="AB282"/>
  <c r="G285"/>
  <c r="G299"/>
  <c r="E301"/>
  <c r="X301" s="1"/>
  <c r="AB356"/>
  <c r="AB451"/>
  <c r="T457"/>
  <c r="T467"/>
  <c r="F480"/>
  <c r="E652"/>
  <c r="X652" s="1"/>
  <c r="G652"/>
  <c r="T711"/>
  <c r="S711"/>
  <c r="S756"/>
  <c r="T756"/>
  <c r="I786"/>
  <c r="T823"/>
  <c r="S823"/>
  <c r="H840"/>
  <c r="F840"/>
  <c r="T859"/>
  <c r="S859"/>
  <c r="AB869"/>
  <c r="V869"/>
  <c r="F869" s="1"/>
  <c r="T948"/>
  <c r="AB948"/>
  <c r="S948"/>
  <c r="E1011"/>
  <c r="X1011" s="1"/>
  <c r="G1011"/>
  <c r="F1011"/>
  <c r="S491"/>
  <c r="T527"/>
  <c r="S527"/>
  <c r="AB567"/>
  <c r="T567"/>
  <c r="E656"/>
  <c r="X656" s="1"/>
  <c r="R656"/>
  <c r="T690"/>
  <c r="S690"/>
  <c r="R796"/>
  <c r="I796"/>
  <c r="F796"/>
  <c r="E796"/>
  <c r="X796" s="1"/>
  <c r="AB122"/>
  <c r="G167"/>
  <c r="AB174"/>
  <c r="S176"/>
  <c r="G179"/>
  <c r="G190"/>
  <c r="AB219"/>
  <c r="G230"/>
  <c r="AB239"/>
  <c r="T246"/>
  <c r="G273"/>
  <c r="AB278"/>
  <c r="T297"/>
  <c r="AB316"/>
  <c r="G338"/>
  <c r="T366"/>
  <c r="T373"/>
  <c r="H393"/>
  <c r="AB396"/>
  <c r="AB404"/>
  <c r="AB414"/>
  <c r="AB422"/>
  <c r="AB458"/>
  <c r="AB468"/>
  <c r="J480"/>
  <c r="F482"/>
  <c r="S489"/>
  <c r="F503"/>
  <c r="V580"/>
  <c r="G580" s="1"/>
  <c r="T589"/>
  <c r="S589"/>
  <c r="J646"/>
  <c r="R646"/>
  <c r="AB680"/>
  <c r="V680"/>
  <c r="R680" s="1"/>
  <c r="J701"/>
  <c r="R701"/>
  <c r="I784"/>
  <c r="E784"/>
  <c r="X784" s="1"/>
  <c r="V856"/>
  <c r="J856" s="1"/>
  <c r="AB856"/>
  <c r="T909"/>
  <c r="AB909"/>
  <c r="S909"/>
  <c r="T922"/>
  <c r="S922"/>
  <c r="T995"/>
  <c r="S995"/>
  <c r="AB575"/>
  <c r="AB603"/>
  <c r="AB610"/>
  <c r="AB639"/>
  <c r="AB641"/>
  <c r="AB646"/>
  <c r="AB654"/>
  <c r="AB738"/>
  <c r="F780"/>
  <c r="S782"/>
  <c r="T786"/>
  <c r="S798"/>
  <c r="AB806"/>
  <c r="J809"/>
  <c r="AB823"/>
  <c r="AB825"/>
  <c r="S845"/>
  <c r="S856"/>
  <c r="S861"/>
  <c r="S863"/>
  <c r="AB888"/>
  <c r="AB911"/>
  <c r="AB916"/>
  <c r="AB927"/>
  <c r="AB930"/>
  <c r="S933"/>
  <c r="S942"/>
  <c r="AB945"/>
  <c r="S952"/>
  <c r="G955"/>
  <c r="S964"/>
  <c r="S974"/>
  <c r="T982"/>
  <c r="E1031"/>
  <c r="X1031" s="1"/>
  <c r="F1031"/>
  <c r="T1092"/>
  <c r="S1092"/>
  <c r="T1107"/>
  <c r="AB1107"/>
  <c r="S1112"/>
  <c r="V1145"/>
  <c r="G1145" s="1"/>
  <c r="F1169"/>
  <c r="I1169"/>
  <c r="V1198"/>
  <c r="G1198" s="1"/>
  <c r="AB1325"/>
  <c r="V1325"/>
  <c r="T1368"/>
  <c r="S1368"/>
  <c r="T1705"/>
  <c r="AB1705"/>
  <c r="E1717"/>
  <c r="X1717" s="1"/>
  <c r="H1717"/>
  <c r="G1717"/>
  <c r="AB809"/>
  <c r="S1090"/>
  <c r="T1090"/>
  <c r="F1119"/>
  <c r="H1119"/>
  <c r="G1119"/>
  <c r="J1152"/>
  <c r="H1152"/>
  <c r="G1152"/>
  <c r="T1196"/>
  <c r="S1196"/>
  <c r="J1293"/>
  <c r="F1293"/>
  <c r="S1438"/>
  <c r="T1438"/>
  <c r="AB601"/>
  <c r="AB649"/>
  <c r="T657"/>
  <c r="G674"/>
  <c r="T678"/>
  <c r="T688"/>
  <c r="G707"/>
  <c r="R715"/>
  <c r="S718"/>
  <c r="T720"/>
  <c r="F732"/>
  <c r="AB748"/>
  <c r="G759"/>
  <c r="AB893"/>
  <c r="AB931"/>
  <c r="AB958"/>
  <c r="AB1018"/>
  <c r="AB1043"/>
  <c r="AB1126"/>
  <c r="V1126"/>
  <c r="H1126" s="1"/>
  <c r="AB1372"/>
  <c r="T1372"/>
  <c r="S1372"/>
  <c r="S1588"/>
  <c r="T1588"/>
  <c r="AB541"/>
  <c r="AB583"/>
  <c r="AB615"/>
  <c r="AB617"/>
  <c r="V672"/>
  <c r="G672" s="1"/>
  <c r="F676"/>
  <c r="V678"/>
  <c r="R678" s="1"/>
  <c r="S686"/>
  <c r="S694"/>
  <c r="E700"/>
  <c r="X700" s="1"/>
  <c r="S702"/>
  <c r="G705"/>
  <c r="H707"/>
  <c r="V720"/>
  <c r="G725"/>
  <c r="V730"/>
  <c r="J730" s="1"/>
  <c r="I732"/>
  <c r="T736"/>
  <c r="AB741"/>
  <c r="S754"/>
  <c r="G769"/>
  <c r="S774"/>
  <c r="G777"/>
  <c r="G785"/>
  <c r="G791"/>
  <c r="E807"/>
  <c r="X807" s="1"/>
  <c r="E813"/>
  <c r="X813" s="1"/>
  <c r="S835"/>
  <c r="S841"/>
  <c r="S862"/>
  <c r="S864"/>
  <c r="S873"/>
  <c r="F889"/>
  <c r="AB898"/>
  <c r="S931"/>
  <c r="S936"/>
  <c r="AB946"/>
  <c r="T988"/>
  <c r="S988"/>
  <c r="S1074"/>
  <c r="S1084"/>
  <c r="S1096"/>
  <c r="H1102"/>
  <c r="E1102"/>
  <c r="X1102" s="1"/>
  <c r="H1136"/>
  <c r="E1136"/>
  <c r="X1136" s="1"/>
  <c r="J1143"/>
  <c r="I1143"/>
  <c r="H1143"/>
  <c r="T1193"/>
  <c r="AB1193"/>
  <c r="S1193"/>
  <c r="S541"/>
  <c r="S549"/>
  <c r="AB613"/>
  <c r="S617"/>
  <c r="AB621"/>
  <c r="S627"/>
  <c r="S629"/>
  <c r="AB647"/>
  <c r="S667"/>
  <c r="AB688"/>
  <c r="T700"/>
  <c r="S705"/>
  <c r="T728"/>
  <c r="T732"/>
  <c r="F744"/>
  <c r="G787"/>
  <c r="AB805"/>
  <c r="J807"/>
  <c r="G813"/>
  <c r="H816"/>
  <c r="S860"/>
  <c r="S881"/>
  <c r="AB887"/>
  <c r="S891"/>
  <c r="S898"/>
  <c r="S912"/>
  <c r="S920"/>
  <c r="S923"/>
  <c r="S928"/>
  <c r="T934"/>
  <c r="S941"/>
  <c r="T946"/>
  <c r="S956"/>
  <c r="S963"/>
  <c r="G975"/>
  <c r="S978"/>
  <c r="T978"/>
  <c r="H1022"/>
  <c r="F1022"/>
  <c r="V1067"/>
  <c r="E1082"/>
  <c r="X1082" s="1"/>
  <c r="F1082"/>
  <c r="S1099"/>
  <c r="T1103"/>
  <c r="AB1103"/>
  <c r="H1111"/>
  <c r="G1111"/>
  <c r="T1118"/>
  <c r="AB1118"/>
  <c r="T1157"/>
  <c r="AB1157"/>
  <c r="S1157"/>
  <c r="AB1233"/>
  <c r="V1233"/>
  <c r="E1233" s="1"/>
  <c r="X1233" s="1"/>
  <c r="V1309"/>
  <c r="G1309" s="1"/>
  <c r="AB1320"/>
  <c r="V1320"/>
  <c r="H1320" s="1"/>
  <c r="AB1352"/>
  <c r="V1352"/>
  <c r="R1352" s="1"/>
  <c r="J1369"/>
  <c r="R1369"/>
  <c r="H1369"/>
  <c r="G1369"/>
  <c r="AB1385"/>
  <c r="V1385"/>
  <c r="R1385" s="1"/>
  <c r="R1506"/>
  <c r="F1506"/>
  <c r="AB835"/>
  <c r="S889"/>
  <c r="AB986"/>
  <c r="AB1034"/>
  <c r="T1034"/>
  <c r="V1051"/>
  <c r="G1051" s="1"/>
  <c r="AB1106"/>
  <c r="T1106"/>
  <c r="H1127"/>
  <c r="F1127"/>
  <c r="T1141"/>
  <c r="S1141"/>
  <c r="H1157"/>
  <c r="E1157"/>
  <c r="X1157" s="1"/>
  <c r="AB609"/>
  <c r="AB622"/>
  <c r="V640"/>
  <c r="G640" s="1"/>
  <c r="S647"/>
  <c r="AB662"/>
  <c r="AB671"/>
  <c r="T692"/>
  <c r="S703"/>
  <c r="AB708"/>
  <c r="V712"/>
  <c r="F712" s="1"/>
  <c r="G719"/>
  <c r="S721"/>
  <c r="AB732"/>
  <c r="S734"/>
  <c r="S737"/>
  <c r="AB744"/>
  <c r="T758"/>
  <c r="T760"/>
  <c r="AB782"/>
  <c r="E809"/>
  <c r="X809" s="1"/>
  <c r="AB833"/>
  <c r="AB881"/>
  <c r="AB890"/>
  <c r="AB899"/>
  <c r="S904"/>
  <c r="T926"/>
  <c r="F940"/>
  <c r="AB944"/>
  <c r="E991"/>
  <c r="X991" s="1"/>
  <c r="G991"/>
  <c r="AB1038"/>
  <c r="T1038"/>
  <c r="S1091"/>
  <c r="E1094"/>
  <c r="X1094" s="1"/>
  <c r="S1118"/>
  <c r="J1277"/>
  <c r="I1277"/>
  <c r="G1277"/>
  <c r="T1417"/>
  <c r="AB1417"/>
  <c r="S1417"/>
  <c r="AB1054"/>
  <c r="AB1074"/>
  <c r="AB1162"/>
  <c r="AB1164"/>
  <c r="AB1170"/>
  <c r="S1186"/>
  <c r="AB1212"/>
  <c r="AB1223"/>
  <c r="AB1226"/>
  <c r="I1237"/>
  <c r="J1245"/>
  <c r="T1249"/>
  <c r="T1280"/>
  <c r="AB1313"/>
  <c r="AB1362"/>
  <c r="AB1365"/>
  <c r="AB1376"/>
  <c r="AB1475"/>
  <c r="F1497"/>
  <c r="E1497"/>
  <c r="J1539"/>
  <c r="I1539"/>
  <c r="AB1554"/>
  <c r="T1628"/>
  <c r="S1628"/>
  <c r="E1661"/>
  <c r="X1661" s="1"/>
  <c r="F1661"/>
  <c r="I1889"/>
  <c r="J1889"/>
  <c r="S1178"/>
  <c r="T1388"/>
  <c r="S1388"/>
  <c r="T1819"/>
  <c r="S1819"/>
  <c r="G1968"/>
  <c r="F1968"/>
  <c r="S1019"/>
  <c r="S1032"/>
  <c r="S1054"/>
  <c r="S1063"/>
  <c r="S1071"/>
  <c r="S1076"/>
  <c r="AB1090"/>
  <c r="S1131"/>
  <c r="AB1145"/>
  <c r="R1148"/>
  <c r="E1161"/>
  <c r="X1161" s="1"/>
  <c r="I1166"/>
  <c r="G1169"/>
  <c r="AB1207"/>
  <c r="AB1237"/>
  <c r="I1242"/>
  <c r="AB1245"/>
  <c r="T1257"/>
  <c r="S1262"/>
  <c r="S1273"/>
  <c r="S1275"/>
  <c r="S1278"/>
  <c r="T1295"/>
  <c r="AB1305"/>
  <c r="S1308"/>
  <c r="S1313"/>
  <c r="S1323"/>
  <c r="AB1344"/>
  <c r="S1347"/>
  <c r="S1350"/>
  <c r="J1355"/>
  <c r="S1362"/>
  <c r="T1406"/>
  <c r="T1409"/>
  <c r="AB1409"/>
  <c r="H1411"/>
  <c r="S1419"/>
  <c r="T1430"/>
  <c r="S1454"/>
  <c r="T1454"/>
  <c r="T1459"/>
  <c r="AB1459"/>
  <c r="J1495"/>
  <c r="H1495"/>
  <c r="I1507"/>
  <c r="H1507"/>
  <c r="T1513"/>
  <c r="S1513"/>
  <c r="H1523"/>
  <c r="V1526"/>
  <c r="G1526" s="1"/>
  <c r="T1537"/>
  <c r="S1537"/>
  <c r="T1545"/>
  <c r="S1545"/>
  <c r="AB1775"/>
  <c r="S1775"/>
  <c r="R1917"/>
  <c r="J1917"/>
  <c r="I1917"/>
  <c r="E1917"/>
  <c r="X1917" s="1"/>
  <c r="AB1923"/>
  <c r="S1923"/>
  <c r="S2026"/>
  <c r="T2026"/>
  <c r="AB1050"/>
  <c r="T1054"/>
  <c r="AB1131"/>
  <c r="G1161"/>
  <c r="T1177"/>
  <c r="AB1194"/>
  <c r="S1209"/>
  <c r="E1245"/>
  <c r="X1245" s="1"/>
  <c r="S1252"/>
  <c r="S1269"/>
  <c r="S1272"/>
  <c r="T1273"/>
  <c r="AB1281"/>
  <c r="AB1300"/>
  <c r="V1313"/>
  <c r="J1313" s="1"/>
  <c r="T1316"/>
  <c r="G1321"/>
  <c r="S1332"/>
  <c r="AB1348"/>
  <c r="S1370"/>
  <c r="G1402"/>
  <c r="I1406"/>
  <c r="H1406"/>
  <c r="T1422"/>
  <c r="R1450"/>
  <c r="E1450"/>
  <c r="X1450" s="1"/>
  <c r="V1471"/>
  <c r="H1471" s="1"/>
  <c r="AB1490"/>
  <c r="V1492"/>
  <c r="R1492" s="1"/>
  <c r="S1495"/>
  <c r="T1501"/>
  <c r="S1507"/>
  <c r="AB1511"/>
  <c r="T1511"/>
  <c r="J1523"/>
  <c r="S1531"/>
  <c r="S1564"/>
  <c r="AB1578"/>
  <c r="T1643"/>
  <c r="S1643"/>
  <c r="AB1716"/>
  <c r="V1716"/>
  <c r="F1716" s="1"/>
  <c r="R1752"/>
  <c r="H1752"/>
  <c r="J1752"/>
  <c r="R1874"/>
  <c r="H1874"/>
  <c r="H1937"/>
  <c r="I1937"/>
  <c r="V1940"/>
  <c r="I1940" s="1"/>
  <c r="AB1940"/>
  <c r="V2012"/>
  <c r="G2012" s="1"/>
  <c r="AB2012"/>
  <c r="T2310"/>
  <c r="S2310"/>
  <c r="AB2381"/>
  <c r="V2381"/>
  <c r="H2381" s="1"/>
  <c r="AB1067"/>
  <c r="AB1102"/>
  <c r="AB1122"/>
  <c r="AB1225"/>
  <c r="F1245"/>
  <c r="AB1253"/>
  <c r="G1281"/>
  <c r="F1305"/>
  <c r="V1308"/>
  <c r="H1308" s="1"/>
  <c r="AB1333"/>
  <c r="F1344"/>
  <c r="AB1373"/>
  <c r="T1451"/>
  <c r="S1451"/>
  <c r="R1454"/>
  <c r="I1511"/>
  <c r="E1511"/>
  <c r="X1511" s="1"/>
  <c r="T1531"/>
  <c r="AB1539"/>
  <c r="S1556"/>
  <c r="T1556"/>
  <c r="AB1561"/>
  <c r="T1608"/>
  <c r="S1608"/>
  <c r="V1633"/>
  <c r="G1633" s="1"/>
  <c r="AB1633"/>
  <c r="AB1640"/>
  <c r="V1640"/>
  <c r="AB1680"/>
  <c r="V1680"/>
  <c r="T1782"/>
  <c r="S1782"/>
  <c r="AB1851"/>
  <c r="T1851"/>
  <c r="R1957"/>
  <c r="E1957"/>
  <c r="X1957" s="1"/>
  <c r="I1957"/>
  <c r="J1957"/>
  <c r="T1960"/>
  <c r="AB1960"/>
  <c r="I2037"/>
  <c r="R2037"/>
  <c r="H2037"/>
  <c r="F2037"/>
  <c r="E2037"/>
  <c r="X2037" s="1"/>
  <c r="J2037"/>
  <c r="T2206"/>
  <c r="S2206"/>
  <c r="AB2236"/>
  <c r="T2236"/>
  <c r="S2236"/>
  <c r="AB1209"/>
  <c r="G1225"/>
  <c r="G1245"/>
  <c r="S1277"/>
  <c r="G1305"/>
  <c r="J1524"/>
  <c r="R1524"/>
  <c r="E1637"/>
  <c r="X1637" s="1"/>
  <c r="F1637"/>
  <c r="S1660"/>
  <c r="T1660"/>
  <c r="E1677"/>
  <c r="X1677" s="1"/>
  <c r="F1677"/>
  <c r="S1720"/>
  <c r="T1720"/>
  <c r="AB1735"/>
  <c r="V1735"/>
  <c r="I1847"/>
  <c r="G1847"/>
  <c r="G1927"/>
  <c r="F1927"/>
  <c r="S2072"/>
  <c r="T2072"/>
  <c r="S987"/>
  <c r="AB994"/>
  <c r="S1007"/>
  <c r="S1020"/>
  <c r="S1031"/>
  <c r="S1039"/>
  <c r="S1042"/>
  <c r="S1044"/>
  <c r="S1047"/>
  <c r="T1062"/>
  <c r="S1064"/>
  <c r="S1082"/>
  <c r="G1091"/>
  <c r="AB1147"/>
  <c r="AB1154"/>
  <c r="S1156"/>
  <c r="AB1173"/>
  <c r="G1186"/>
  <c r="G1214"/>
  <c r="AB1217"/>
  <c r="S1218"/>
  <c r="S1228"/>
  <c r="E1237"/>
  <c r="X1237" s="1"/>
  <c r="H1245"/>
  <c r="I1246"/>
  <c r="S1250"/>
  <c r="S1253"/>
  <c r="T1277"/>
  <c r="S1281"/>
  <c r="AB1301"/>
  <c r="I1305"/>
  <c r="AB1309"/>
  <c r="S1333"/>
  <c r="S1344"/>
  <c r="AB1349"/>
  <c r="AB1382"/>
  <c r="AB1393"/>
  <c r="AB1397"/>
  <c r="V1403"/>
  <c r="G1403" s="1"/>
  <c r="AB1454"/>
  <c r="H1470"/>
  <c r="F1470"/>
  <c r="AB1491"/>
  <c r="E1499"/>
  <c r="X1499" s="1"/>
  <c r="S1511"/>
  <c r="J1519"/>
  <c r="AB1522"/>
  <c r="G1524"/>
  <c r="T1538"/>
  <c r="T1605"/>
  <c r="AB1605"/>
  <c r="H1637"/>
  <c r="T1667"/>
  <c r="S1667"/>
  <c r="I1677"/>
  <c r="E1681"/>
  <c r="X1681" s="1"/>
  <c r="H1681"/>
  <c r="G1681"/>
  <c r="F1681"/>
  <c r="S1765"/>
  <c r="T1765"/>
  <c r="T1838"/>
  <c r="S1838"/>
  <c r="I2040"/>
  <c r="F2040"/>
  <c r="G1422"/>
  <c r="AB1614"/>
  <c r="AB1618"/>
  <c r="G1637"/>
  <c r="G1661"/>
  <c r="G1677"/>
  <c r="AB1685"/>
  <c r="T1691"/>
  <c r="S1719"/>
  <c r="AB1721"/>
  <c r="T1731"/>
  <c r="AB1737"/>
  <c r="AB1745"/>
  <c r="S1759"/>
  <c r="J1762"/>
  <c r="AB1767"/>
  <c r="S1774"/>
  <c r="AB1791"/>
  <c r="S1823"/>
  <c r="S1839"/>
  <c r="S1850"/>
  <c r="S1888"/>
  <c r="H1898"/>
  <c r="S1907"/>
  <c r="S1927"/>
  <c r="T1954"/>
  <c r="J1989"/>
  <c r="I1989"/>
  <c r="F1992"/>
  <c r="I2009"/>
  <c r="J2009"/>
  <c r="F2009"/>
  <c r="E2009"/>
  <c r="X2009" s="1"/>
  <c r="F2053"/>
  <c r="E2065"/>
  <c r="X2065" s="1"/>
  <c r="R2065"/>
  <c r="J2065"/>
  <c r="H2065"/>
  <c r="G2065"/>
  <c r="V2184"/>
  <c r="F2184" s="1"/>
  <c r="V2205"/>
  <c r="G2205" s="1"/>
  <c r="V2257"/>
  <c r="E2350"/>
  <c r="X2350" s="1"/>
  <c r="J2350"/>
  <c r="F2350"/>
  <c r="AB1660"/>
  <c r="V1696"/>
  <c r="E1696" s="1"/>
  <c r="X1696" s="1"/>
  <c r="T1743"/>
  <c r="AB1746"/>
  <c r="AB1819"/>
  <c r="I2021"/>
  <c r="R2021"/>
  <c r="S2252"/>
  <c r="AB2252"/>
  <c r="T2252"/>
  <c r="T2342"/>
  <c r="S2342"/>
  <c r="S2379"/>
  <c r="AB2379"/>
  <c r="AB2401"/>
  <c r="V2401"/>
  <c r="AB1551"/>
  <c r="AB1553"/>
  <c r="AB1602"/>
  <c r="AB1636"/>
  <c r="AB1637"/>
  <c r="AB1677"/>
  <c r="G1798"/>
  <c r="AB1871"/>
  <c r="S1874"/>
  <c r="E1877"/>
  <c r="X1877" s="1"/>
  <c r="AB1880"/>
  <c r="S1903"/>
  <c r="E1913"/>
  <c r="X1913" s="1"/>
  <c r="G1928"/>
  <c r="AB1936"/>
  <c r="E1953"/>
  <c r="X1953" s="1"/>
  <c r="T2010"/>
  <c r="S2010"/>
  <c r="T2048"/>
  <c r="AB2048"/>
  <c r="E2185"/>
  <c r="X2185" s="1"/>
  <c r="F2185"/>
  <c r="I2185"/>
  <c r="H2185"/>
  <c r="V2213"/>
  <c r="G2213" s="1"/>
  <c r="S2352"/>
  <c r="T2352"/>
  <c r="R2453"/>
  <c r="E2453"/>
  <c r="X2453" s="1"/>
  <c r="AB1523"/>
  <c r="AB1590"/>
  <c r="AB1620"/>
  <c r="AB1625"/>
  <c r="G1649"/>
  <c r="V1660"/>
  <c r="F1660" s="1"/>
  <c r="S1671"/>
  <c r="V1673"/>
  <c r="I1673" s="1"/>
  <c r="AB1683"/>
  <c r="F1685"/>
  <c r="G1692"/>
  <c r="S1695"/>
  <c r="S1711"/>
  <c r="AB1761"/>
  <c r="T1773"/>
  <c r="G1778"/>
  <c r="AB1789"/>
  <c r="S1822"/>
  <c r="H1824"/>
  <c r="T1826"/>
  <c r="AB1860"/>
  <c r="AB1875"/>
  <c r="S1880"/>
  <c r="S1887"/>
  <c r="S1911"/>
  <c r="S1931"/>
  <c r="AB1934"/>
  <c r="AB1937"/>
  <c r="I1972"/>
  <c r="G1979"/>
  <c r="F1979"/>
  <c r="T2020"/>
  <c r="AB2020"/>
  <c r="G2185"/>
  <c r="R2197"/>
  <c r="J2197"/>
  <c r="J2453"/>
  <c r="AB1570"/>
  <c r="AB1606"/>
  <c r="G1656"/>
  <c r="H1665"/>
  <c r="G1685"/>
  <c r="G1709"/>
  <c r="F1753"/>
  <c r="S1778"/>
  <c r="AB1787"/>
  <c r="AB1822"/>
  <c r="I1836"/>
  <c r="V1851"/>
  <c r="G1851" s="1"/>
  <c r="AB1898"/>
  <c r="R1953"/>
  <c r="J1953"/>
  <c r="G2081"/>
  <c r="F2081"/>
  <c r="T2085"/>
  <c r="AB2085"/>
  <c r="I2207"/>
  <c r="R2207"/>
  <c r="J2207"/>
  <c r="V2265"/>
  <c r="T2305"/>
  <c r="S2305"/>
  <c r="R2469"/>
  <c r="F2469"/>
  <c r="AB1778"/>
  <c r="J1973"/>
  <c r="H1973"/>
  <c r="T1984"/>
  <c r="AB1984"/>
  <c r="T2046"/>
  <c r="S2046"/>
  <c r="T2056"/>
  <c r="AB2056"/>
  <c r="S2056"/>
  <c r="F2324"/>
  <c r="R2324"/>
  <c r="E2324"/>
  <c r="X2324" s="1"/>
  <c r="R2340"/>
  <c r="F2340"/>
  <c r="R2373"/>
  <c r="J2373"/>
  <c r="I2373"/>
  <c r="E2373"/>
  <c r="X2373" s="1"/>
  <c r="G1790"/>
  <c r="AB1831"/>
  <c r="S1834"/>
  <c r="AB1864"/>
  <c r="R1890"/>
  <c r="G1898"/>
  <c r="S2018"/>
  <c r="S2031"/>
  <c r="T2035"/>
  <c r="S2035"/>
  <c r="G2189"/>
  <c r="V2189"/>
  <c r="I2245"/>
  <c r="R2245"/>
  <c r="J2245"/>
  <c r="H2245"/>
  <c r="G2245"/>
  <c r="F2245"/>
  <c r="E2245"/>
  <c r="X2245" s="1"/>
  <c r="I2273"/>
  <c r="H2273"/>
  <c r="F2356"/>
  <c r="R2356"/>
  <c r="E2356"/>
  <c r="X2356" s="1"/>
  <c r="S2371"/>
  <c r="AB2371"/>
  <c r="T2450"/>
  <c r="AB2450"/>
  <c r="AB1963"/>
  <c r="AB1986"/>
  <c r="AB2004"/>
  <c r="AB2008"/>
  <c r="AB2022"/>
  <c r="AB2028"/>
  <c r="T2034"/>
  <c r="S2058"/>
  <c r="J2073"/>
  <c r="AB2094"/>
  <c r="AB2102"/>
  <c r="S2104"/>
  <c r="S2116"/>
  <c r="T2137"/>
  <c r="AB2145"/>
  <c r="AB2158"/>
  <c r="AB2162"/>
  <c r="AB2194"/>
  <c r="AB2206"/>
  <c r="J2210"/>
  <c r="AB2226"/>
  <c r="H2289"/>
  <c r="AB2310"/>
  <c r="S2326"/>
  <c r="S2329"/>
  <c r="AB2333"/>
  <c r="J2389"/>
  <c r="AB2393"/>
  <c r="V2413"/>
  <c r="H2413" s="1"/>
  <c r="T2416"/>
  <c r="AB2421"/>
  <c r="R2433"/>
  <c r="S2451"/>
  <c r="AB2456"/>
  <c r="T2461"/>
  <c r="T2463"/>
  <c r="V2465"/>
  <c r="H2472"/>
  <c r="I2474"/>
  <c r="T2297"/>
  <c r="J2474"/>
  <c r="AB1966"/>
  <c r="AB1999"/>
  <c r="AB2016"/>
  <c r="AB2054"/>
  <c r="AB2097"/>
  <c r="AB2103"/>
  <c r="S2123"/>
  <c r="AB2157"/>
  <c r="T2185"/>
  <c r="T2189"/>
  <c r="H2194"/>
  <c r="S2230"/>
  <c r="R2239"/>
  <c r="V2253"/>
  <c r="G2253" s="1"/>
  <c r="T2274"/>
  <c r="F2277"/>
  <c r="G2282"/>
  <c r="S2292"/>
  <c r="AB2297"/>
  <c r="S2318"/>
  <c r="AB2321"/>
  <c r="AB2329"/>
  <c r="I2338"/>
  <c r="I2342"/>
  <c r="AB2355"/>
  <c r="V2363"/>
  <c r="G2363" s="1"/>
  <c r="G2365"/>
  <c r="AB2388"/>
  <c r="AB2389"/>
  <c r="AB2409"/>
  <c r="AB2417"/>
  <c r="AB2422"/>
  <c r="E2436"/>
  <c r="X2436" s="1"/>
  <c r="AB2439"/>
  <c r="S2079"/>
  <c r="S2100"/>
  <c r="T2141"/>
  <c r="T2157"/>
  <c r="T2159"/>
  <c r="S2172"/>
  <c r="I2194"/>
  <c r="G2203"/>
  <c r="G2207"/>
  <c r="S2220"/>
  <c r="S2222"/>
  <c r="S2250"/>
  <c r="T2256"/>
  <c r="G2261"/>
  <c r="G2277"/>
  <c r="I2282"/>
  <c r="S2308"/>
  <c r="S2321"/>
  <c r="S2334"/>
  <c r="S2392"/>
  <c r="S2407"/>
  <c r="T2409"/>
  <c r="S2412"/>
  <c r="T2417"/>
  <c r="T2420"/>
  <c r="T2429"/>
  <c r="S2432"/>
  <c r="T2445"/>
  <c r="T2454"/>
  <c r="J2457"/>
  <c r="S2464"/>
  <c r="T2488"/>
  <c r="AB1947"/>
  <c r="AB1959"/>
  <c r="AB1968"/>
  <c r="AB1976"/>
  <c r="T1982"/>
  <c r="G1999"/>
  <c r="E2001"/>
  <c r="X2001" s="1"/>
  <c r="H2005"/>
  <c r="AB2015"/>
  <c r="AB2044"/>
  <c r="T2054"/>
  <c r="AB2057"/>
  <c r="T2064"/>
  <c r="AB2068"/>
  <c r="T2070"/>
  <c r="S2076"/>
  <c r="AB2092"/>
  <c r="S2103"/>
  <c r="T2136"/>
  <c r="T2144"/>
  <c r="AB2149"/>
  <c r="J2194"/>
  <c r="AB2210"/>
  <c r="T2222"/>
  <c r="G2249"/>
  <c r="J2261"/>
  <c r="J2282"/>
  <c r="AB2289"/>
  <c r="AB2290"/>
  <c r="G2314"/>
  <c r="V2325"/>
  <c r="G2325" s="1"/>
  <c r="F2337"/>
  <c r="T2355"/>
  <c r="AB2429"/>
  <c r="G2436"/>
  <c r="S2462"/>
  <c r="H2466"/>
  <c r="G2469"/>
  <c r="T2492"/>
  <c r="I2495"/>
  <c r="AB2141"/>
  <c r="V2199"/>
  <c r="H2199" s="1"/>
  <c r="AB2256"/>
  <c r="AB2282"/>
  <c r="G2346"/>
  <c r="S1987"/>
  <c r="AB2036"/>
  <c r="G2053"/>
  <c r="G2073"/>
  <c r="AB2090"/>
  <c r="AB2107"/>
  <c r="AB2134"/>
  <c r="T2155"/>
  <c r="H2158"/>
  <c r="AB2173"/>
  <c r="I2186"/>
  <c r="J2190"/>
  <c r="I2202"/>
  <c r="H2210"/>
  <c r="V2215"/>
  <c r="S2218"/>
  <c r="AB2232"/>
  <c r="J2249"/>
  <c r="AB2283"/>
  <c r="AB2298"/>
  <c r="S2333"/>
  <c r="AB2337"/>
  <c r="AB2341"/>
  <c r="H2364"/>
  <c r="H2382"/>
  <c r="I2390"/>
  <c r="V2397"/>
  <c r="G2397" s="1"/>
  <c r="V2405"/>
  <c r="I2405" s="1"/>
  <c r="G2433"/>
  <c r="AB2440"/>
  <c r="S2466"/>
  <c r="T2469"/>
  <c r="G2474"/>
  <c r="AB2476"/>
  <c r="R61"/>
  <c r="I61"/>
  <c r="E61"/>
  <c r="X61" s="1"/>
  <c r="R73"/>
  <c r="E73"/>
  <c r="X73" s="1"/>
  <c r="I73"/>
  <c r="F109"/>
  <c r="R109"/>
  <c r="G133"/>
  <c r="R133"/>
  <c r="F133"/>
  <c r="F169"/>
  <c r="R169"/>
  <c r="G169"/>
  <c r="E169"/>
  <c r="X169" s="1"/>
  <c r="H195"/>
  <c r="F195"/>
  <c r="E195"/>
  <c r="X195" s="1"/>
  <c r="R195"/>
  <c r="I195"/>
  <c r="J195"/>
  <c r="G195"/>
  <c r="H67"/>
  <c r="R67"/>
  <c r="J67"/>
  <c r="E67"/>
  <c r="X67" s="1"/>
  <c r="I67"/>
  <c r="F67"/>
  <c r="H19"/>
  <c r="R19"/>
  <c r="J19"/>
  <c r="G19"/>
  <c r="E19"/>
  <c r="X19" s="1"/>
  <c r="H35"/>
  <c r="E35"/>
  <c r="X35" s="1"/>
  <c r="R35"/>
  <c r="J35"/>
  <c r="I35"/>
  <c r="F35"/>
  <c r="H139"/>
  <c r="R139"/>
  <c r="J139"/>
  <c r="I139"/>
  <c r="E139"/>
  <c r="X139" s="1"/>
  <c r="F139"/>
  <c r="E193"/>
  <c r="X193" s="1"/>
  <c r="F193"/>
  <c r="H227"/>
  <c r="E227"/>
  <c r="X227" s="1"/>
  <c r="R227"/>
  <c r="F227"/>
  <c r="J227"/>
  <c r="I227"/>
  <c r="R41"/>
  <c r="E41"/>
  <c r="X41" s="1"/>
  <c r="I41"/>
  <c r="H143"/>
  <c r="R143"/>
  <c r="J143"/>
  <c r="F143"/>
  <c r="I143"/>
  <c r="G143"/>
  <c r="E143"/>
  <c r="X143" s="1"/>
  <c r="F177"/>
  <c r="E177"/>
  <c r="X177" s="1"/>
  <c r="R177"/>
  <c r="H183"/>
  <c r="F183"/>
  <c r="E183"/>
  <c r="X183" s="1"/>
  <c r="I183"/>
  <c r="R183"/>
  <c r="J183"/>
  <c r="G183"/>
  <c r="R241"/>
  <c r="F241"/>
  <c r="E241"/>
  <c r="X241" s="1"/>
  <c r="H247"/>
  <c r="I247"/>
  <c r="E247"/>
  <c r="X247" s="1"/>
  <c r="F247"/>
  <c r="R247"/>
  <c r="J247"/>
  <c r="H259"/>
  <c r="E259"/>
  <c r="X259" s="1"/>
  <c r="R259"/>
  <c r="G259"/>
  <c r="J259"/>
  <c r="I259"/>
  <c r="F259"/>
  <c r="F173"/>
  <c r="R173"/>
  <c r="R93"/>
  <c r="I93"/>
  <c r="E93"/>
  <c r="X93" s="1"/>
  <c r="H99"/>
  <c r="R99"/>
  <c r="J99"/>
  <c r="E99"/>
  <c r="X99" s="1"/>
  <c r="I99"/>
  <c r="F99"/>
  <c r="H135"/>
  <c r="F135"/>
  <c r="R135"/>
  <c r="J135"/>
  <c r="I135"/>
  <c r="G135"/>
  <c r="E135"/>
  <c r="X135" s="1"/>
  <c r="H159"/>
  <c r="E159"/>
  <c r="X159" s="1"/>
  <c r="R159"/>
  <c r="J159"/>
  <c r="I159"/>
  <c r="F159"/>
  <c r="I373"/>
  <c r="R373"/>
  <c r="J373"/>
  <c r="H373"/>
  <c r="F373"/>
  <c r="E373"/>
  <c r="X373" s="1"/>
  <c r="H27"/>
  <c r="G27"/>
  <c r="E27"/>
  <c r="X27" s="1"/>
  <c r="R27"/>
  <c r="J27"/>
  <c r="H83"/>
  <c r="R83"/>
  <c r="J83"/>
  <c r="I83"/>
  <c r="F83"/>
  <c r="E83"/>
  <c r="X83" s="1"/>
  <c r="H51"/>
  <c r="R51"/>
  <c r="J51"/>
  <c r="E51"/>
  <c r="X51" s="1"/>
  <c r="I51"/>
  <c r="F51"/>
  <c r="R77"/>
  <c r="I77"/>
  <c r="E77"/>
  <c r="X77" s="1"/>
  <c r="R89"/>
  <c r="E89"/>
  <c r="X89" s="1"/>
  <c r="I89"/>
  <c r="E129"/>
  <c r="X129" s="1"/>
  <c r="F129"/>
  <c r="H199"/>
  <c r="R199"/>
  <c r="J199"/>
  <c r="I199"/>
  <c r="F199"/>
  <c r="G199"/>
  <c r="E199"/>
  <c r="X199" s="1"/>
  <c r="H131"/>
  <c r="F131"/>
  <c r="E131"/>
  <c r="X131" s="1"/>
  <c r="I131"/>
  <c r="R131"/>
  <c r="J131"/>
  <c r="G131"/>
  <c r="H21"/>
  <c r="J21"/>
  <c r="R57"/>
  <c r="E57"/>
  <c r="X57" s="1"/>
  <c r="I57"/>
  <c r="F105"/>
  <c r="R105"/>
  <c r="G105"/>
  <c r="E105"/>
  <c r="X105" s="1"/>
  <c r="H119"/>
  <c r="F119"/>
  <c r="I119"/>
  <c r="E119"/>
  <c r="X119" s="1"/>
  <c r="R119"/>
  <c r="J119"/>
  <c r="G119"/>
  <c r="G197"/>
  <c r="R197"/>
  <c r="F197"/>
  <c r="H223"/>
  <c r="R223"/>
  <c r="J223"/>
  <c r="F223"/>
  <c r="I223"/>
  <c r="E223"/>
  <c r="X223" s="1"/>
  <c r="R229"/>
  <c r="F229"/>
  <c r="E229"/>
  <c r="X229" s="1"/>
  <c r="R337"/>
  <c r="J337"/>
  <c r="H337"/>
  <c r="F337"/>
  <c r="E337"/>
  <c r="X337" s="1"/>
  <c r="H31"/>
  <c r="J31"/>
  <c r="E31"/>
  <c r="X31" s="1"/>
  <c r="I31"/>
  <c r="F31"/>
  <c r="F113"/>
  <c r="E113"/>
  <c r="X113" s="1"/>
  <c r="R113"/>
  <c r="H155"/>
  <c r="R155"/>
  <c r="J155"/>
  <c r="I155"/>
  <c r="E155"/>
  <c r="X155" s="1"/>
  <c r="F155"/>
  <c r="H203"/>
  <c r="R203"/>
  <c r="J203"/>
  <c r="I203"/>
  <c r="E203"/>
  <c r="X203" s="1"/>
  <c r="F203"/>
  <c r="R249"/>
  <c r="E249"/>
  <c r="X249" s="1"/>
  <c r="F249"/>
  <c r="J29"/>
  <c r="I37"/>
  <c r="R39"/>
  <c r="I53"/>
  <c r="R55"/>
  <c r="I69"/>
  <c r="I85"/>
  <c r="R115"/>
  <c r="AB140"/>
  <c r="V151"/>
  <c r="AB156"/>
  <c r="AB160"/>
  <c r="V163"/>
  <c r="R179"/>
  <c r="AB204"/>
  <c r="AB211"/>
  <c r="V211"/>
  <c r="G211" s="1"/>
  <c r="S229"/>
  <c r="T229"/>
  <c r="R231"/>
  <c r="S254"/>
  <c r="T254"/>
  <c r="H267"/>
  <c r="R267"/>
  <c r="J267"/>
  <c r="F267"/>
  <c r="S270"/>
  <c r="T270"/>
  <c r="R289"/>
  <c r="F289"/>
  <c r="E289"/>
  <c r="X289" s="1"/>
  <c r="H295"/>
  <c r="F295"/>
  <c r="E295"/>
  <c r="X295" s="1"/>
  <c r="R295"/>
  <c r="G321"/>
  <c r="J321"/>
  <c r="H321"/>
  <c r="F321"/>
  <c r="E321"/>
  <c r="X321" s="1"/>
  <c r="V334"/>
  <c r="G334" s="1"/>
  <c r="S337"/>
  <c r="T337"/>
  <c r="I347"/>
  <c r="F347"/>
  <c r="R360"/>
  <c r="F360"/>
  <c r="E404"/>
  <c r="X404" s="1"/>
  <c r="R404"/>
  <c r="I404"/>
  <c r="I437"/>
  <c r="R437"/>
  <c r="J437"/>
  <c r="H437"/>
  <c r="E444"/>
  <c r="X444" s="1"/>
  <c r="R444"/>
  <c r="I444"/>
  <c r="H444"/>
  <c r="E448"/>
  <c r="X448" s="1"/>
  <c r="I448"/>
  <c r="H448"/>
  <c r="F448"/>
  <c r="AB455"/>
  <c r="S455"/>
  <c r="T455"/>
  <c r="I457"/>
  <c r="R457"/>
  <c r="J457"/>
  <c r="F457"/>
  <c r="E457"/>
  <c r="X457" s="1"/>
  <c r="J492"/>
  <c r="H492"/>
  <c r="R492"/>
  <c r="G492"/>
  <c r="E548"/>
  <c r="X548" s="1"/>
  <c r="J548"/>
  <c r="H548"/>
  <c r="F548"/>
  <c r="V600"/>
  <c r="G600" s="1"/>
  <c r="R693"/>
  <c r="J693"/>
  <c r="H693"/>
  <c r="R699"/>
  <c r="H699"/>
  <c r="R704"/>
  <c r="H704"/>
  <c r="I25"/>
  <c r="I32"/>
  <c r="I47"/>
  <c r="E66"/>
  <c r="X66" s="1"/>
  <c r="G68"/>
  <c r="H78"/>
  <c r="E82"/>
  <c r="X82" s="1"/>
  <c r="G84"/>
  <c r="E98"/>
  <c r="X98" s="1"/>
  <c r="S100"/>
  <c r="G113"/>
  <c r="T118"/>
  <c r="T140"/>
  <c r="E142"/>
  <c r="X142" s="1"/>
  <c r="G158"/>
  <c r="S160"/>
  <c r="G177"/>
  <c r="T182"/>
  <c r="T204"/>
  <c r="G206"/>
  <c r="S222"/>
  <c r="AB222"/>
  <c r="G227"/>
  <c r="G247"/>
  <c r="AB254"/>
  <c r="H255"/>
  <c r="J255"/>
  <c r="S258"/>
  <c r="AB258"/>
  <c r="AB270"/>
  <c r="V277"/>
  <c r="G277" s="1"/>
  <c r="V290"/>
  <c r="G290" s="1"/>
  <c r="S293"/>
  <c r="T293"/>
  <c r="I295"/>
  <c r="E317"/>
  <c r="X317" s="1"/>
  <c r="G329"/>
  <c r="J329"/>
  <c r="H329"/>
  <c r="F329"/>
  <c r="E329"/>
  <c r="X329" s="1"/>
  <c r="T339"/>
  <c r="S339"/>
  <c r="T358"/>
  <c r="S358"/>
  <c r="AB363"/>
  <c r="T363"/>
  <c r="S363"/>
  <c r="I369"/>
  <c r="J369"/>
  <c r="H369"/>
  <c r="F369"/>
  <c r="E369"/>
  <c r="X369" s="1"/>
  <c r="I389"/>
  <c r="R389"/>
  <c r="J389"/>
  <c r="H389"/>
  <c r="F389"/>
  <c r="E389"/>
  <c r="X389" s="1"/>
  <c r="T398"/>
  <c r="S398"/>
  <c r="H404"/>
  <c r="I421"/>
  <c r="R421"/>
  <c r="J421"/>
  <c r="H421"/>
  <c r="E428"/>
  <c r="X428" s="1"/>
  <c r="R428"/>
  <c r="I428"/>
  <c r="H428"/>
  <c r="E432"/>
  <c r="X432" s="1"/>
  <c r="I432"/>
  <c r="H432"/>
  <c r="F432"/>
  <c r="V435"/>
  <c r="G435" s="1"/>
  <c r="F437"/>
  <c r="E620"/>
  <c r="X620" s="1"/>
  <c r="R620"/>
  <c r="J620"/>
  <c r="F620"/>
  <c r="G620"/>
  <c r="AB307"/>
  <c r="T307"/>
  <c r="I341"/>
  <c r="R341"/>
  <c r="J341"/>
  <c r="H341"/>
  <c r="F341"/>
  <c r="I397"/>
  <c r="R397"/>
  <c r="J397"/>
  <c r="H397"/>
  <c r="F397"/>
  <c r="E397"/>
  <c r="X397" s="1"/>
  <c r="V411"/>
  <c r="G411" s="1"/>
  <c r="E34"/>
  <c r="X34" s="1"/>
  <c r="G36"/>
  <c r="R42"/>
  <c r="H46"/>
  <c r="H62"/>
  <c r="G35"/>
  <c r="E45"/>
  <c r="X45" s="1"/>
  <c r="J47"/>
  <c r="G50"/>
  <c r="G51"/>
  <c r="S52"/>
  <c r="E55"/>
  <c r="X55" s="1"/>
  <c r="I62"/>
  <c r="J63"/>
  <c r="G66"/>
  <c r="G67"/>
  <c r="S68"/>
  <c r="I78"/>
  <c r="J79"/>
  <c r="G82"/>
  <c r="G83"/>
  <c r="S84"/>
  <c r="I94"/>
  <c r="J95"/>
  <c r="G98"/>
  <c r="G99"/>
  <c r="E115"/>
  <c r="X115" s="1"/>
  <c r="AB118"/>
  <c r="G121"/>
  <c r="G129"/>
  <c r="AB130"/>
  <c r="E138"/>
  <c r="X138" s="1"/>
  <c r="G139"/>
  <c r="H142"/>
  <c r="T146"/>
  <c r="J147"/>
  <c r="S152"/>
  <c r="G155"/>
  <c r="H158"/>
  <c r="G159"/>
  <c r="S164"/>
  <c r="E179"/>
  <c r="X179" s="1"/>
  <c r="AB182"/>
  <c r="G185"/>
  <c r="G193"/>
  <c r="AB194"/>
  <c r="E202"/>
  <c r="X202" s="1"/>
  <c r="G203"/>
  <c r="T206"/>
  <c r="T214"/>
  <c r="J215"/>
  <c r="G231"/>
  <c r="H235"/>
  <c r="R235"/>
  <c r="S238"/>
  <c r="T238"/>
  <c r="G249"/>
  <c r="G253"/>
  <c r="E263"/>
  <c r="X263" s="1"/>
  <c r="S273"/>
  <c r="T273"/>
  <c r="G283"/>
  <c r="V293"/>
  <c r="G293" s="1"/>
  <c r="J295"/>
  <c r="H299"/>
  <c r="I299"/>
  <c r="F299"/>
  <c r="E299"/>
  <c r="X299" s="1"/>
  <c r="S307"/>
  <c r="AB315"/>
  <c r="T315"/>
  <c r="G325"/>
  <c r="R325"/>
  <c r="J325"/>
  <c r="H325"/>
  <c r="AB330"/>
  <c r="S330"/>
  <c r="T342"/>
  <c r="S342"/>
  <c r="I348"/>
  <c r="R348"/>
  <c r="H348"/>
  <c r="F348"/>
  <c r="I353"/>
  <c r="R353"/>
  <c r="J353"/>
  <c r="H353"/>
  <c r="F353"/>
  <c r="R356"/>
  <c r="I356"/>
  <c r="T370"/>
  <c r="S370"/>
  <c r="T374"/>
  <c r="S374"/>
  <c r="S378"/>
  <c r="I380"/>
  <c r="R380"/>
  <c r="F380"/>
  <c r="T390"/>
  <c r="S390"/>
  <c r="AB395"/>
  <c r="T395"/>
  <c r="S395"/>
  <c r="E400"/>
  <c r="X400" s="1"/>
  <c r="H400"/>
  <c r="F400"/>
  <c r="I409"/>
  <c r="J409"/>
  <c r="H409"/>
  <c r="F409"/>
  <c r="E409"/>
  <c r="X409" s="1"/>
  <c r="E421"/>
  <c r="X421" s="1"/>
  <c r="F428"/>
  <c r="I445"/>
  <c r="R445"/>
  <c r="J445"/>
  <c r="H445"/>
  <c r="T477"/>
  <c r="S477"/>
  <c r="R516"/>
  <c r="H516"/>
  <c r="R532"/>
  <c r="H532"/>
  <c r="T565"/>
  <c r="S565"/>
  <c r="E660"/>
  <c r="X660" s="1"/>
  <c r="R660"/>
  <c r="F660"/>
  <c r="AB867"/>
  <c r="V867"/>
  <c r="J867" s="1"/>
  <c r="T1003"/>
  <c r="S1003"/>
  <c r="AB1003"/>
  <c r="H219"/>
  <c r="I219"/>
  <c r="E219"/>
  <c r="X219" s="1"/>
  <c r="S290"/>
  <c r="AB290"/>
  <c r="T290"/>
  <c r="I349"/>
  <c r="J349"/>
  <c r="H349"/>
  <c r="F349"/>
  <c r="E349"/>
  <c r="X349" s="1"/>
  <c r="I381"/>
  <c r="J381"/>
  <c r="H381"/>
  <c r="F381"/>
  <c r="E381"/>
  <c r="X381" s="1"/>
  <c r="E408"/>
  <c r="X408" s="1"/>
  <c r="I408"/>
  <c r="H408"/>
  <c r="F408"/>
  <c r="I425"/>
  <c r="J425"/>
  <c r="H425"/>
  <c r="F425"/>
  <c r="E425"/>
  <c r="X425" s="1"/>
  <c r="E50"/>
  <c r="X50" s="1"/>
  <c r="G52"/>
  <c r="R58"/>
  <c r="E23"/>
  <c r="X23" s="1"/>
  <c r="G24"/>
  <c r="J25"/>
  <c r="AB26"/>
  <c r="G31"/>
  <c r="G34"/>
  <c r="S36"/>
  <c r="E39"/>
  <c r="X39" s="1"/>
  <c r="I46"/>
  <c r="AB22"/>
  <c r="F23"/>
  <c r="I24"/>
  <c r="R25"/>
  <c r="G30"/>
  <c r="H34"/>
  <c r="E38"/>
  <c r="X38" s="1"/>
  <c r="F39"/>
  <c r="G40"/>
  <c r="I45"/>
  <c r="R47"/>
  <c r="H50"/>
  <c r="E54"/>
  <c r="X54" s="1"/>
  <c r="F55"/>
  <c r="G56"/>
  <c r="R63"/>
  <c r="H66"/>
  <c r="E70"/>
  <c r="X70" s="1"/>
  <c r="G72"/>
  <c r="R79"/>
  <c r="H82"/>
  <c r="E86"/>
  <c r="X86" s="1"/>
  <c r="G88"/>
  <c r="R95"/>
  <c r="H98"/>
  <c r="E103"/>
  <c r="X103" s="1"/>
  <c r="AB108"/>
  <c r="E111"/>
  <c r="X111" s="1"/>
  <c r="F115"/>
  <c r="AB124"/>
  <c r="AB128"/>
  <c r="T134"/>
  <c r="E137"/>
  <c r="X137" s="1"/>
  <c r="T142"/>
  <c r="AB146"/>
  <c r="R147"/>
  <c r="G154"/>
  <c r="G157"/>
  <c r="G162"/>
  <c r="E166"/>
  <c r="X166" s="1"/>
  <c r="E167"/>
  <c r="X167" s="1"/>
  <c r="AB172"/>
  <c r="E175"/>
  <c r="X175" s="1"/>
  <c r="F179"/>
  <c r="AB188"/>
  <c r="AB192"/>
  <c r="T198"/>
  <c r="AB206"/>
  <c r="AB214"/>
  <c r="T217"/>
  <c r="S226"/>
  <c r="AB226"/>
  <c r="E231"/>
  <c r="X231" s="1"/>
  <c r="T241"/>
  <c r="T249"/>
  <c r="E253"/>
  <c r="X253" s="1"/>
  <c r="G258"/>
  <c r="V261"/>
  <c r="F263"/>
  <c r="G269"/>
  <c r="H271"/>
  <c r="J271"/>
  <c r="I271"/>
  <c r="R273"/>
  <c r="F273"/>
  <c r="E273"/>
  <c r="X273" s="1"/>
  <c r="T277"/>
  <c r="R285"/>
  <c r="F285"/>
  <c r="E285"/>
  <c r="X285" s="1"/>
  <c r="H291"/>
  <c r="R291"/>
  <c r="J291"/>
  <c r="I291"/>
  <c r="S294"/>
  <c r="AB294"/>
  <c r="J304"/>
  <c r="I304"/>
  <c r="H304"/>
  <c r="V305"/>
  <c r="G305" s="1"/>
  <c r="S310"/>
  <c r="E325"/>
  <c r="X325" s="1"/>
  <c r="AB337"/>
  <c r="E353"/>
  <c r="X353" s="1"/>
  <c r="H356"/>
  <c r="AB383"/>
  <c r="V395"/>
  <c r="G395" s="1"/>
  <c r="I400"/>
  <c r="I405"/>
  <c r="R405"/>
  <c r="J405"/>
  <c r="H405"/>
  <c r="R409"/>
  <c r="E412"/>
  <c r="X412" s="1"/>
  <c r="R412"/>
  <c r="I412"/>
  <c r="H412"/>
  <c r="E416"/>
  <c r="X416" s="1"/>
  <c r="I416"/>
  <c r="H416"/>
  <c r="F416"/>
  <c r="V419"/>
  <c r="G419" s="1"/>
  <c r="F421"/>
  <c r="I433"/>
  <c r="J433"/>
  <c r="H433"/>
  <c r="F433"/>
  <c r="E433"/>
  <c r="X433" s="1"/>
  <c r="E445"/>
  <c r="X445" s="1"/>
  <c r="I449"/>
  <c r="R449"/>
  <c r="J449"/>
  <c r="H449"/>
  <c r="F449"/>
  <c r="E449"/>
  <c r="X449" s="1"/>
  <c r="S471"/>
  <c r="AB471"/>
  <c r="T471"/>
  <c r="AB477"/>
  <c r="T529"/>
  <c r="S529"/>
  <c r="AB529"/>
  <c r="R606"/>
  <c r="F606"/>
  <c r="J642"/>
  <c r="R642"/>
  <c r="G642"/>
  <c r="F642"/>
  <c r="H844"/>
  <c r="J844"/>
  <c r="S266"/>
  <c r="AB266"/>
  <c r="T266"/>
  <c r="V287"/>
  <c r="G287" s="1"/>
  <c r="S56"/>
  <c r="I98"/>
  <c r="F103"/>
  <c r="F111"/>
  <c r="AB134"/>
  <c r="F137"/>
  <c r="T138"/>
  <c r="F141"/>
  <c r="AB142"/>
  <c r="E145"/>
  <c r="X145" s="1"/>
  <c r="T154"/>
  <c r="T158"/>
  <c r="E161"/>
  <c r="X161" s="1"/>
  <c r="F167"/>
  <c r="F175"/>
  <c r="AB198"/>
  <c r="T202"/>
  <c r="F205"/>
  <c r="F213"/>
  <c r="F219"/>
  <c r="T222"/>
  <c r="F231"/>
  <c r="F253"/>
  <c r="E255"/>
  <c r="X255" s="1"/>
  <c r="T258"/>
  <c r="E267"/>
  <c r="X267" s="1"/>
  <c r="H283"/>
  <c r="J283"/>
  <c r="I283"/>
  <c r="F283"/>
  <c r="E283"/>
  <c r="X283" s="1"/>
  <c r="AB306"/>
  <c r="S306"/>
  <c r="AB323"/>
  <c r="T323"/>
  <c r="I345"/>
  <c r="R345"/>
  <c r="J345"/>
  <c r="H345"/>
  <c r="G347"/>
  <c r="S349"/>
  <c r="AB349"/>
  <c r="S381"/>
  <c r="AB381"/>
  <c r="I385"/>
  <c r="R385"/>
  <c r="J385"/>
  <c r="H385"/>
  <c r="F385"/>
  <c r="E385"/>
  <c r="X385" s="1"/>
  <c r="V403"/>
  <c r="G403" s="1"/>
  <c r="I429"/>
  <c r="R429"/>
  <c r="J429"/>
  <c r="H429"/>
  <c r="E436"/>
  <c r="X436" s="1"/>
  <c r="R436"/>
  <c r="I436"/>
  <c r="H436"/>
  <c r="E440"/>
  <c r="X440" s="1"/>
  <c r="I440"/>
  <c r="H440"/>
  <c r="F440"/>
  <c r="V443"/>
  <c r="E456"/>
  <c r="X456" s="1"/>
  <c r="R456"/>
  <c r="I456"/>
  <c r="H456"/>
  <c r="R760"/>
  <c r="I760"/>
  <c r="F760"/>
  <c r="E760"/>
  <c r="X760" s="1"/>
  <c r="G317"/>
  <c r="R317"/>
  <c r="J317"/>
  <c r="H317"/>
  <c r="T367"/>
  <c r="S367"/>
  <c r="G23"/>
  <c r="E33"/>
  <c r="X33" s="1"/>
  <c r="I34"/>
  <c r="G39"/>
  <c r="E49"/>
  <c r="X49" s="1"/>
  <c r="I50"/>
  <c r="E65"/>
  <c r="X65" s="1"/>
  <c r="I66"/>
  <c r="S72"/>
  <c r="E81"/>
  <c r="X81" s="1"/>
  <c r="I82"/>
  <c r="S88"/>
  <c r="G22"/>
  <c r="I23"/>
  <c r="S30"/>
  <c r="I33"/>
  <c r="I39"/>
  <c r="G44"/>
  <c r="I49"/>
  <c r="I55"/>
  <c r="F59"/>
  <c r="G60"/>
  <c r="I65"/>
  <c r="F75"/>
  <c r="G76"/>
  <c r="I81"/>
  <c r="F91"/>
  <c r="G92"/>
  <c r="I97"/>
  <c r="F101"/>
  <c r="F107"/>
  <c r="E110"/>
  <c r="X110" s="1"/>
  <c r="I115"/>
  <c r="F123"/>
  <c r="F127"/>
  <c r="AB138"/>
  <c r="G145"/>
  <c r="AB154"/>
  <c r="AB158"/>
  <c r="F161"/>
  <c r="T162"/>
  <c r="F165"/>
  <c r="F171"/>
  <c r="E174"/>
  <c r="X174" s="1"/>
  <c r="I179"/>
  <c r="F187"/>
  <c r="AB202"/>
  <c r="T210"/>
  <c r="T213"/>
  <c r="G219"/>
  <c r="AB223"/>
  <c r="I231"/>
  <c r="E233"/>
  <c r="X233" s="1"/>
  <c r="G235"/>
  <c r="S237"/>
  <c r="T237"/>
  <c r="AB238"/>
  <c r="H239"/>
  <c r="J239"/>
  <c r="E245"/>
  <c r="X245" s="1"/>
  <c r="AB246"/>
  <c r="T253"/>
  <c r="F255"/>
  <c r="R257"/>
  <c r="F257"/>
  <c r="AB259"/>
  <c r="G267"/>
  <c r="S274"/>
  <c r="AB274"/>
  <c r="T274"/>
  <c r="H275"/>
  <c r="E275"/>
  <c r="X275" s="1"/>
  <c r="R275"/>
  <c r="J275"/>
  <c r="S289"/>
  <c r="T289"/>
  <c r="G313"/>
  <c r="J313"/>
  <c r="H313"/>
  <c r="F313"/>
  <c r="E313"/>
  <c r="X313" s="1"/>
  <c r="R333"/>
  <c r="J333"/>
  <c r="H333"/>
  <c r="E333"/>
  <c r="X333" s="1"/>
  <c r="S341"/>
  <c r="T341"/>
  <c r="E345"/>
  <c r="X345" s="1"/>
  <c r="I357"/>
  <c r="R357"/>
  <c r="J357"/>
  <c r="H357"/>
  <c r="R364"/>
  <c r="R368"/>
  <c r="F368"/>
  <c r="T386"/>
  <c r="S386"/>
  <c r="E396"/>
  <c r="X396" s="1"/>
  <c r="R396"/>
  <c r="I396"/>
  <c r="H396"/>
  <c r="F396"/>
  <c r="I417"/>
  <c r="J417"/>
  <c r="H417"/>
  <c r="F417"/>
  <c r="E417"/>
  <c r="X417" s="1"/>
  <c r="E429"/>
  <c r="X429" s="1"/>
  <c r="F436"/>
  <c r="F456"/>
  <c r="E463"/>
  <c r="X463" s="1"/>
  <c r="T475"/>
  <c r="S475"/>
  <c r="E511"/>
  <c r="X511" s="1"/>
  <c r="H511"/>
  <c r="H523"/>
  <c r="E523"/>
  <c r="X523" s="1"/>
  <c r="F523"/>
  <c r="R566"/>
  <c r="F566"/>
  <c r="V602"/>
  <c r="G602" s="1"/>
  <c r="J638"/>
  <c r="R638"/>
  <c r="F638"/>
  <c r="G638"/>
  <c r="I726"/>
  <c r="F726"/>
  <c r="E726"/>
  <c r="X726" s="1"/>
  <c r="I742"/>
  <c r="F742"/>
  <c r="E742"/>
  <c r="X742" s="1"/>
  <c r="AB322"/>
  <c r="S322"/>
  <c r="J23"/>
  <c r="AB32"/>
  <c r="E37"/>
  <c r="X37" s="1"/>
  <c r="J39"/>
  <c r="E53"/>
  <c r="X53" s="1"/>
  <c r="J55"/>
  <c r="E69"/>
  <c r="X69" s="1"/>
  <c r="E85"/>
  <c r="X85" s="1"/>
  <c r="G90"/>
  <c r="E95"/>
  <c r="X95" s="1"/>
  <c r="R101"/>
  <c r="I103"/>
  <c r="H110"/>
  <c r="I111"/>
  <c r="T114"/>
  <c r="J115"/>
  <c r="R145"/>
  <c r="E147"/>
  <c r="X147" s="1"/>
  <c r="G153"/>
  <c r="AB162"/>
  <c r="R165"/>
  <c r="I167"/>
  <c r="I175"/>
  <c r="J179"/>
  <c r="J219"/>
  <c r="G223"/>
  <c r="S225"/>
  <c r="T225"/>
  <c r="AB227"/>
  <c r="J231"/>
  <c r="F233"/>
  <c r="F245"/>
  <c r="AB247"/>
  <c r="V251"/>
  <c r="G255"/>
  <c r="H263"/>
  <c r="I263"/>
  <c r="T265"/>
  <c r="I267"/>
  <c r="R269"/>
  <c r="F269"/>
  <c r="G289"/>
  <c r="V297"/>
  <c r="G297" s="1"/>
  <c r="G309"/>
  <c r="R309"/>
  <c r="J309"/>
  <c r="H309"/>
  <c r="AB314"/>
  <c r="S314"/>
  <c r="R321"/>
  <c r="AB331"/>
  <c r="T331"/>
  <c r="T334"/>
  <c r="S334"/>
  <c r="F345"/>
  <c r="R349"/>
  <c r="I377"/>
  <c r="R377"/>
  <c r="J377"/>
  <c r="H377"/>
  <c r="F377"/>
  <c r="R381"/>
  <c r="E388"/>
  <c r="X388" s="1"/>
  <c r="R388"/>
  <c r="I388"/>
  <c r="H388"/>
  <c r="F388"/>
  <c r="I401"/>
  <c r="H401"/>
  <c r="F401"/>
  <c r="E401"/>
  <c r="X401" s="1"/>
  <c r="I413"/>
  <c r="R413"/>
  <c r="J413"/>
  <c r="H413"/>
  <c r="E420"/>
  <c r="X420" s="1"/>
  <c r="R420"/>
  <c r="I420"/>
  <c r="H420"/>
  <c r="E424"/>
  <c r="I424"/>
  <c r="H424"/>
  <c r="F424"/>
  <c r="V427"/>
  <c r="G427" s="1"/>
  <c r="F429"/>
  <c r="I441"/>
  <c r="J441"/>
  <c r="H441"/>
  <c r="F441"/>
  <c r="E441"/>
  <c r="X441" s="1"/>
  <c r="R448"/>
  <c r="AB545"/>
  <c r="T545"/>
  <c r="S545"/>
  <c r="J508"/>
  <c r="G508"/>
  <c r="J540"/>
  <c r="G540"/>
  <c r="R544"/>
  <c r="J544"/>
  <c r="H544"/>
  <c r="T547"/>
  <c r="S547"/>
  <c r="E564"/>
  <c r="X564" s="1"/>
  <c r="F564"/>
  <c r="R564"/>
  <c r="T573"/>
  <c r="S573"/>
  <c r="AB611"/>
  <c r="T611"/>
  <c r="AB623"/>
  <c r="S623"/>
  <c r="T655"/>
  <c r="S655"/>
  <c r="I666"/>
  <c r="R666"/>
  <c r="J666"/>
  <c r="F666"/>
  <c r="E666"/>
  <c r="X666" s="1"/>
  <c r="G699"/>
  <c r="S704"/>
  <c r="AB704"/>
  <c r="T704"/>
  <c r="V717"/>
  <c r="G717" s="1"/>
  <c r="I734"/>
  <c r="J734"/>
  <c r="F734"/>
  <c r="E734"/>
  <c r="X734" s="1"/>
  <c r="AB752"/>
  <c r="V752"/>
  <c r="AB849"/>
  <c r="T849"/>
  <c r="S849"/>
  <c r="H1006"/>
  <c r="F1006"/>
  <c r="E1006"/>
  <c r="X1006" s="1"/>
  <c r="R1408"/>
  <c r="J1408"/>
  <c r="I1414"/>
  <c r="R1414"/>
  <c r="H1414"/>
  <c r="F1414"/>
  <c r="R1553"/>
  <c r="F1553"/>
  <c r="AB243"/>
  <c r="AB279"/>
  <c r="V279"/>
  <c r="G279" s="1"/>
  <c r="AB311"/>
  <c r="AB319"/>
  <c r="AB327"/>
  <c r="AB344"/>
  <c r="AB347"/>
  <c r="R361"/>
  <c r="V365"/>
  <c r="V379"/>
  <c r="R379" s="1"/>
  <c r="T383"/>
  <c r="AB388"/>
  <c r="R392"/>
  <c r="R393"/>
  <c r="V407"/>
  <c r="R407" s="1"/>
  <c r="V415"/>
  <c r="AB417"/>
  <c r="V423"/>
  <c r="H423" s="1"/>
  <c r="AB425"/>
  <c r="V431"/>
  <c r="G431" s="1"/>
  <c r="AB433"/>
  <c r="V439"/>
  <c r="G439" s="1"/>
  <c r="AB441"/>
  <c r="V447"/>
  <c r="G447" s="1"/>
  <c r="AB449"/>
  <c r="I451"/>
  <c r="I452"/>
  <c r="R461"/>
  <c r="E461"/>
  <c r="X461" s="1"/>
  <c r="V472"/>
  <c r="I472" s="1"/>
  <c r="AB489"/>
  <c r="AB501"/>
  <c r="S503"/>
  <c r="AB505"/>
  <c r="S507"/>
  <c r="AB513"/>
  <c r="AB521"/>
  <c r="AB537"/>
  <c r="S539"/>
  <c r="H543"/>
  <c r="E547"/>
  <c r="X547" s="1"/>
  <c r="R556"/>
  <c r="J556"/>
  <c r="F562"/>
  <c r="H563"/>
  <c r="F563"/>
  <c r="E563"/>
  <c r="X563" s="1"/>
  <c r="S569"/>
  <c r="AB571"/>
  <c r="S611"/>
  <c r="T623"/>
  <c r="R626"/>
  <c r="F626"/>
  <c r="G628"/>
  <c r="I658"/>
  <c r="R658"/>
  <c r="J658"/>
  <c r="F658"/>
  <c r="AB661"/>
  <c r="T661"/>
  <c r="V664"/>
  <c r="G664" s="1"/>
  <c r="R683"/>
  <c r="H683"/>
  <c r="G683"/>
  <c r="S724"/>
  <c r="AB724"/>
  <c r="T724"/>
  <c r="H770"/>
  <c r="E770"/>
  <c r="X770" s="1"/>
  <c r="J770"/>
  <c r="I770"/>
  <c r="F770"/>
  <c r="R901"/>
  <c r="J901"/>
  <c r="F901"/>
  <c r="T932"/>
  <c r="S932"/>
  <c r="AB295"/>
  <c r="AB302"/>
  <c r="AB355"/>
  <c r="AB379"/>
  <c r="S403"/>
  <c r="AB407"/>
  <c r="AB415"/>
  <c r="AB423"/>
  <c r="AB424"/>
  <c r="AB431"/>
  <c r="AB432"/>
  <c r="AB439"/>
  <c r="AB440"/>
  <c r="AB447"/>
  <c r="AB448"/>
  <c r="R452"/>
  <c r="AB461"/>
  <c r="S479"/>
  <c r="I487"/>
  <c r="F487"/>
  <c r="H507"/>
  <c r="E507"/>
  <c r="X507" s="1"/>
  <c r="T533"/>
  <c r="S533"/>
  <c r="H539"/>
  <c r="E539"/>
  <c r="X539" s="1"/>
  <c r="H547"/>
  <c r="I551"/>
  <c r="H551"/>
  <c r="F551"/>
  <c r="E551"/>
  <c r="X551" s="1"/>
  <c r="E552"/>
  <c r="X552" s="1"/>
  <c r="G552"/>
  <c r="F552"/>
  <c r="R552"/>
  <c r="T555"/>
  <c r="S555"/>
  <c r="E560"/>
  <c r="X560" s="1"/>
  <c r="R560"/>
  <c r="J560"/>
  <c r="H560"/>
  <c r="AB563"/>
  <c r="G582"/>
  <c r="R582"/>
  <c r="F582"/>
  <c r="E628"/>
  <c r="X628" s="1"/>
  <c r="R628"/>
  <c r="J628"/>
  <c r="F628"/>
  <c r="AB631"/>
  <c r="V670"/>
  <c r="G670" s="1"/>
  <c r="I694"/>
  <c r="J694"/>
  <c r="F694"/>
  <c r="E694"/>
  <c r="X694" s="1"/>
  <c r="J724"/>
  <c r="I724"/>
  <c r="F831"/>
  <c r="R831"/>
  <c r="H831"/>
  <c r="S411"/>
  <c r="S419"/>
  <c r="S427"/>
  <c r="S435"/>
  <c r="S443"/>
  <c r="I453"/>
  <c r="E453"/>
  <c r="X453" s="1"/>
  <c r="S462"/>
  <c r="T462"/>
  <c r="H512"/>
  <c r="R512"/>
  <c r="F512"/>
  <c r="V524"/>
  <c r="G524" s="1"/>
  <c r="R598"/>
  <c r="F598"/>
  <c r="T605"/>
  <c r="S605"/>
  <c r="R618"/>
  <c r="G618"/>
  <c r="V650"/>
  <c r="G650" s="1"/>
  <c r="R691"/>
  <c r="H691"/>
  <c r="V814"/>
  <c r="H814" s="1"/>
  <c r="E828"/>
  <c r="X828" s="1"/>
  <c r="J828"/>
  <c r="H828"/>
  <c r="F828"/>
  <c r="T884"/>
  <c r="S884"/>
  <c r="T971"/>
  <c r="AB971"/>
  <c r="S971"/>
  <c r="AB234"/>
  <c r="AB250"/>
  <c r="AB271"/>
  <c r="AB286"/>
  <c r="AB291"/>
  <c r="E302"/>
  <c r="X302" s="1"/>
  <c r="V303"/>
  <c r="G303" s="1"/>
  <c r="AB304"/>
  <c r="S308"/>
  <c r="T311"/>
  <c r="J314"/>
  <c r="S316"/>
  <c r="T319"/>
  <c r="J322"/>
  <c r="S324"/>
  <c r="T327"/>
  <c r="S336"/>
  <c r="S350"/>
  <c r="S355"/>
  <c r="T357"/>
  <c r="AB371"/>
  <c r="R372"/>
  <c r="S382"/>
  <c r="AB387"/>
  <c r="AB391"/>
  <c r="AB392"/>
  <c r="AB399"/>
  <c r="S402"/>
  <c r="S410"/>
  <c r="S418"/>
  <c r="S426"/>
  <c r="S434"/>
  <c r="S442"/>
  <c r="AB460"/>
  <c r="AB462"/>
  <c r="G476"/>
  <c r="T499"/>
  <c r="S499"/>
  <c r="R504"/>
  <c r="G512"/>
  <c r="J520"/>
  <c r="R520"/>
  <c r="AB533"/>
  <c r="R536"/>
  <c r="AB547"/>
  <c r="AB555"/>
  <c r="G566"/>
  <c r="G568"/>
  <c r="G572"/>
  <c r="R574"/>
  <c r="V576"/>
  <c r="E584"/>
  <c r="X584" s="1"/>
  <c r="J584"/>
  <c r="R586"/>
  <c r="V588"/>
  <c r="G588" s="1"/>
  <c r="V596"/>
  <c r="G596" s="1"/>
  <c r="AB599"/>
  <c r="F618"/>
  <c r="E636"/>
  <c r="X636" s="1"/>
  <c r="F636"/>
  <c r="R636"/>
  <c r="J636"/>
  <c r="V648"/>
  <c r="G648" s="1"/>
  <c r="AB651"/>
  <c r="S651"/>
  <c r="AB677"/>
  <c r="T677"/>
  <c r="T698"/>
  <c r="S698"/>
  <c r="S716"/>
  <c r="AB716"/>
  <c r="T716"/>
  <c r="F736"/>
  <c r="J736"/>
  <c r="I736"/>
  <c r="E736"/>
  <c r="X736" s="1"/>
  <c r="S746"/>
  <c r="T746"/>
  <c r="R776"/>
  <c r="I776"/>
  <c r="F776"/>
  <c r="E776"/>
  <c r="X776" s="1"/>
  <c r="H790"/>
  <c r="E790"/>
  <c r="X790" s="1"/>
  <c r="J790"/>
  <c r="I790"/>
  <c r="F790"/>
  <c r="R933"/>
  <c r="J933"/>
  <c r="F933"/>
  <c r="T955"/>
  <c r="AB955"/>
  <c r="S955"/>
  <c r="T962"/>
  <c r="S962"/>
  <c r="AB967"/>
  <c r="V967"/>
  <c r="J967" s="1"/>
  <c r="E1018"/>
  <c r="X1018" s="1"/>
  <c r="H1018"/>
  <c r="F1018"/>
  <c r="E1114"/>
  <c r="X1114" s="1"/>
  <c r="H1114"/>
  <c r="F1114"/>
  <c r="T282"/>
  <c r="AB287"/>
  <c r="H302"/>
  <c r="AB309"/>
  <c r="AB317"/>
  <c r="AB325"/>
  <c r="S332"/>
  <c r="AB335"/>
  <c r="T355"/>
  <c r="E361"/>
  <c r="X361" s="1"/>
  <c r="E393"/>
  <c r="X393" s="1"/>
  <c r="AB413"/>
  <c r="AB421"/>
  <c r="AB429"/>
  <c r="AB437"/>
  <c r="AB445"/>
  <c r="E455"/>
  <c r="X455" s="1"/>
  <c r="I455"/>
  <c r="AB463"/>
  <c r="S469"/>
  <c r="H491"/>
  <c r="F491"/>
  <c r="H495"/>
  <c r="E495"/>
  <c r="X495" s="1"/>
  <c r="V496"/>
  <c r="G496" s="1"/>
  <c r="AB504"/>
  <c r="H508"/>
  <c r="T511"/>
  <c r="S511"/>
  <c r="J512"/>
  <c r="T523"/>
  <c r="S523"/>
  <c r="T531"/>
  <c r="S531"/>
  <c r="H540"/>
  <c r="F544"/>
  <c r="AB559"/>
  <c r="G564"/>
  <c r="T579"/>
  <c r="S579"/>
  <c r="S583"/>
  <c r="S591"/>
  <c r="R614"/>
  <c r="G614"/>
  <c r="AB619"/>
  <c r="T619"/>
  <c r="S619"/>
  <c r="E624"/>
  <c r="X624" s="1"/>
  <c r="F624"/>
  <c r="R624"/>
  <c r="J624"/>
  <c r="V634"/>
  <c r="G634" s="1"/>
  <c r="R692"/>
  <c r="J692"/>
  <c r="I692"/>
  <c r="E692"/>
  <c r="X692" s="1"/>
  <c r="J708"/>
  <c r="I708"/>
  <c r="J716"/>
  <c r="I716"/>
  <c r="F716"/>
  <c r="F720"/>
  <c r="J720"/>
  <c r="I720"/>
  <c r="E720"/>
  <c r="X720" s="1"/>
  <c r="J728"/>
  <c r="F728"/>
  <c r="E728"/>
  <c r="X728" s="1"/>
  <c r="T749"/>
  <c r="AB749"/>
  <c r="AB757"/>
  <c r="S762"/>
  <c r="T762"/>
  <c r="S813"/>
  <c r="AB813"/>
  <c r="T813"/>
  <c r="V829"/>
  <c r="F829" s="1"/>
  <c r="T878"/>
  <c r="S878"/>
  <c r="J899"/>
  <c r="G899"/>
  <c r="AB403"/>
  <c r="AB411"/>
  <c r="AB419"/>
  <c r="AB420"/>
  <c r="AB427"/>
  <c r="AB428"/>
  <c r="AB435"/>
  <c r="AB436"/>
  <c r="AB443"/>
  <c r="AB444"/>
  <c r="AB456"/>
  <c r="AB470"/>
  <c r="J476"/>
  <c r="H476"/>
  <c r="AB497"/>
  <c r="R508"/>
  <c r="R540"/>
  <c r="T543"/>
  <c r="S543"/>
  <c r="G544"/>
  <c r="G548"/>
  <c r="J564"/>
  <c r="E568"/>
  <c r="X568" s="1"/>
  <c r="R568"/>
  <c r="J568"/>
  <c r="E572"/>
  <c r="X572" s="1"/>
  <c r="F572"/>
  <c r="R572"/>
  <c r="G606"/>
  <c r="R610"/>
  <c r="G610"/>
  <c r="F610"/>
  <c r="R622"/>
  <c r="F622"/>
  <c r="V632"/>
  <c r="H632" s="1"/>
  <c r="AB635"/>
  <c r="S635"/>
  <c r="I654"/>
  <c r="R654"/>
  <c r="J654"/>
  <c r="F654"/>
  <c r="E654"/>
  <c r="X654" s="1"/>
  <c r="G666"/>
  <c r="V757"/>
  <c r="H757" s="1"/>
  <c r="V767"/>
  <c r="R767" s="1"/>
  <c r="T821"/>
  <c r="S821"/>
  <c r="J826"/>
  <c r="I826"/>
  <c r="F826"/>
  <c r="E1059"/>
  <c r="X1059" s="1"/>
  <c r="F1059"/>
  <c r="J1059"/>
  <c r="H1059"/>
  <c r="H1062"/>
  <c r="E1062"/>
  <c r="X1062" s="1"/>
  <c r="H1070"/>
  <c r="F1070"/>
  <c r="E1070"/>
  <c r="X1070" s="1"/>
  <c r="AB645"/>
  <c r="J652"/>
  <c r="AB655"/>
  <c r="I668"/>
  <c r="S679"/>
  <c r="J744"/>
  <c r="AB746"/>
  <c r="V749"/>
  <c r="G749" s="1"/>
  <c r="H758"/>
  <c r="E758"/>
  <c r="X758" s="1"/>
  <c r="AB762"/>
  <c r="R772"/>
  <c r="E772"/>
  <c r="X772" s="1"/>
  <c r="H798"/>
  <c r="I798"/>
  <c r="F798"/>
  <c r="R800"/>
  <c r="F800"/>
  <c r="F804"/>
  <c r="T807"/>
  <c r="AB807"/>
  <c r="V817"/>
  <c r="G817" s="1"/>
  <c r="T839"/>
  <c r="AB839"/>
  <c r="S839"/>
  <c r="T843"/>
  <c r="AB843"/>
  <c r="T854"/>
  <c r="S854"/>
  <c r="H862"/>
  <c r="J862"/>
  <c r="E862"/>
  <c r="X862" s="1"/>
  <c r="T870"/>
  <c r="S870"/>
  <c r="AB891"/>
  <c r="V891"/>
  <c r="J891" s="1"/>
  <c r="T900"/>
  <c r="S900"/>
  <c r="R913"/>
  <c r="F913"/>
  <c r="J939"/>
  <c r="H939"/>
  <c r="J948"/>
  <c r="H948"/>
  <c r="V971"/>
  <c r="J971" s="1"/>
  <c r="T983"/>
  <c r="S983"/>
  <c r="V1003"/>
  <c r="G1003" s="1"/>
  <c r="T1023"/>
  <c r="S1023"/>
  <c r="H1038"/>
  <c r="F1038"/>
  <c r="E1038"/>
  <c r="X1038" s="1"/>
  <c r="E1043"/>
  <c r="X1043" s="1"/>
  <c r="J1043"/>
  <c r="H1043"/>
  <c r="G1043"/>
  <c r="F1043"/>
  <c r="AB1046"/>
  <c r="T1046"/>
  <c r="S1046"/>
  <c r="H1054"/>
  <c r="F1054"/>
  <c r="E1054"/>
  <c r="H1078"/>
  <c r="E1078"/>
  <c r="X1078" s="1"/>
  <c r="T1265"/>
  <c r="S1265"/>
  <c r="AB1265"/>
  <c r="AB602"/>
  <c r="J612"/>
  <c r="AB629"/>
  <c r="AB634"/>
  <c r="AB650"/>
  <c r="R652"/>
  <c r="G658"/>
  <c r="V662"/>
  <c r="AB667"/>
  <c r="R668"/>
  <c r="AB673"/>
  <c r="J674"/>
  <c r="AB678"/>
  <c r="V679"/>
  <c r="G679" s="1"/>
  <c r="G685"/>
  <c r="AB700"/>
  <c r="AB725"/>
  <c r="AB733"/>
  <c r="G739"/>
  <c r="AB740"/>
  <c r="AB742"/>
  <c r="T744"/>
  <c r="T752"/>
  <c r="AB754"/>
  <c r="V754"/>
  <c r="G754" s="1"/>
  <c r="R764"/>
  <c r="E764"/>
  <c r="X764" s="1"/>
  <c r="AB766"/>
  <c r="V766"/>
  <c r="H778"/>
  <c r="J778"/>
  <c r="E778"/>
  <c r="X778" s="1"/>
  <c r="G793"/>
  <c r="T802"/>
  <c r="H824"/>
  <c r="E824"/>
  <c r="X824" s="1"/>
  <c r="S828"/>
  <c r="AB828"/>
  <c r="F835"/>
  <c r="AB852"/>
  <c r="V852"/>
  <c r="I852" s="1"/>
  <c r="H865"/>
  <c r="F865"/>
  <c r="T868"/>
  <c r="S868"/>
  <c r="AB885"/>
  <c r="T930"/>
  <c r="S930"/>
  <c r="J934"/>
  <c r="E934"/>
  <c r="G939"/>
  <c r="T943"/>
  <c r="S943"/>
  <c r="T951"/>
  <c r="S951"/>
  <c r="T958"/>
  <c r="S958"/>
  <c r="F978"/>
  <c r="H978"/>
  <c r="V983"/>
  <c r="G983" s="1"/>
  <c r="F990"/>
  <c r="E990"/>
  <c r="X990" s="1"/>
  <c r="R1009"/>
  <c r="F1009"/>
  <c r="T1027"/>
  <c r="S1027"/>
  <c r="E1034"/>
  <c r="X1034" s="1"/>
  <c r="H1034"/>
  <c r="F1034"/>
  <c r="H1046"/>
  <c r="E1046"/>
  <c r="X1046" s="1"/>
  <c r="G1063"/>
  <c r="E1091"/>
  <c r="X1091" s="1"/>
  <c r="H1091"/>
  <c r="J1091"/>
  <c r="F1091"/>
  <c r="H1118"/>
  <c r="F1118"/>
  <c r="R1132"/>
  <c r="E1132"/>
  <c r="X1132" s="1"/>
  <c r="J1185"/>
  <c r="E1185"/>
  <c r="X1185" s="1"/>
  <c r="AB679"/>
  <c r="T770"/>
  <c r="S770"/>
  <c r="V775"/>
  <c r="G775" s="1"/>
  <c r="H782"/>
  <c r="I782"/>
  <c r="F782"/>
  <c r="R784"/>
  <c r="F784"/>
  <c r="T790"/>
  <c r="S790"/>
  <c r="V799"/>
  <c r="G799" s="1"/>
  <c r="H802"/>
  <c r="J802"/>
  <c r="R804"/>
  <c r="E804"/>
  <c r="X804" s="1"/>
  <c r="I812"/>
  <c r="E812"/>
  <c r="X812" s="1"/>
  <c r="R812"/>
  <c r="T815"/>
  <c r="S815"/>
  <c r="T837"/>
  <c r="S837"/>
  <c r="S840"/>
  <c r="AB840"/>
  <c r="T840"/>
  <c r="H878"/>
  <c r="F878"/>
  <c r="E878"/>
  <c r="X878" s="1"/>
  <c r="R885"/>
  <c r="J885"/>
  <c r="F885"/>
  <c r="T935"/>
  <c r="AB935"/>
  <c r="S935"/>
  <c r="R953"/>
  <c r="F953"/>
  <c r="T1004"/>
  <c r="S1004"/>
  <c r="AB1010"/>
  <c r="T1010"/>
  <c r="S1010"/>
  <c r="E1023"/>
  <c r="X1023" s="1"/>
  <c r="J1023"/>
  <c r="H1023"/>
  <c r="G1023"/>
  <c r="F1023"/>
  <c r="R1025"/>
  <c r="F1025"/>
  <c r="V1138"/>
  <c r="G1138" s="1"/>
  <c r="R1201"/>
  <c r="I1201"/>
  <c r="G1201"/>
  <c r="F1201"/>
  <c r="E1201"/>
  <c r="X1201" s="1"/>
  <c r="AB605"/>
  <c r="G654"/>
  <c r="AB663"/>
  <c r="S681"/>
  <c r="J685"/>
  <c r="AB695"/>
  <c r="F700"/>
  <c r="AB726"/>
  <c r="AB734"/>
  <c r="S743"/>
  <c r="F748"/>
  <c r="AB758"/>
  <c r="AB770"/>
  <c r="AB790"/>
  <c r="S796"/>
  <c r="T796"/>
  <c r="F812"/>
  <c r="S820"/>
  <c r="AB820"/>
  <c r="T824"/>
  <c r="T841"/>
  <c r="S848"/>
  <c r="AB848"/>
  <c r="T848"/>
  <c r="T857"/>
  <c r="S857"/>
  <c r="AB865"/>
  <c r="T874"/>
  <c r="S874"/>
  <c r="T879"/>
  <c r="AB879"/>
  <c r="S879"/>
  <c r="T894"/>
  <c r="R941"/>
  <c r="H941"/>
  <c r="F941"/>
  <c r="T947"/>
  <c r="AB947"/>
  <c r="S947"/>
  <c r="J951"/>
  <c r="H951"/>
  <c r="G951"/>
  <c r="F951"/>
  <c r="T954"/>
  <c r="S954"/>
  <c r="T966"/>
  <c r="S966"/>
  <c r="T984"/>
  <c r="S984"/>
  <c r="T999"/>
  <c r="S999"/>
  <c r="V1007"/>
  <c r="T1022"/>
  <c r="S1022"/>
  <c r="AB1023"/>
  <c r="E1027"/>
  <c r="X1027" s="1"/>
  <c r="J1027"/>
  <c r="H1027"/>
  <c r="G1027"/>
  <c r="F1027"/>
  <c r="AB1030"/>
  <c r="T1030"/>
  <c r="S1030"/>
  <c r="E1047"/>
  <c r="X1047" s="1"/>
  <c r="J1047"/>
  <c r="H1047"/>
  <c r="E1050"/>
  <c r="X1050" s="1"/>
  <c r="H1050"/>
  <c r="F1050"/>
  <c r="E1063"/>
  <c r="X1063" s="1"/>
  <c r="H1063"/>
  <c r="J1063"/>
  <c r="F1063"/>
  <c r="T1087"/>
  <c r="S1087"/>
  <c r="AB1087"/>
  <c r="T1108"/>
  <c r="S1108"/>
  <c r="E1130"/>
  <c r="X1130" s="1"/>
  <c r="H1130"/>
  <c r="F1130"/>
  <c r="R1147"/>
  <c r="H1147"/>
  <c r="J1147"/>
  <c r="F1147"/>
  <c r="E1147"/>
  <c r="X1147" s="1"/>
  <c r="AB452"/>
  <c r="T497"/>
  <c r="T501"/>
  <c r="S559"/>
  <c r="T599"/>
  <c r="F616"/>
  <c r="AB625"/>
  <c r="T631"/>
  <c r="AB637"/>
  <c r="J644"/>
  <c r="T647"/>
  <c r="AB653"/>
  <c r="AB657"/>
  <c r="G660"/>
  <c r="S663"/>
  <c r="F672"/>
  <c r="I676"/>
  <c r="E678"/>
  <c r="X678" s="1"/>
  <c r="G689"/>
  <c r="S695"/>
  <c r="G697"/>
  <c r="H700"/>
  <c r="G701"/>
  <c r="AB709"/>
  <c r="V710"/>
  <c r="J710" s="1"/>
  <c r="AB717"/>
  <c r="V718"/>
  <c r="H718" s="1"/>
  <c r="G723"/>
  <c r="G727"/>
  <c r="G735"/>
  <c r="G741"/>
  <c r="V746"/>
  <c r="I748"/>
  <c r="E756"/>
  <c r="X756" s="1"/>
  <c r="F758"/>
  <c r="V762"/>
  <c r="T764"/>
  <c r="S772"/>
  <c r="T772"/>
  <c r="AB774"/>
  <c r="V774"/>
  <c r="R774" s="1"/>
  <c r="V783"/>
  <c r="R783" s="1"/>
  <c r="H786"/>
  <c r="J786"/>
  <c r="R792"/>
  <c r="F792"/>
  <c r="E792"/>
  <c r="X792" s="1"/>
  <c r="AB798"/>
  <c r="T809"/>
  <c r="S809"/>
  <c r="G810"/>
  <c r="H812"/>
  <c r="AB824"/>
  <c r="T828"/>
  <c r="S843"/>
  <c r="T851"/>
  <c r="S851"/>
  <c r="T866"/>
  <c r="S866"/>
  <c r="S871"/>
  <c r="J894"/>
  <c r="F894"/>
  <c r="E894"/>
  <c r="X894" s="1"/>
  <c r="J910"/>
  <c r="H910"/>
  <c r="E910"/>
  <c r="X910" s="1"/>
  <c r="R917"/>
  <c r="F917"/>
  <c r="H935"/>
  <c r="F935"/>
  <c r="J938"/>
  <c r="H938"/>
  <c r="AB951"/>
  <c r="G959"/>
  <c r="R969"/>
  <c r="F969"/>
  <c r="E1019"/>
  <c r="X1019" s="1"/>
  <c r="J1019"/>
  <c r="H1019"/>
  <c r="G1019"/>
  <c r="F1019"/>
  <c r="AB1027"/>
  <c r="F1047"/>
  <c r="E1087"/>
  <c r="X1087" s="1"/>
  <c r="F1087"/>
  <c r="J1087"/>
  <c r="H1087"/>
  <c r="T1119"/>
  <c r="AB1119"/>
  <c r="S1119"/>
  <c r="E1139"/>
  <c r="X1139" s="1"/>
  <c r="R1139"/>
  <c r="F528"/>
  <c r="AB590"/>
  <c r="F604"/>
  <c r="S607"/>
  <c r="AB618"/>
  <c r="G622"/>
  <c r="S625"/>
  <c r="S637"/>
  <c r="AB642"/>
  <c r="S643"/>
  <c r="F646"/>
  <c r="S653"/>
  <c r="F656"/>
  <c r="AB658"/>
  <c r="AB665"/>
  <c r="T669"/>
  <c r="AB675"/>
  <c r="R676"/>
  <c r="T680"/>
  <c r="V684"/>
  <c r="G684" s="1"/>
  <c r="S689"/>
  <c r="AB692"/>
  <c r="I700"/>
  <c r="H701"/>
  <c r="T708"/>
  <c r="AB714"/>
  <c r="AB722"/>
  <c r="H723"/>
  <c r="S727"/>
  <c r="AB728"/>
  <c r="G733"/>
  <c r="S735"/>
  <c r="AB736"/>
  <c r="H741"/>
  <c r="S742"/>
  <c r="T748"/>
  <c r="AB750"/>
  <c r="V750"/>
  <c r="G751"/>
  <c r="I758"/>
  <c r="F778"/>
  <c r="S780"/>
  <c r="T780"/>
  <c r="I792"/>
  <c r="E798"/>
  <c r="X798" s="1"/>
  <c r="E800"/>
  <c r="X800" s="1"/>
  <c r="G803"/>
  <c r="J812"/>
  <c r="T820"/>
  <c r="F830"/>
  <c r="F832"/>
  <c r="AB834"/>
  <c r="S834"/>
  <c r="AB846"/>
  <c r="F862"/>
  <c r="AB866"/>
  <c r="T872"/>
  <c r="S872"/>
  <c r="R881"/>
  <c r="F881"/>
  <c r="AB883"/>
  <c r="V883"/>
  <c r="T886"/>
  <c r="T902"/>
  <c r="S902"/>
  <c r="F910"/>
  <c r="J917"/>
  <c r="E938"/>
  <c r="X938" s="1"/>
  <c r="E995"/>
  <c r="X995" s="1"/>
  <c r="J995"/>
  <c r="H995"/>
  <c r="G995"/>
  <c r="F995"/>
  <c r="E999"/>
  <c r="X999" s="1"/>
  <c r="J999"/>
  <c r="H999"/>
  <c r="G999"/>
  <c r="F999"/>
  <c r="AB1002"/>
  <c r="T1002"/>
  <c r="S1002"/>
  <c r="T1100"/>
  <c r="S1100"/>
  <c r="S1169"/>
  <c r="AB1169"/>
  <c r="T1169"/>
  <c r="AB606"/>
  <c r="J616"/>
  <c r="F630"/>
  <c r="G646"/>
  <c r="F652"/>
  <c r="G656"/>
  <c r="F668"/>
  <c r="AB670"/>
  <c r="I672"/>
  <c r="E674"/>
  <c r="X674" s="1"/>
  <c r="H688"/>
  <c r="S697"/>
  <c r="J700"/>
  <c r="V738"/>
  <c r="H738" s="1"/>
  <c r="I740"/>
  <c r="J758"/>
  <c r="R768"/>
  <c r="I768"/>
  <c r="F772"/>
  <c r="T776"/>
  <c r="R788"/>
  <c r="I788"/>
  <c r="T792"/>
  <c r="J798"/>
  <c r="I800"/>
  <c r="E802"/>
  <c r="X802" s="1"/>
  <c r="S804"/>
  <c r="T804"/>
  <c r="I808"/>
  <c r="F808"/>
  <c r="R808"/>
  <c r="AB812"/>
  <c r="J820"/>
  <c r="F820"/>
  <c r="E820"/>
  <c r="X820" s="1"/>
  <c r="H825"/>
  <c r="J825"/>
  <c r="AB829"/>
  <c r="J832"/>
  <c r="J848"/>
  <c r="H848"/>
  <c r="H872"/>
  <c r="J872"/>
  <c r="T887"/>
  <c r="S887"/>
  <c r="H926"/>
  <c r="J926"/>
  <c r="F926"/>
  <c r="V931"/>
  <c r="E931" s="1"/>
  <c r="X931" s="1"/>
  <c r="AB954"/>
  <c r="AB999"/>
  <c r="H1002"/>
  <c r="F1002"/>
  <c r="AB1006"/>
  <c r="T1008"/>
  <c r="S1008"/>
  <c r="T1043"/>
  <c r="S1043"/>
  <c r="T1059"/>
  <c r="S1059"/>
  <c r="AB1059"/>
  <c r="AB1070"/>
  <c r="T1070"/>
  <c r="S1070"/>
  <c r="AB1114"/>
  <c r="T1114"/>
  <c r="S1114"/>
  <c r="AB778"/>
  <c r="V794"/>
  <c r="G794" s="1"/>
  <c r="AB818"/>
  <c r="AB831"/>
  <c r="AB832"/>
  <c r="AB837"/>
  <c r="AB842"/>
  <c r="AB844"/>
  <c r="T852"/>
  <c r="AB870"/>
  <c r="AB874"/>
  <c r="S888"/>
  <c r="AB900"/>
  <c r="AB932"/>
  <c r="AB936"/>
  <c r="AB941"/>
  <c r="AB943"/>
  <c r="AB956"/>
  <c r="AB962"/>
  <c r="AB963"/>
  <c r="AB966"/>
  <c r="S967"/>
  <c r="J975"/>
  <c r="AB978"/>
  <c r="V979"/>
  <c r="G979" s="1"/>
  <c r="S986"/>
  <c r="H987"/>
  <c r="T990"/>
  <c r="J991"/>
  <c r="AB995"/>
  <c r="H1011"/>
  <c r="S1015"/>
  <c r="AB1019"/>
  <c r="H1031"/>
  <c r="S1035"/>
  <c r="V1039"/>
  <c r="G1039" s="1"/>
  <c r="G1047"/>
  <c r="S1048"/>
  <c r="T1050"/>
  <c r="J1051"/>
  <c r="S1055"/>
  <c r="S1060"/>
  <c r="AB1062"/>
  <c r="S1066"/>
  <c r="E1067"/>
  <c r="X1067" s="1"/>
  <c r="F1067"/>
  <c r="T1080"/>
  <c r="S1080"/>
  <c r="S1083"/>
  <c r="S1088"/>
  <c r="F1102"/>
  <c r="V1110"/>
  <c r="E1111"/>
  <c r="X1111" s="1"/>
  <c r="J1111"/>
  <c r="S1122"/>
  <c r="S1123"/>
  <c r="G1127"/>
  <c r="G1136"/>
  <c r="AB1138"/>
  <c r="T1149"/>
  <c r="T1153"/>
  <c r="E1160"/>
  <c r="X1160" s="1"/>
  <c r="J1166"/>
  <c r="S1172"/>
  <c r="S1173"/>
  <c r="S1180"/>
  <c r="T1180"/>
  <c r="S1181"/>
  <c r="S1185"/>
  <c r="S1189"/>
  <c r="T1202"/>
  <c r="AB1202"/>
  <c r="S1202"/>
  <c r="S1205"/>
  <c r="AB1205"/>
  <c r="E1209"/>
  <c r="X1209" s="1"/>
  <c r="G1213"/>
  <c r="AB1213"/>
  <c r="R1229"/>
  <c r="H1229"/>
  <c r="F1229"/>
  <c r="E1229"/>
  <c r="X1229" s="1"/>
  <c r="J1229"/>
  <c r="T1311"/>
  <c r="S1311"/>
  <c r="AB822"/>
  <c r="S883"/>
  <c r="V888"/>
  <c r="E888" s="1"/>
  <c r="X888" s="1"/>
  <c r="AB920"/>
  <c r="S939"/>
  <c r="AB940"/>
  <c r="AB952"/>
  <c r="E954"/>
  <c r="X954" s="1"/>
  <c r="E966"/>
  <c r="X966" s="1"/>
  <c r="F973"/>
  <c r="S975"/>
  <c r="AB979"/>
  <c r="J987"/>
  <c r="S991"/>
  <c r="S1006"/>
  <c r="J1011"/>
  <c r="V1015"/>
  <c r="G1015" s="1"/>
  <c r="E1022"/>
  <c r="X1022" s="1"/>
  <c r="J1031"/>
  <c r="V1035"/>
  <c r="R1035" s="1"/>
  <c r="AB1039"/>
  <c r="S1051"/>
  <c r="V1055"/>
  <c r="I1055" s="1"/>
  <c r="G1059"/>
  <c r="E1083"/>
  <c r="X1083" s="1"/>
  <c r="J1083"/>
  <c r="G1087"/>
  <c r="S1094"/>
  <c r="S1102"/>
  <c r="S1103"/>
  <c r="V1107"/>
  <c r="I1107" s="1"/>
  <c r="AB1111"/>
  <c r="T1122"/>
  <c r="AB1123"/>
  <c r="E1126"/>
  <c r="X1126" s="1"/>
  <c r="V1131"/>
  <c r="G1131" s="1"/>
  <c r="V1149"/>
  <c r="S1165"/>
  <c r="R1166"/>
  <c r="AB1172"/>
  <c r="T1173"/>
  <c r="R1178"/>
  <c r="I1178"/>
  <c r="R1205"/>
  <c r="J1205"/>
  <c r="I1205"/>
  <c r="E1205"/>
  <c r="X1205" s="1"/>
  <c r="R1233"/>
  <c r="I1233"/>
  <c r="F1233"/>
  <c r="H1236"/>
  <c r="E1236"/>
  <c r="X1236" s="1"/>
  <c r="V1269"/>
  <c r="G1269" s="1"/>
  <c r="AB850"/>
  <c r="AB939"/>
  <c r="H954"/>
  <c r="AB1015"/>
  <c r="AB1035"/>
  <c r="AB1055"/>
  <c r="AB1066"/>
  <c r="V1079"/>
  <c r="G1079" s="1"/>
  <c r="AB1083"/>
  <c r="T1094"/>
  <c r="V1095"/>
  <c r="R1095" s="1"/>
  <c r="F1099"/>
  <c r="E1103"/>
  <c r="X1103" s="1"/>
  <c r="J1103"/>
  <c r="T1124"/>
  <c r="S1124"/>
  <c r="AB1130"/>
  <c r="I1136"/>
  <c r="J1136"/>
  <c r="I1140"/>
  <c r="E1154"/>
  <c r="X1154" s="1"/>
  <c r="F1154"/>
  <c r="J1154"/>
  <c r="AB1181"/>
  <c r="V1181"/>
  <c r="G1181" s="1"/>
  <c r="AB1189"/>
  <c r="S1201"/>
  <c r="AB1201"/>
  <c r="R1213"/>
  <c r="H1213"/>
  <c r="F1213"/>
  <c r="E1213"/>
  <c r="X1213" s="1"/>
  <c r="J1213"/>
  <c r="S1221"/>
  <c r="AB1221"/>
  <c r="T1221"/>
  <c r="V1224"/>
  <c r="E1224" s="1"/>
  <c r="X1224" s="1"/>
  <c r="J1257"/>
  <c r="I1257"/>
  <c r="F1257"/>
  <c r="V1260"/>
  <c r="H1260" s="1"/>
  <c r="AB1260"/>
  <c r="T1487"/>
  <c r="AB1487"/>
  <c r="S1487"/>
  <c r="T1521"/>
  <c r="S1521"/>
  <c r="T1828"/>
  <c r="S1828"/>
  <c r="AB1837"/>
  <c r="S1837"/>
  <c r="F957"/>
  <c r="AB975"/>
  <c r="AB991"/>
  <c r="AB1051"/>
  <c r="T1067"/>
  <c r="S1067"/>
  <c r="S1075"/>
  <c r="F1098"/>
  <c r="G1099"/>
  <c r="E1127"/>
  <c r="X1127" s="1"/>
  <c r="J1127"/>
  <c r="AB1133"/>
  <c r="V1133"/>
  <c r="R1165"/>
  <c r="J1165"/>
  <c r="R1173"/>
  <c r="I1173"/>
  <c r="T1174"/>
  <c r="AB1174"/>
  <c r="T1188"/>
  <c r="S1188"/>
  <c r="I1469"/>
  <c r="F1469"/>
  <c r="AB753"/>
  <c r="AB786"/>
  <c r="AB802"/>
  <c r="AB826"/>
  <c r="T836"/>
  <c r="AB847"/>
  <c r="S850"/>
  <c r="AB853"/>
  <c r="S867"/>
  <c r="AB886"/>
  <c r="AB904"/>
  <c r="V915"/>
  <c r="J915" s="1"/>
  <c r="AB919"/>
  <c r="S921"/>
  <c r="AB923"/>
  <c r="AB925"/>
  <c r="AB937"/>
  <c r="V943"/>
  <c r="AB950"/>
  <c r="AB968"/>
  <c r="S970"/>
  <c r="S980"/>
  <c r="AB987"/>
  <c r="S994"/>
  <c r="AB1011"/>
  <c r="S1018"/>
  <c r="AB1031"/>
  <c r="S1040"/>
  <c r="S1058"/>
  <c r="S1068"/>
  <c r="T1072"/>
  <c r="S1072"/>
  <c r="V1074"/>
  <c r="H1074" s="1"/>
  <c r="E1075"/>
  <c r="X1075" s="1"/>
  <c r="J1075"/>
  <c r="AB1078"/>
  <c r="H1098"/>
  <c r="F1111"/>
  <c r="T1116"/>
  <c r="S1116"/>
  <c r="G1123"/>
  <c r="V1123"/>
  <c r="AB1127"/>
  <c r="F1143"/>
  <c r="E1143"/>
  <c r="X1143" s="1"/>
  <c r="H1154"/>
  <c r="AB1159"/>
  <c r="R1161"/>
  <c r="H1161"/>
  <c r="AB1168"/>
  <c r="S1168"/>
  <c r="E1173"/>
  <c r="X1173" s="1"/>
  <c r="G1184"/>
  <c r="R1186"/>
  <c r="H1186"/>
  <c r="V1190"/>
  <c r="G1190" s="1"/>
  <c r="V1193"/>
  <c r="G1193" s="1"/>
  <c r="H1221"/>
  <c r="E1221"/>
  <c r="X1221" s="1"/>
  <c r="AB1239"/>
  <c r="S1239"/>
  <c r="S968"/>
  <c r="F991"/>
  <c r="AB1007"/>
  <c r="S1016"/>
  <c r="S1036"/>
  <c r="AB1047"/>
  <c r="F1051"/>
  <c r="S1056"/>
  <c r="AB1075"/>
  <c r="T1095"/>
  <c r="S1095"/>
  <c r="S1106"/>
  <c r="E1119"/>
  <c r="X1119" s="1"/>
  <c r="J1119"/>
  <c r="S1130"/>
  <c r="T1137"/>
  <c r="S1151"/>
  <c r="T1151"/>
  <c r="I1152"/>
  <c r="E1152"/>
  <c r="X1152" s="1"/>
  <c r="I1154"/>
  <c r="R1169"/>
  <c r="E1169"/>
  <c r="X1169" s="1"/>
  <c r="F1173"/>
  <c r="S1177"/>
  <c r="AB1184"/>
  <c r="S1197"/>
  <c r="J1249"/>
  <c r="E1249"/>
  <c r="X1249" s="1"/>
  <c r="J1261"/>
  <c r="I1261"/>
  <c r="G1261"/>
  <c r="F1261"/>
  <c r="AB1264"/>
  <c r="T1264"/>
  <c r="S1264"/>
  <c r="V1381"/>
  <c r="G1381" s="1"/>
  <c r="V1464"/>
  <c r="F1464" s="1"/>
  <c r="E1066"/>
  <c r="X1066" s="1"/>
  <c r="F1066"/>
  <c r="V1071"/>
  <c r="E1099"/>
  <c r="X1099" s="1"/>
  <c r="H1099"/>
  <c r="V1115"/>
  <c r="G1115" s="1"/>
  <c r="H1173"/>
  <c r="AB1185"/>
  <c r="H1189"/>
  <c r="F1189"/>
  <c r="R1197"/>
  <c r="H1197"/>
  <c r="F1197"/>
  <c r="E1197"/>
  <c r="X1197" s="1"/>
  <c r="V1204"/>
  <c r="AB1204"/>
  <c r="T1229"/>
  <c r="S1229"/>
  <c r="AB1229"/>
  <c r="V1289"/>
  <c r="AB1443"/>
  <c r="T1443"/>
  <c r="S1443"/>
  <c r="R1225"/>
  <c r="I1225"/>
  <c r="G1257"/>
  <c r="AB1296"/>
  <c r="T1296"/>
  <c r="S1296"/>
  <c r="AB1328"/>
  <c r="T1328"/>
  <c r="S1328"/>
  <c r="R1349"/>
  <c r="J1349"/>
  <c r="H1349"/>
  <c r="T1354"/>
  <c r="S1354"/>
  <c r="R1357"/>
  <c r="J1357"/>
  <c r="F1449"/>
  <c r="E1449"/>
  <c r="X1449" s="1"/>
  <c r="T1533"/>
  <c r="S1533"/>
  <c r="AB1548"/>
  <c r="S1548"/>
  <c r="T1548"/>
  <c r="F1628"/>
  <c r="E1628"/>
  <c r="X1628" s="1"/>
  <c r="T1661"/>
  <c r="AB1661"/>
  <c r="T1724"/>
  <c r="S1724"/>
  <c r="J2085"/>
  <c r="H2085"/>
  <c r="F2085"/>
  <c r="I2085"/>
  <c r="G2085"/>
  <c r="T2113"/>
  <c r="AB2113"/>
  <c r="AB1091"/>
  <c r="AB1191"/>
  <c r="AB1196"/>
  <c r="S1210"/>
  <c r="T1213"/>
  <c r="T1236"/>
  <c r="AB1236"/>
  <c r="H1237"/>
  <c r="T1242"/>
  <c r="S1242"/>
  <c r="G1253"/>
  <c r="V1253"/>
  <c r="AB1272"/>
  <c r="V1272"/>
  <c r="H1272" s="1"/>
  <c r="J1281"/>
  <c r="F1281"/>
  <c r="T1343"/>
  <c r="AB1343"/>
  <c r="S1343"/>
  <c r="F1349"/>
  <c r="T1390"/>
  <c r="S1390"/>
  <c r="T1411"/>
  <c r="S1411"/>
  <c r="I1422"/>
  <c r="R1422"/>
  <c r="H1422"/>
  <c r="F1422"/>
  <c r="V1426"/>
  <c r="G1426" s="1"/>
  <c r="V1434"/>
  <c r="G1434" s="1"/>
  <c r="S1450"/>
  <c r="T1450"/>
  <c r="R1466"/>
  <c r="H1466"/>
  <c r="G1466"/>
  <c r="F1466"/>
  <c r="S1584"/>
  <c r="T1584"/>
  <c r="T1216"/>
  <c r="AB1216"/>
  <c r="T1225"/>
  <c r="S1225"/>
  <c r="T1256"/>
  <c r="S1256"/>
  <c r="T1258"/>
  <c r="S1258"/>
  <c r="J1265"/>
  <c r="I1265"/>
  <c r="F1265"/>
  <c r="AB1268"/>
  <c r="T1268"/>
  <c r="V1297"/>
  <c r="V1329"/>
  <c r="G1329" s="1"/>
  <c r="R1365"/>
  <c r="J1365"/>
  <c r="H1365"/>
  <c r="G1365"/>
  <c r="F1365"/>
  <c r="R1379"/>
  <c r="J1379"/>
  <c r="AB1394"/>
  <c r="T1394"/>
  <c r="S1394"/>
  <c r="S1467"/>
  <c r="T1467"/>
  <c r="T1234"/>
  <c r="S1234"/>
  <c r="T1241"/>
  <c r="S1241"/>
  <c r="T1261"/>
  <c r="S1261"/>
  <c r="G1265"/>
  <c r="T1270"/>
  <c r="S1270"/>
  <c r="V1292"/>
  <c r="H1292" s="1"/>
  <c r="AB1292"/>
  <c r="T1298"/>
  <c r="S1298"/>
  <c r="J1301"/>
  <c r="I1301"/>
  <c r="J1321"/>
  <c r="I1321"/>
  <c r="F1321"/>
  <c r="T1330"/>
  <c r="S1330"/>
  <c r="J1333"/>
  <c r="I1333"/>
  <c r="AB1366"/>
  <c r="T1366"/>
  <c r="S1366"/>
  <c r="R1397"/>
  <c r="J1397"/>
  <c r="H1397"/>
  <c r="T1403"/>
  <c r="S1403"/>
  <c r="R1465"/>
  <c r="I1465"/>
  <c r="F1465"/>
  <c r="T1543"/>
  <c r="S1543"/>
  <c r="AB1543"/>
  <c r="T1572"/>
  <c r="S1572"/>
  <c r="AB1063"/>
  <c r="AB1099"/>
  <c r="S1204"/>
  <c r="F1216"/>
  <c r="V1222"/>
  <c r="G1222" s="1"/>
  <c r="E1225"/>
  <c r="X1225" s="1"/>
  <c r="AB1234"/>
  <c r="T1246"/>
  <c r="S1246"/>
  <c r="T1254"/>
  <c r="S1254"/>
  <c r="S1268"/>
  <c r="T1285"/>
  <c r="T1288"/>
  <c r="S1288"/>
  <c r="T1290"/>
  <c r="S1290"/>
  <c r="T1293"/>
  <c r="S1293"/>
  <c r="F1301"/>
  <c r="T1325"/>
  <c r="S1325"/>
  <c r="F1333"/>
  <c r="E1336"/>
  <c r="X1336" s="1"/>
  <c r="V1339"/>
  <c r="F1339" s="1"/>
  <c r="AB1356"/>
  <c r="T1356"/>
  <c r="S1356"/>
  <c r="F1397"/>
  <c r="AB1450"/>
  <c r="E1465"/>
  <c r="X1465" s="1"/>
  <c r="T1541"/>
  <c r="S1541"/>
  <c r="E1546"/>
  <c r="X1546" s="1"/>
  <c r="J1546"/>
  <c r="H1546"/>
  <c r="I1546"/>
  <c r="F1546"/>
  <c r="T1676"/>
  <c r="S1676"/>
  <c r="S1207"/>
  <c r="G1216"/>
  <c r="S1220"/>
  <c r="G1233"/>
  <c r="AB1256"/>
  <c r="AB1269"/>
  <c r="T1271"/>
  <c r="S1271"/>
  <c r="S1279"/>
  <c r="AB1285"/>
  <c r="F1356"/>
  <c r="E1356"/>
  <c r="X1356" s="1"/>
  <c r="AB1381"/>
  <c r="T1384"/>
  <c r="S1384"/>
  <c r="AB1467"/>
  <c r="E1729"/>
  <c r="X1729" s="1"/>
  <c r="H1729"/>
  <c r="F1729"/>
  <c r="I1729"/>
  <c r="AB1297"/>
  <c r="I1313"/>
  <c r="S1317"/>
  <c r="AB1324"/>
  <c r="AB1329"/>
  <c r="AB1342"/>
  <c r="T1364"/>
  <c r="AB1410"/>
  <c r="AB1426"/>
  <c r="T1431"/>
  <c r="AB1434"/>
  <c r="T1439"/>
  <c r="J1451"/>
  <c r="AB1466"/>
  <c r="T1565"/>
  <c r="AB1565"/>
  <c r="T1580"/>
  <c r="S1580"/>
  <c r="T1621"/>
  <c r="AB1621"/>
  <c r="V1693"/>
  <c r="G1693" s="1"/>
  <c r="T1727"/>
  <c r="S1727"/>
  <c r="I1732"/>
  <c r="G1732"/>
  <c r="F1732"/>
  <c r="E1732"/>
  <c r="X1732" s="1"/>
  <c r="R1735"/>
  <c r="J1735"/>
  <c r="I1735"/>
  <c r="H1735"/>
  <c r="F1735"/>
  <c r="E1735"/>
  <c r="X1735" s="1"/>
  <c r="R1748"/>
  <c r="J1748"/>
  <c r="H1748"/>
  <c r="F1748"/>
  <c r="T1751"/>
  <c r="S1751"/>
  <c r="V1774"/>
  <c r="I1774" s="1"/>
  <c r="AB1774"/>
  <c r="S1777"/>
  <c r="AB1777"/>
  <c r="T1777"/>
  <c r="AB1803"/>
  <c r="T1803"/>
  <c r="S1803"/>
  <c r="V1811"/>
  <c r="F1811" s="1"/>
  <c r="T1815"/>
  <c r="S1815"/>
  <c r="T1831"/>
  <c r="S1831"/>
  <c r="AB1867"/>
  <c r="V1867"/>
  <c r="G1867" s="1"/>
  <c r="AB1257"/>
  <c r="T1281"/>
  <c r="AB1284"/>
  <c r="V1285"/>
  <c r="AB1289"/>
  <c r="G1301"/>
  <c r="S1302"/>
  <c r="T1313"/>
  <c r="AB1316"/>
  <c r="V1317"/>
  <c r="G1317" s="1"/>
  <c r="AB1321"/>
  <c r="G1333"/>
  <c r="S1334"/>
  <c r="G1336"/>
  <c r="G1349"/>
  <c r="S1382"/>
  <c r="AB1390"/>
  <c r="G1397"/>
  <c r="AB1405"/>
  <c r="G1414"/>
  <c r="V1430"/>
  <c r="V1438"/>
  <c r="AB1449"/>
  <c r="G1506"/>
  <c r="H1506"/>
  <c r="AB1507"/>
  <c r="AB1515"/>
  <c r="AB1525"/>
  <c r="S1525"/>
  <c r="T1557"/>
  <c r="AB1557"/>
  <c r="AB1577"/>
  <c r="V1577"/>
  <c r="I1577" s="1"/>
  <c r="V1645"/>
  <c r="J1645" s="1"/>
  <c r="G1689"/>
  <c r="T1692"/>
  <c r="S1692"/>
  <c r="AB1724"/>
  <c r="V1724"/>
  <c r="F1724" s="1"/>
  <c r="AB1733"/>
  <c r="T1733"/>
  <c r="S1733"/>
  <c r="V1859"/>
  <c r="G1859" s="1"/>
  <c r="T1862"/>
  <c r="S1862"/>
  <c r="I1873"/>
  <c r="J1873"/>
  <c r="E1873"/>
  <c r="X1873" s="1"/>
  <c r="R1873"/>
  <c r="R1945"/>
  <c r="J1945"/>
  <c r="I1945"/>
  <c r="H1945"/>
  <c r="F1945"/>
  <c r="E1945"/>
  <c r="X1945" s="1"/>
  <c r="G1956"/>
  <c r="I1956"/>
  <c r="H1956"/>
  <c r="F1956"/>
  <c r="AB1451"/>
  <c r="J1515"/>
  <c r="E1515"/>
  <c r="X1515" s="1"/>
  <c r="T1597"/>
  <c r="AB1597"/>
  <c r="T1612"/>
  <c r="S1612"/>
  <c r="G1629"/>
  <c r="AB1632"/>
  <c r="V1632"/>
  <c r="T1655"/>
  <c r="S1655"/>
  <c r="E1673"/>
  <c r="X1673" s="1"/>
  <c r="H1673"/>
  <c r="F1673"/>
  <c r="T1687"/>
  <c r="S1687"/>
  <c r="V1701"/>
  <c r="G1701" s="1"/>
  <c r="E1721"/>
  <c r="X1721" s="1"/>
  <c r="I1721"/>
  <c r="H1721"/>
  <c r="G1721"/>
  <c r="F1721"/>
  <c r="G1728"/>
  <c r="F1728"/>
  <c r="V1782"/>
  <c r="G1782" s="1"/>
  <c r="AB1782"/>
  <c r="AB1801"/>
  <c r="V1801"/>
  <c r="F1801" s="1"/>
  <c r="T1813"/>
  <c r="AB1813"/>
  <c r="F1939"/>
  <c r="E1939"/>
  <c r="X1939" s="1"/>
  <c r="G1293"/>
  <c r="T1300"/>
  <c r="V1304"/>
  <c r="H1304" s="1"/>
  <c r="G1325"/>
  <c r="T1332"/>
  <c r="S1339"/>
  <c r="AB1360"/>
  <c r="F1371"/>
  <c r="F1380"/>
  <c r="G1410"/>
  <c r="G1423"/>
  <c r="F1450"/>
  <c r="E1451"/>
  <c r="X1451" s="1"/>
  <c r="G1467"/>
  <c r="I1468"/>
  <c r="AB1481"/>
  <c r="S1481"/>
  <c r="T1485"/>
  <c r="T1489"/>
  <c r="H1491"/>
  <c r="J1492"/>
  <c r="S1499"/>
  <c r="V1508"/>
  <c r="S1523"/>
  <c r="I1525"/>
  <c r="AB1529"/>
  <c r="S1529"/>
  <c r="G1538"/>
  <c r="AB1569"/>
  <c r="E1625"/>
  <c r="X1625" s="1"/>
  <c r="H1625"/>
  <c r="E1629"/>
  <c r="X1629" s="1"/>
  <c r="I1629"/>
  <c r="H1629"/>
  <c r="F1629"/>
  <c r="AB1639"/>
  <c r="T1639"/>
  <c r="S1639"/>
  <c r="T1652"/>
  <c r="S1652"/>
  <c r="T1669"/>
  <c r="AB1669"/>
  <c r="E1689"/>
  <c r="X1689" s="1"/>
  <c r="H1689"/>
  <c r="F1689"/>
  <c r="T1713"/>
  <c r="AB1713"/>
  <c r="V1725"/>
  <c r="G1725" s="1"/>
  <c r="T1740"/>
  <c r="AB1740"/>
  <c r="S1740"/>
  <c r="V1770"/>
  <c r="H1770" s="1"/>
  <c r="AB1770"/>
  <c r="S1805"/>
  <c r="AB1805"/>
  <c r="T1805"/>
  <c r="F1813"/>
  <c r="E1813"/>
  <c r="X1813" s="1"/>
  <c r="E1840"/>
  <c r="X1840" s="1"/>
  <c r="R1840"/>
  <c r="J1840"/>
  <c r="H1840"/>
  <c r="F1840"/>
  <c r="S1237"/>
  <c r="J1242"/>
  <c r="S1245"/>
  <c r="S1260"/>
  <c r="S1292"/>
  <c r="I1293"/>
  <c r="S1297"/>
  <c r="S1303"/>
  <c r="S1322"/>
  <c r="S1324"/>
  <c r="I1325"/>
  <c r="S1329"/>
  <c r="T1333"/>
  <c r="S1335"/>
  <c r="S1338"/>
  <c r="F1341"/>
  <c r="S1342"/>
  <c r="T1346"/>
  <c r="T1348"/>
  <c r="AB1358"/>
  <c r="S1360"/>
  <c r="T1362"/>
  <c r="F1364"/>
  <c r="G1371"/>
  <c r="G1377"/>
  <c r="H1380"/>
  <c r="S1396"/>
  <c r="F1402"/>
  <c r="I1403"/>
  <c r="T1405"/>
  <c r="I1411"/>
  <c r="G1431"/>
  <c r="G1439"/>
  <c r="S1445"/>
  <c r="H1450"/>
  <c r="G1451"/>
  <c r="S1463"/>
  <c r="H1467"/>
  <c r="J1468"/>
  <c r="AB1470"/>
  <c r="T1483"/>
  <c r="I1491"/>
  <c r="AB1493"/>
  <c r="T1493"/>
  <c r="V1494"/>
  <c r="G1494" s="1"/>
  <c r="AB1499"/>
  <c r="J1504"/>
  <c r="T1523"/>
  <c r="T1525"/>
  <c r="T1589"/>
  <c r="AB1589"/>
  <c r="AB1609"/>
  <c r="V1609"/>
  <c r="I1609" s="1"/>
  <c r="F1625"/>
  <c r="AB1629"/>
  <c r="AB1635"/>
  <c r="S1635"/>
  <c r="AB1652"/>
  <c r="V1652"/>
  <c r="F1652" s="1"/>
  <c r="AB1664"/>
  <c r="V1664"/>
  <c r="R1664" s="1"/>
  <c r="V1669"/>
  <c r="G1669" s="1"/>
  <c r="T1679"/>
  <c r="S1679"/>
  <c r="T1708"/>
  <c r="S1708"/>
  <c r="V1713"/>
  <c r="T1786"/>
  <c r="AB1786"/>
  <c r="S1786"/>
  <c r="E1816"/>
  <c r="X1816" s="1"/>
  <c r="J1816"/>
  <c r="R1893"/>
  <c r="F1893"/>
  <c r="E1893"/>
  <c r="X1893" s="1"/>
  <c r="J1893"/>
  <c r="I1893"/>
  <c r="AB1232"/>
  <c r="AB1248"/>
  <c r="S1267"/>
  <c r="S1286"/>
  <c r="S1299"/>
  <c r="F1313"/>
  <c r="S1318"/>
  <c r="S1320"/>
  <c r="S1331"/>
  <c r="AB1336"/>
  <c r="T1338"/>
  <c r="G1341"/>
  <c r="S1358"/>
  <c r="S1380"/>
  <c r="AB1389"/>
  <c r="G1393"/>
  <c r="T1410"/>
  <c r="S1423"/>
  <c r="S1425"/>
  <c r="S1433"/>
  <c r="E1447"/>
  <c r="X1447" s="1"/>
  <c r="G1448"/>
  <c r="S1449"/>
  <c r="H1451"/>
  <c r="I1452"/>
  <c r="E1454"/>
  <c r="X1454" s="1"/>
  <c r="G1455"/>
  <c r="S1459"/>
  <c r="S1461"/>
  <c r="T1463"/>
  <c r="T1466"/>
  <c r="T1481"/>
  <c r="AB1483"/>
  <c r="AB1495"/>
  <c r="G1498"/>
  <c r="AB1505"/>
  <c r="T1505"/>
  <c r="AB1509"/>
  <c r="S1509"/>
  <c r="V1510"/>
  <c r="G1510" s="1"/>
  <c r="R1522"/>
  <c r="R1534"/>
  <c r="F1534"/>
  <c r="AB1538"/>
  <c r="AB1586"/>
  <c r="S1604"/>
  <c r="T1616"/>
  <c r="G1625"/>
  <c r="AB1628"/>
  <c r="G1628"/>
  <c r="E1633"/>
  <c r="X1633" s="1"/>
  <c r="H1633"/>
  <c r="T1647"/>
  <c r="S1647"/>
  <c r="E1649"/>
  <c r="X1649" s="1"/>
  <c r="I1649"/>
  <c r="H1649"/>
  <c r="F1649"/>
  <c r="AB1684"/>
  <c r="V1684"/>
  <c r="F1684" s="1"/>
  <c r="AB1708"/>
  <c r="V1708"/>
  <c r="V1786"/>
  <c r="G1786" s="1"/>
  <c r="AB1799"/>
  <c r="T1799"/>
  <c r="S1799"/>
  <c r="I1843"/>
  <c r="H1843"/>
  <c r="R1908"/>
  <c r="I1908"/>
  <c r="R1916"/>
  <c r="I1916"/>
  <c r="G1218"/>
  <c r="F1277"/>
  <c r="S1282"/>
  <c r="F1309"/>
  <c r="S1314"/>
  <c r="AB1361"/>
  <c r="G1385"/>
  <c r="AB1425"/>
  <c r="AB1433"/>
  <c r="T1449"/>
  <c r="H1455"/>
  <c r="AB1465"/>
  <c r="E1470"/>
  <c r="X1470" s="1"/>
  <c r="R1486"/>
  <c r="R1490"/>
  <c r="S1493"/>
  <c r="I1495"/>
  <c r="E1495"/>
  <c r="X1495" s="1"/>
  <c r="AB1503"/>
  <c r="S1503"/>
  <c r="G1514"/>
  <c r="S1527"/>
  <c r="T1529"/>
  <c r="AB1535"/>
  <c r="S1535"/>
  <c r="AB1601"/>
  <c r="I1625"/>
  <c r="T1635"/>
  <c r="V1653"/>
  <c r="G1653" s="1"/>
  <c r="T1693"/>
  <c r="AB1693"/>
  <c r="AB1703"/>
  <c r="T1703"/>
  <c r="S1703"/>
  <c r="E1705"/>
  <c r="X1705" s="1"/>
  <c r="I1705"/>
  <c r="H1705"/>
  <c r="G1705"/>
  <c r="F1705"/>
  <c r="G1729"/>
  <c r="S1732"/>
  <c r="T1732"/>
  <c r="T1738"/>
  <c r="AB1738"/>
  <c r="V1754"/>
  <c r="AB1754"/>
  <c r="T1790"/>
  <c r="AB1790"/>
  <c r="S1790"/>
  <c r="AB1811"/>
  <c r="T1811"/>
  <c r="S1811"/>
  <c r="G1843"/>
  <c r="T1872"/>
  <c r="AB1872"/>
  <c r="AB1513"/>
  <c r="AB1537"/>
  <c r="AB1542"/>
  <c r="AB1581"/>
  <c r="AB1613"/>
  <c r="V1641"/>
  <c r="G1641" s="1"/>
  <c r="V1657"/>
  <c r="G1657" s="1"/>
  <c r="I1665"/>
  <c r="AB1671"/>
  <c r="V1672"/>
  <c r="F1672" s="1"/>
  <c r="AB1673"/>
  <c r="AB1676"/>
  <c r="H1677"/>
  <c r="H1685"/>
  <c r="V1688"/>
  <c r="F1688" s="1"/>
  <c r="AB1689"/>
  <c r="AB1692"/>
  <c r="V1697"/>
  <c r="J1697" s="1"/>
  <c r="I1709"/>
  <c r="I1717"/>
  <c r="AB1729"/>
  <c r="AB1741"/>
  <c r="J1753"/>
  <c r="V1761"/>
  <c r="R1761" s="1"/>
  <c r="AB1762"/>
  <c r="AB1766"/>
  <c r="AB1797"/>
  <c r="AB1807"/>
  <c r="AB1809"/>
  <c r="AB1817"/>
  <c r="AB1829"/>
  <c r="S1829"/>
  <c r="T1846"/>
  <c r="S1846"/>
  <c r="E1848"/>
  <c r="X1848" s="1"/>
  <c r="R1848"/>
  <c r="J1848"/>
  <c r="F1848"/>
  <c r="R1877"/>
  <c r="J1877"/>
  <c r="H1877"/>
  <c r="F1877"/>
  <c r="AB1926"/>
  <c r="S1926"/>
  <c r="T1928"/>
  <c r="AB1928"/>
  <c r="I1933"/>
  <c r="H1933"/>
  <c r="F1933"/>
  <c r="E1933"/>
  <c r="X1933" s="1"/>
  <c r="R1933"/>
  <c r="T1946"/>
  <c r="S1946"/>
  <c r="I1948"/>
  <c r="H1948"/>
  <c r="R1981"/>
  <c r="F1981"/>
  <c r="J1981"/>
  <c r="I1981"/>
  <c r="H1981"/>
  <c r="E1981"/>
  <c r="X1981" s="1"/>
  <c r="F2012"/>
  <c r="V2043"/>
  <c r="F2043" s="1"/>
  <c r="AB1697"/>
  <c r="S1753"/>
  <c r="T1854"/>
  <c r="S1854"/>
  <c r="R1884"/>
  <c r="I1884"/>
  <c r="V1900"/>
  <c r="G1900" s="1"/>
  <c r="V1952"/>
  <c r="G1952" s="1"/>
  <c r="J1961"/>
  <c r="I1961"/>
  <c r="H1961"/>
  <c r="F1961"/>
  <c r="E1961"/>
  <c r="X1961" s="1"/>
  <c r="G1988"/>
  <c r="F1988"/>
  <c r="I1988"/>
  <c r="H1988"/>
  <c r="J2029"/>
  <c r="I2029"/>
  <c r="E2029"/>
  <c r="X2029" s="1"/>
  <c r="R2029"/>
  <c r="H2029"/>
  <c r="F2029"/>
  <c r="T2108"/>
  <c r="S2108"/>
  <c r="AB1519"/>
  <c r="AB1651"/>
  <c r="AB1665"/>
  <c r="AB1668"/>
  <c r="AB1709"/>
  <c r="AB1712"/>
  <c r="AB1717"/>
  <c r="AB1720"/>
  <c r="AB1723"/>
  <c r="T1753"/>
  <c r="AB1783"/>
  <c r="G1794"/>
  <c r="G1838"/>
  <c r="J1838"/>
  <c r="F1838"/>
  <c r="AB1847"/>
  <c r="T1847"/>
  <c r="G1892"/>
  <c r="AB1895"/>
  <c r="T1895"/>
  <c r="H1928"/>
  <c r="I1928"/>
  <c r="F1928"/>
  <c r="G1996"/>
  <c r="F1996"/>
  <c r="I1996"/>
  <c r="H1996"/>
  <c r="G2032"/>
  <c r="I2032"/>
  <c r="F2032"/>
  <c r="H2032"/>
  <c r="T2052"/>
  <c r="S2052"/>
  <c r="S1663"/>
  <c r="S1668"/>
  <c r="S1683"/>
  <c r="AB1827"/>
  <c r="S1827"/>
  <c r="E1844"/>
  <c r="X1844" s="1"/>
  <c r="J1844"/>
  <c r="I1844"/>
  <c r="H1844"/>
  <c r="T1858"/>
  <c r="S1858"/>
  <c r="T1866"/>
  <c r="S1866"/>
  <c r="T1890"/>
  <c r="S1890"/>
  <c r="R1892"/>
  <c r="I1892"/>
  <c r="I1897"/>
  <c r="R1897"/>
  <c r="R1901"/>
  <c r="J1901"/>
  <c r="I1901"/>
  <c r="F1901"/>
  <c r="E1901"/>
  <c r="X1901" s="1"/>
  <c r="R1949"/>
  <c r="J1949"/>
  <c r="I1949"/>
  <c r="H1949"/>
  <c r="F1949"/>
  <c r="E1949"/>
  <c r="X1949" s="1"/>
  <c r="V1967"/>
  <c r="F1967" s="1"/>
  <c r="AB1497"/>
  <c r="S1568"/>
  <c r="S1600"/>
  <c r="S1631"/>
  <c r="S1636"/>
  <c r="I1637"/>
  <c r="V1644"/>
  <c r="AB1645"/>
  <c r="AB1648"/>
  <c r="S1651"/>
  <c r="AB1653"/>
  <c r="AB1656"/>
  <c r="AB1659"/>
  <c r="I1661"/>
  <c r="S1680"/>
  <c r="I1681"/>
  <c r="T1683"/>
  <c r="AB1699"/>
  <c r="V1700"/>
  <c r="G1700" s="1"/>
  <c r="AB1701"/>
  <c r="AB1704"/>
  <c r="S1707"/>
  <c r="G1720"/>
  <c r="S1723"/>
  <c r="AB1725"/>
  <c r="AB1728"/>
  <c r="S1737"/>
  <c r="S1739"/>
  <c r="S1757"/>
  <c r="AB1758"/>
  <c r="G1762"/>
  <c r="AB1765"/>
  <c r="AB1769"/>
  <c r="AB1773"/>
  <c r="T1779"/>
  <c r="AB1781"/>
  <c r="S1783"/>
  <c r="T1789"/>
  <c r="AB1794"/>
  <c r="S1798"/>
  <c r="G1802"/>
  <c r="S1818"/>
  <c r="AB1820"/>
  <c r="E1824"/>
  <c r="X1824" s="1"/>
  <c r="I1824"/>
  <c r="S1830"/>
  <c r="F1844"/>
  <c r="AB1855"/>
  <c r="V1855"/>
  <c r="F1855" s="1"/>
  <c r="I1881"/>
  <c r="R1881"/>
  <c r="J1881"/>
  <c r="J1897"/>
  <c r="H1901"/>
  <c r="R1912"/>
  <c r="I1912"/>
  <c r="H1921"/>
  <c r="F1921"/>
  <c r="E1921"/>
  <c r="X1921" s="1"/>
  <c r="R1921"/>
  <c r="J1921"/>
  <c r="I1929"/>
  <c r="H1929"/>
  <c r="F1929"/>
  <c r="E1929"/>
  <c r="X1929" s="1"/>
  <c r="R1929"/>
  <c r="G1964"/>
  <c r="I1964"/>
  <c r="H1964"/>
  <c r="F1964"/>
  <c r="E1969"/>
  <c r="X1969" s="1"/>
  <c r="R1969"/>
  <c r="J1969"/>
  <c r="I1969"/>
  <c r="H1969"/>
  <c r="T1972"/>
  <c r="AB1972"/>
  <c r="I2033"/>
  <c r="F2033"/>
  <c r="E2033"/>
  <c r="X2033" s="1"/>
  <c r="R2033"/>
  <c r="J2033"/>
  <c r="H2033"/>
  <c r="E2041"/>
  <c r="X2041" s="1"/>
  <c r="R2041"/>
  <c r="H2041"/>
  <c r="J2041"/>
  <c r="I2041"/>
  <c r="F2041"/>
  <c r="E2057"/>
  <c r="X2057" s="1"/>
  <c r="R2057"/>
  <c r="J2057"/>
  <c r="F2057"/>
  <c r="I2057"/>
  <c r="H2057"/>
  <c r="AB1526"/>
  <c r="AB1585"/>
  <c r="AB1617"/>
  <c r="S1620"/>
  <c r="T1651"/>
  <c r="F1665"/>
  <c r="AB1667"/>
  <c r="V1668"/>
  <c r="G1668" s="1"/>
  <c r="S1691"/>
  <c r="F1709"/>
  <c r="AB1711"/>
  <c r="V1712"/>
  <c r="J1712" s="1"/>
  <c r="F1717"/>
  <c r="T1723"/>
  <c r="S1731"/>
  <c r="S1755"/>
  <c r="S1771"/>
  <c r="T1783"/>
  <c r="AB1785"/>
  <c r="S1787"/>
  <c r="T1793"/>
  <c r="AB1795"/>
  <c r="AB1798"/>
  <c r="S1802"/>
  <c r="S1810"/>
  <c r="AB1812"/>
  <c r="T1827"/>
  <c r="R1844"/>
  <c r="S1847"/>
  <c r="AB1859"/>
  <c r="T1882"/>
  <c r="S1882"/>
  <c r="R1885"/>
  <c r="J1885"/>
  <c r="I1885"/>
  <c r="H1885"/>
  <c r="F1885"/>
  <c r="S1895"/>
  <c r="AB1901"/>
  <c r="AB1906"/>
  <c r="S1906"/>
  <c r="J1929"/>
  <c r="G1932"/>
  <c r="AB1935"/>
  <c r="S1935"/>
  <c r="G1939"/>
  <c r="F1969"/>
  <c r="E1977"/>
  <c r="X1977" s="1"/>
  <c r="J1977"/>
  <c r="R1977"/>
  <c r="I1977"/>
  <c r="H1977"/>
  <c r="F1977"/>
  <c r="J1985"/>
  <c r="E1985"/>
  <c r="X1985" s="1"/>
  <c r="I1985"/>
  <c r="H1985"/>
  <c r="F1985"/>
  <c r="R1997"/>
  <c r="J1997"/>
  <c r="F1997"/>
  <c r="I1997"/>
  <c r="H1997"/>
  <c r="E1997"/>
  <c r="X1997" s="1"/>
  <c r="G2023"/>
  <c r="F2023"/>
  <c r="J1913"/>
  <c r="I1913"/>
  <c r="H1913"/>
  <c r="F1913"/>
  <c r="R1925"/>
  <c r="J1925"/>
  <c r="I1925"/>
  <c r="F1925"/>
  <c r="E1925"/>
  <c r="X1925" s="1"/>
  <c r="I1932"/>
  <c r="H1932"/>
  <c r="F1932"/>
  <c r="G1960"/>
  <c r="I1960"/>
  <c r="H1960"/>
  <c r="F1960"/>
  <c r="I1965"/>
  <c r="H1965"/>
  <c r="F1965"/>
  <c r="E1965"/>
  <c r="X1965" s="1"/>
  <c r="R1965"/>
  <c r="T1978"/>
  <c r="S1978"/>
  <c r="G1980"/>
  <c r="F1980"/>
  <c r="I1980"/>
  <c r="H1980"/>
  <c r="G2008"/>
  <c r="I2008"/>
  <c r="H2008"/>
  <c r="F2008"/>
  <c r="G2036"/>
  <c r="F2036"/>
  <c r="I2036"/>
  <c r="H2036"/>
  <c r="S1832"/>
  <c r="J1836"/>
  <c r="AB1843"/>
  <c r="J1874"/>
  <c r="AB1885"/>
  <c r="R1889"/>
  <c r="T1903"/>
  <c r="R1905"/>
  <c r="I1909"/>
  <c r="F1917"/>
  <c r="AB1919"/>
  <c r="T1923"/>
  <c r="AB1932"/>
  <c r="G1935"/>
  <c r="V1936"/>
  <c r="E1936" s="1"/>
  <c r="X1936" s="1"/>
  <c r="J1937"/>
  <c r="AB1939"/>
  <c r="V1941"/>
  <c r="G1941" s="1"/>
  <c r="T1943"/>
  <c r="F1953"/>
  <c r="F1957"/>
  <c r="V1959"/>
  <c r="F1959" s="1"/>
  <c r="T1963"/>
  <c r="AB1964"/>
  <c r="H1968"/>
  <c r="T1970"/>
  <c r="I1973"/>
  <c r="AB1983"/>
  <c r="S1983"/>
  <c r="I1984"/>
  <c r="AB1994"/>
  <c r="T1994"/>
  <c r="AB1998"/>
  <c r="S1998"/>
  <c r="F2017"/>
  <c r="E2045"/>
  <c r="X2045" s="1"/>
  <c r="AB2052"/>
  <c r="V2069"/>
  <c r="G2069" s="1"/>
  <c r="T2081"/>
  <c r="AB2081"/>
  <c r="T2088"/>
  <c r="S2088"/>
  <c r="T2096"/>
  <c r="S2096"/>
  <c r="T2101"/>
  <c r="AB2101"/>
  <c r="R2122"/>
  <c r="I2122"/>
  <c r="H2122"/>
  <c r="V2133"/>
  <c r="G2133" s="1"/>
  <c r="I2141"/>
  <c r="F2141"/>
  <c r="T2242"/>
  <c r="S2242"/>
  <c r="AB1833"/>
  <c r="F1847"/>
  <c r="S1851"/>
  <c r="AB1879"/>
  <c r="AB1891"/>
  <c r="J1909"/>
  <c r="H1917"/>
  <c r="R1937"/>
  <c r="H1953"/>
  <c r="H1957"/>
  <c r="AB1962"/>
  <c r="I1968"/>
  <c r="AB1971"/>
  <c r="T1980"/>
  <c r="AB1980"/>
  <c r="AB1991"/>
  <c r="T1991"/>
  <c r="G1992"/>
  <c r="H1992"/>
  <c r="G2019"/>
  <c r="G2024"/>
  <c r="F2024"/>
  <c r="R2025"/>
  <c r="J2025"/>
  <c r="F2025"/>
  <c r="F2031"/>
  <c r="V2035"/>
  <c r="G2035" s="1"/>
  <c r="T2040"/>
  <c r="AB2040"/>
  <c r="V2077"/>
  <c r="AB2091"/>
  <c r="T2091"/>
  <c r="AB2096"/>
  <c r="AB2106"/>
  <c r="AB2111"/>
  <c r="S2111"/>
  <c r="G2122"/>
  <c r="V2318"/>
  <c r="G2318" s="1"/>
  <c r="F1973"/>
  <c r="R1973"/>
  <c r="R2017"/>
  <c r="I2017"/>
  <c r="H2017"/>
  <c r="G2028"/>
  <c r="I2028"/>
  <c r="T2050"/>
  <c r="S2050"/>
  <c r="E2117"/>
  <c r="X2117" s="1"/>
  <c r="I2117"/>
  <c r="F2117"/>
  <c r="T2164"/>
  <c r="S2164"/>
  <c r="AB1893"/>
  <c r="G1948"/>
  <c r="AB1955"/>
  <c r="G1971"/>
  <c r="G1972"/>
  <c r="F1972"/>
  <c r="AB1979"/>
  <c r="T1979"/>
  <c r="T1988"/>
  <c r="AB1988"/>
  <c r="G1991"/>
  <c r="R1993"/>
  <c r="H1993"/>
  <c r="AB1995"/>
  <c r="T1995"/>
  <c r="S1995"/>
  <c r="G2000"/>
  <c r="H2000"/>
  <c r="F2000"/>
  <c r="T2002"/>
  <c r="S2002"/>
  <c r="V2011"/>
  <c r="F2011" s="1"/>
  <c r="AB2023"/>
  <c r="T2023"/>
  <c r="S2023"/>
  <c r="F2028"/>
  <c r="R2045"/>
  <c r="I2045"/>
  <c r="H2045"/>
  <c r="G2117"/>
  <c r="I2129"/>
  <c r="H2129"/>
  <c r="T2234"/>
  <c r="S2234"/>
  <c r="T1833"/>
  <c r="AB1842"/>
  <c r="V1876"/>
  <c r="H1876" s="1"/>
  <c r="S1879"/>
  <c r="G1884"/>
  <c r="AB1887"/>
  <c r="AB1888"/>
  <c r="G1890"/>
  <c r="T1891"/>
  <c r="AB1899"/>
  <c r="AB1904"/>
  <c r="G1906"/>
  <c r="G1915"/>
  <c r="V1919"/>
  <c r="G1919" s="1"/>
  <c r="E1937"/>
  <c r="X1937" s="1"/>
  <c r="S1951"/>
  <c r="AB1952"/>
  <c r="S1955"/>
  <c r="AB1956"/>
  <c r="T1962"/>
  <c r="S1966"/>
  <c r="S1971"/>
  <c r="F1976"/>
  <c r="T1986"/>
  <c r="S1991"/>
  <c r="E1993"/>
  <c r="X1993" s="1"/>
  <c r="AB2000"/>
  <c r="F2004"/>
  <c r="J2013"/>
  <c r="I2013"/>
  <c r="E2013"/>
  <c r="X2013" s="1"/>
  <c r="V2016"/>
  <c r="H2028"/>
  <c r="T2032"/>
  <c r="AB2032"/>
  <c r="AB2064"/>
  <c r="AB2072"/>
  <c r="S2078"/>
  <c r="H2081"/>
  <c r="J2081"/>
  <c r="I2081"/>
  <c r="T2092"/>
  <c r="S2092"/>
  <c r="H2117"/>
  <c r="S2121"/>
  <c r="AB2121"/>
  <c r="S2177"/>
  <c r="T2177"/>
  <c r="AB2177"/>
  <c r="R2308"/>
  <c r="J2308"/>
  <c r="S1875"/>
  <c r="AB1877"/>
  <c r="H1890"/>
  <c r="H1906"/>
  <c r="E1909"/>
  <c r="X1909" s="1"/>
  <c r="S1915"/>
  <c r="S1934"/>
  <c r="F1937"/>
  <c r="AB1944"/>
  <c r="T1966"/>
  <c r="T1974"/>
  <c r="H1976"/>
  <c r="F1989"/>
  <c r="E1989"/>
  <c r="X1989" s="1"/>
  <c r="R1989"/>
  <c r="T1992"/>
  <c r="AB1992"/>
  <c r="F1993"/>
  <c r="AB2003"/>
  <c r="S2003"/>
  <c r="H2004"/>
  <c r="S2007"/>
  <c r="G2020"/>
  <c r="H2020"/>
  <c r="AB2027"/>
  <c r="S2027"/>
  <c r="S2030"/>
  <c r="G2040"/>
  <c r="H2040"/>
  <c r="S2042"/>
  <c r="V2044"/>
  <c r="G2048"/>
  <c r="H2048"/>
  <c r="F2048"/>
  <c r="AB2078"/>
  <c r="AB2084"/>
  <c r="AB2095"/>
  <c r="T2095"/>
  <c r="AB2100"/>
  <c r="V2100"/>
  <c r="G2100" s="1"/>
  <c r="R2130"/>
  <c r="I2130"/>
  <c r="H2130"/>
  <c r="AB2151"/>
  <c r="S2151"/>
  <c r="T2151"/>
  <c r="V2165"/>
  <c r="G2165" s="1"/>
  <c r="AB2165"/>
  <c r="S2244"/>
  <c r="AB2244"/>
  <c r="T2244"/>
  <c r="H2264"/>
  <c r="F2264"/>
  <c r="E2264"/>
  <c r="X2264" s="1"/>
  <c r="AB1834"/>
  <c r="AB1838"/>
  <c r="AB1856"/>
  <c r="G1874"/>
  <c r="T1875"/>
  <c r="AB1883"/>
  <c r="AB1911"/>
  <c r="T1915"/>
  <c r="T1934"/>
  <c r="T1939"/>
  <c r="S1947"/>
  <c r="AB1948"/>
  <c r="AB1954"/>
  <c r="AB1958"/>
  <c r="S1959"/>
  <c r="AB1967"/>
  <c r="E1973"/>
  <c r="X1973" s="1"/>
  <c r="AB1975"/>
  <c r="S1975"/>
  <c r="I1976"/>
  <c r="F1984"/>
  <c r="AB1990"/>
  <c r="S1990"/>
  <c r="I1993"/>
  <c r="T1996"/>
  <c r="AB1996"/>
  <c r="S1999"/>
  <c r="H2001"/>
  <c r="F2001"/>
  <c r="I2004"/>
  <c r="E2005"/>
  <c r="X2005" s="1"/>
  <c r="J2005"/>
  <c r="T2007"/>
  <c r="F2020"/>
  <c r="H2021"/>
  <c r="E2021"/>
  <c r="X2021" s="1"/>
  <c r="J2021"/>
  <c r="E2025"/>
  <c r="X2025" s="1"/>
  <c r="T2030"/>
  <c r="AB2043"/>
  <c r="T2043"/>
  <c r="I2048"/>
  <c r="T2080"/>
  <c r="R2087"/>
  <c r="E2087"/>
  <c r="X2087" s="1"/>
  <c r="V2092"/>
  <c r="F2118"/>
  <c r="I2118"/>
  <c r="R2118"/>
  <c r="V2154"/>
  <c r="G2154" s="1"/>
  <c r="AB2154"/>
  <c r="S2169"/>
  <c r="T2169"/>
  <c r="E2177"/>
  <c r="X2177" s="1"/>
  <c r="I2177"/>
  <c r="H2177"/>
  <c r="F2177"/>
  <c r="T2238"/>
  <c r="S2238"/>
  <c r="T1987"/>
  <c r="AB2011"/>
  <c r="AB2018"/>
  <c r="T2031"/>
  <c r="AB2039"/>
  <c r="AB2062"/>
  <c r="I2065"/>
  <c r="I2073"/>
  <c r="AB2080"/>
  <c r="AB2104"/>
  <c r="AB2105"/>
  <c r="AB2108"/>
  <c r="AB2110"/>
  <c r="T2112"/>
  <c r="G2128"/>
  <c r="AB2129"/>
  <c r="G2132"/>
  <c r="AB2160"/>
  <c r="T2160"/>
  <c r="S2160"/>
  <c r="G2169"/>
  <c r="G2302"/>
  <c r="J2302"/>
  <c r="I2302"/>
  <c r="F2302"/>
  <c r="R2126"/>
  <c r="J2126"/>
  <c r="AB2156"/>
  <c r="T2156"/>
  <c r="S2156"/>
  <c r="V2160"/>
  <c r="F2160" s="1"/>
  <c r="I2169"/>
  <c r="H2169"/>
  <c r="F2169"/>
  <c r="V2181"/>
  <c r="G2181" s="1"/>
  <c r="E2229"/>
  <c r="X2229" s="1"/>
  <c r="R2229"/>
  <c r="J2229"/>
  <c r="H2229"/>
  <c r="F2229"/>
  <c r="V2237"/>
  <c r="G2237" s="1"/>
  <c r="H2256"/>
  <c r="E2256"/>
  <c r="X2256" s="1"/>
  <c r="AB2116"/>
  <c r="V2116"/>
  <c r="F2116" s="1"/>
  <c r="S2124"/>
  <c r="F2132"/>
  <c r="E2132"/>
  <c r="X2132" s="1"/>
  <c r="H2137"/>
  <c r="V2161"/>
  <c r="V2164"/>
  <c r="G2164" s="1"/>
  <c r="I2241"/>
  <c r="R2241"/>
  <c r="J2241"/>
  <c r="H2241"/>
  <c r="G2241"/>
  <c r="F2241"/>
  <c r="T2281"/>
  <c r="S2281"/>
  <c r="H2353"/>
  <c r="E2353"/>
  <c r="X2353" s="1"/>
  <c r="R2353"/>
  <c r="J2353"/>
  <c r="I2353"/>
  <c r="G2353"/>
  <c r="V2357"/>
  <c r="G2357" s="1"/>
  <c r="AB2448"/>
  <c r="T2448"/>
  <c r="S2448"/>
  <c r="J2452"/>
  <c r="F2452"/>
  <c r="E2452"/>
  <c r="X2452" s="1"/>
  <c r="R2452"/>
  <c r="I2452"/>
  <c r="H2452"/>
  <c r="G2452"/>
  <c r="S2011"/>
  <c r="AB2019"/>
  <c r="AB2024"/>
  <c r="AB2047"/>
  <c r="AB2087"/>
  <c r="AB2099"/>
  <c r="T2109"/>
  <c r="AB2109"/>
  <c r="S2125"/>
  <c r="T2125"/>
  <c r="G2129"/>
  <c r="I2137"/>
  <c r="S2165"/>
  <c r="T2165"/>
  <c r="H2236"/>
  <c r="F2236"/>
  <c r="E2241"/>
  <c r="X2241" s="1"/>
  <c r="J2294"/>
  <c r="I2294"/>
  <c r="H2294"/>
  <c r="F2294"/>
  <c r="T2346"/>
  <c r="S2346"/>
  <c r="AB2346"/>
  <c r="AB2026"/>
  <c r="AB2035"/>
  <c r="AB2055"/>
  <c r="AB2070"/>
  <c r="AB2076"/>
  <c r="T2117"/>
  <c r="AB2117"/>
  <c r="I2125"/>
  <c r="E2125"/>
  <c r="X2125" s="1"/>
  <c r="S2153"/>
  <c r="AB2153"/>
  <c r="R2162"/>
  <c r="I2162"/>
  <c r="H2162"/>
  <c r="G2177"/>
  <c r="V2180"/>
  <c r="G2180" s="1"/>
  <c r="AB2204"/>
  <c r="T2204"/>
  <c r="T2228"/>
  <c r="S2228"/>
  <c r="V2233"/>
  <c r="G2233" s="1"/>
  <c r="H2260"/>
  <c r="F2260"/>
  <c r="E2260"/>
  <c r="X2260" s="1"/>
  <c r="AB2272"/>
  <c r="T2272"/>
  <c r="S2272"/>
  <c r="AB2279"/>
  <c r="S2279"/>
  <c r="V2284"/>
  <c r="G2284" s="1"/>
  <c r="E2305"/>
  <c r="X2305" s="1"/>
  <c r="J2305"/>
  <c r="H2305"/>
  <c r="F2305"/>
  <c r="R2215"/>
  <c r="J2218"/>
  <c r="H2221"/>
  <c r="V2225"/>
  <c r="G2225" s="1"/>
  <c r="AB2237"/>
  <c r="AB2241"/>
  <c r="H2257"/>
  <c r="T2260"/>
  <c r="H2261"/>
  <c r="T2264"/>
  <c r="G2273"/>
  <c r="AB2287"/>
  <c r="J2297"/>
  <c r="F2297"/>
  <c r="AB2301"/>
  <c r="V2301"/>
  <c r="I2301" s="1"/>
  <c r="AB2305"/>
  <c r="AB2309"/>
  <c r="T2314"/>
  <c r="AB2314"/>
  <c r="T2328"/>
  <c r="V2386"/>
  <c r="G2386" s="1"/>
  <c r="R2393"/>
  <c r="H2393"/>
  <c r="G2393"/>
  <c r="F2393"/>
  <c r="J2393"/>
  <c r="I2393"/>
  <c r="V2454"/>
  <c r="G2454" s="1"/>
  <c r="T2477"/>
  <c r="AB2477"/>
  <c r="T2491"/>
  <c r="S2491"/>
  <c r="AB2128"/>
  <c r="AB2130"/>
  <c r="AB2133"/>
  <c r="J2158"/>
  <c r="AB2187"/>
  <c r="S2194"/>
  <c r="S2202"/>
  <c r="S2210"/>
  <c r="R2221"/>
  <c r="R2257"/>
  <c r="AB2260"/>
  <c r="R2261"/>
  <c r="AB2264"/>
  <c r="R2273"/>
  <c r="T2294"/>
  <c r="AB2294"/>
  <c r="T2307"/>
  <c r="S2307"/>
  <c r="T2338"/>
  <c r="AB2338"/>
  <c r="R2477"/>
  <c r="F2477"/>
  <c r="E2477"/>
  <c r="X2477" s="1"/>
  <c r="J2477"/>
  <c r="I2477"/>
  <c r="H2477"/>
  <c r="G2477"/>
  <c r="H2488"/>
  <c r="F2488"/>
  <c r="E2488"/>
  <c r="X2488" s="1"/>
  <c r="AB2189"/>
  <c r="T2194"/>
  <c r="T2202"/>
  <c r="T2210"/>
  <c r="AB2218"/>
  <c r="J2309"/>
  <c r="G2309"/>
  <c r="H2325"/>
  <c r="G2351"/>
  <c r="R2351"/>
  <c r="J2351"/>
  <c r="I2351"/>
  <c r="F2351"/>
  <c r="E2351"/>
  <c r="X2351" s="1"/>
  <c r="H2355"/>
  <c r="G2355"/>
  <c r="F2355"/>
  <c r="R2355"/>
  <c r="J2355"/>
  <c r="I2355"/>
  <c r="H2425"/>
  <c r="AB2438"/>
  <c r="S2438"/>
  <c r="T2438"/>
  <c r="H2443"/>
  <c r="I2443"/>
  <c r="G2443"/>
  <c r="F2443"/>
  <c r="R2443"/>
  <c r="J2443"/>
  <c r="I2492"/>
  <c r="F2492"/>
  <c r="E2492"/>
  <c r="X2492" s="1"/>
  <c r="AB2137"/>
  <c r="I2150"/>
  <c r="V2157"/>
  <c r="S2180"/>
  <c r="S2183"/>
  <c r="S2187"/>
  <c r="E2218"/>
  <c r="X2218" s="1"/>
  <c r="AB2221"/>
  <c r="S2226"/>
  <c r="T2240"/>
  <c r="AB2248"/>
  <c r="AB2257"/>
  <c r="AB2261"/>
  <c r="AB2265"/>
  <c r="AB2275"/>
  <c r="T2288"/>
  <c r="T2302"/>
  <c r="AB2302"/>
  <c r="H2303"/>
  <c r="AB2307"/>
  <c r="E2309"/>
  <c r="X2309" s="1"/>
  <c r="E2346"/>
  <c r="X2346" s="1"/>
  <c r="J2346"/>
  <c r="I2346"/>
  <c r="F2346"/>
  <c r="H2351"/>
  <c r="E2443"/>
  <c r="X2443" s="1"/>
  <c r="H2492"/>
  <c r="AB2112"/>
  <c r="J2150"/>
  <c r="G2152"/>
  <c r="T2161"/>
  <c r="T2173"/>
  <c r="T2181"/>
  <c r="AB2185"/>
  <c r="T2187"/>
  <c r="F2189"/>
  <c r="AB2197"/>
  <c r="AB2200"/>
  <c r="AB2213"/>
  <c r="AB2216"/>
  <c r="G2218"/>
  <c r="E2221"/>
  <c r="X2221" s="1"/>
  <c r="AB2253"/>
  <c r="E2257"/>
  <c r="X2257" s="1"/>
  <c r="E2261"/>
  <c r="X2261" s="1"/>
  <c r="S2270"/>
  <c r="AB2277"/>
  <c r="AB2293"/>
  <c r="V2293"/>
  <c r="J2293" s="1"/>
  <c r="S2296"/>
  <c r="I2303"/>
  <c r="F2309"/>
  <c r="V2310"/>
  <c r="T2315"/>
  <c r="S2315"/>
  <c r="S2322"/>
  <c r="F2329"/>
  <c r="H2329"/>
  <c r="AB2345"/>
  <c r="T2345"/>
  <c r="J2359"/>
  <c r="R2359"/>
  <c r="H2359"/>
  <c r="E2359"/>
  <c r="X2359" s="1"/>
  <c r="R2385"/>
  <c r="J2385"/>
  <c r="I2385"/>
  <c r="H2385"/>
  <c r="F2385"/>
  <c r="E2385"/>
  <c r="X2385" s="1"/>
  <c r="G2429"/>
  <c r="H2429"/>
  <c r="H2441"/>
  <c r="G2441"/>
  <c r="F2441"/>
  <c r="R2441"/>
  <c r="J2441"/>
  <c r="I2441"/>
  <c r="E2451"/>
  <c r="X2451" s="1"/>
  <c r="F2451"/>
  <c r="R2461"/>
  <c r="I2461"/>
  <c r="F2461"/>
  <c r="E2461"/>
  <c r="X2461" s="1"/>
  <c r="AB2127"/>
  <c r="S2128"/>
  <c r="T2145"/>
  <c r="T2149"/>
  <c r="S2152"/>
  <c r="V2173"/>
  <c r="AB2184"/>
  <c r="AB2188"/>
  <c r="AB2192"/>
  <c r="G2194"/>
  <c r="E2197"/>
  <c r="X2197" s="1"/>
  <c r="G2202"/>
  <c r="AB2205"/>
  <c r="AB2208"/>
  <c r="G2210"/>
  <c r="E2213"/>
  <c r="X2213" s="1"/>
  <c r="H2218"/>
  <c r="F2221"/>
  <c r="V2232"/>
  <c r="AB2240"/>
  <c r="AB2249"/>
  <c r="E2253"/>
  <c r="X2253" s="1"/>
  <c r="F2257"/>
  <c r="F2261"/>
  <c r="AB2274"/>
  <c r="S2280"/>
  <c r="S2283"/>
  <c r="AB2288"/>
  <c r="S2294"/>
  <c r="S2300"/>
  <c r="T2306"/>
  <c r="AB2306"/>
  <c r="S2309"/>
  <c r="S2313"/>
  <c r="V2317"/>
  <c r="F2317" s="1"/>
  <c r="AB2322"/>
  <c r="AB2326"/>
  <c r="V2326"/>
  <c r="G2326" s="1"/>
  <c r="S2338"/>
  <c r="I2359"/>
  <c r="J2367"/>
  <c r="R2367"/>
  <c r="I2367"/>
  <c r="E2367"/>
  <c r="X2367" s="1"/>
  <c r="J2375"/>
  <c r="R2375"/>
  <c r="H2375"/>
  <c r="E2375"/>
  <c r="X2375" s="1"/>
  <c r="G2385"/>
  <c r="T2410"/>
  <c r="AB2410"/>
  <c r="F2429"/>
  <c r="E2441"/>
  <c r="X2441" s="1"/>
  <c r="H2461"/>
  <c r="AB2161"/>
  <c r="AB2180"/>
  <c r="AB2181"/>
  <c r="AB2212"/>
  <c r="G2221"/>
  <c r="AB2245"/>
  <c r="E2249"/>
  <c r="X2249" s="1"/>
  <c r="F2253"/>
  <c r="AB2268"/>
  <c r="E2273"/>
  <c r="X2273" s="1"/>
  <c r="F2282"/>
  <c r="T2283"/>
  <c r="AB2313"/>
  <c r="AB2316"/>
  <c r="T2316"/>
  <c r="G2321"/>
  <c r="E2333"/>
  <c r="X2333" s="1"/>
  <c r="H2333"/>
  <c r="S2345"/>
  <c r="H2367"/>
  <c r="I2375"/>
  <c r="S2381"/>
  <c r="T2381"/>
  <c r="T2424"/>
  <c r="S2424"/>
  <c r="AB2442"/>
  <c r="T2442"/>
  <c r="S2442"/>
  <c r="T2452"/>
  <c r="AB2452"/>
  <c r="T2351"/>
  <c r="T2385"/>
  <c r="AB2461"/>
  <c r="AB2492"/>
  <c r="R2494"/>
  <c r="G2350"/>
  <c r="I2364"/>
  <c r="I2365"/>
  <c r="I2372"/>
  <c r="I2380"/>
  <c r="I2382"/>
  <c r="H2481"/>
  <c r="AB2484"/>
  <c r="AB2489"/>
  <c r="AB2296"/>
  <c r="V2330"/>
  <c r="V2334"/>
  <c r="AB2342"/>
  <c r="E2345"/>
  <c r="X2345" s="1"/>
  <c r="S2349"/>
  <c r="H2350"/>
  <c r="G2359"/>
  <c r="AB2360"/>
  <c r="J2364"/>
  <c r="J2365"/>
  <c r="AB2368"/>
  <c r="J2372"/>
  <c r="G2375"/>
  <c r="AB2376"/>
  <c r="J2380"/>
  <c r="J2382"/>
  <c r="AB2385"/>
  <c r="T2389"/>
  <c r="J2390"/>
  <c r="T2393"/>
  <c r="AB2397"/>
  <c r="S2400"/>
  <c r="V2409"/>
  <c r="R2409" s="1"/>
  <c r="T2413"/>
  <c r="AB2426"/>
  <c r="AB2445"/>
  <c r="T2449"/>
  <c r="J2450"/>
  <c r="AB2454"/>
  <c r="G2458"/>
  <c r="T2465"/>
  <c r="J2466"/>
  <c r="AB2469"/>
  <c r="I2481"/>
  <c r="AB2483"/>
  <c r="F2484"/>
  <c r="AB2330"/>
  <c r="AB2334"/>
  <c r="F2338"/>
  <c r="AB2339"/>
  <c r="F2342"/>
  <c r="F2345"/>
  <c r="T2349"/>
  <c r="I2350"/>
  <c r="AB2357"/>
  <c r="R2364"/>
  <c r="G2367"/>
  <c r="R2372"/>
  <c r="R2380"/>
  <c r="S2395"/>
  <c r="G2425"/>
  <c r="AB2430"/>
  <c r="S2439"/>
  <c r="AB2446"/>
  <c r="H2458"/>
  <c r="G2461"/>
  <c r="E2469"/>
  <c r="X2469" s="1"/>
  <c r="T2473"/>
  <c r="G2484"/>
  <c r="G2492"/>
  <c r="G2503"/>
  <c r="AB2300"/>
  <c r="AB2308"/>
  <c r="AB2318"/>
  <c r="H2338"/>
  <c r="S2339"/>
  <c r="H2342"/>
  <c r="S2350"/>
  <c r="AB2398"/>
  <c r="AB2403"/>
  <c r="V2417"/>
  <c r="G2417" s="1"/>
  <c r="T2425"/>
  <c r="S2446"/>
  <c r="AB2451"/>
  <c r="T2457"/>
  <c r="J2458"/>
  <c r="AB2462"/>
  <c r="AB2464"/>
  <c r="AB2471"/>
  <c r="AB2473"/>
  <c r="S2474"/>
  <c r="V2480"/>
  <c r="I2484"/>
  <c r="E2494"/>
  <c r="H2503"/>
  <c r="AB2386"/>
  <c r="H2397"/>
  <c r="I2433"/>
  <c r="T2436"/>
  <c r="H2469"/>
  <c r="S2472"/>
  <c r="J2484"/>
  <c r="AB2488"/>
  <c r="G2501"/>
  <c r="J2338"/>
  <c r="J2342"/>
  <c r="AB2350"/>
  <c r="AB2354"/>
  <c r="E2364"/>
  <c r="X2364" s="1"/>
  <c r="E2365"/>
  <c r="X2365" s="1"/>
  <c r="E2372"/>
  <c r="X2372" s="1"/>
  <c r="G2373"/>
  <c r="E2380"/>
  <c r="X2380" s="1"/>
  <c r="G2382"/>
  <c r="AB2387"/>
  <c r="G2390"/>
  <c r="G2394"/>
  <c r="AB2396"/>
  <c r="T2401"/>
  <c r="S2403"/>
  <c r="AB2414"/>
  <c r="AB2425"/>
  <c r="J2433"/>
  <c r="AB2436"/>
  <c r="G2450"/>
  <c r="S2456"/>
  <c r="AB2457"/>
  <c r="S2458"/>
  <c r="G2466"/>
  <c r="I2469"/>
  <c r="S2471"/>
  <c r="AB2472"/>
  <c r="T2484"/>
  <c r="G2494"/>
  <c r="G2499"/>
  <c r="AB2504"/>
  <c r="E18"/>
  <c r="S18" s="1"/>
  <c r="F19" i="6"/>
  <c r="X341" i="5"/>
  <c r="X304"/>
  <c r="AB23"/>
  <c r="S23"/>
  <c r="X28"/>
  <c r="V112"/>
  <c r="G112" s="1"/>
  <c r="AB115"/>
  <c r="T115"/>
  <c r="S115"/>
  <c r="F146"/>
  <c r="R146"/>
  <c r="J146"/>
  <c r="J149"/>
  <c r="I149"/>
  <c r="H149"/>
  <c r="V176"/>
  <c r="G176" s="1"/>
  <c r="AB179"/>
  <c r="T179"/>
  <c r="S179"/>
  <c r="S201"/>
  <c r="AB201"/>
  <c r="H234"/>
  <c r="F234"/>
  <c r="E234"/>
  <c r="X234" s="1"/>
  <c r="R234"/>
  <c r="J234"/>
  <c r="I234"/>
  <c r="H254"/>
  <c r="F254"/>
  <c r="E254"/>
  <c r="X254" s="1"/>
  <c r="R254"/>
  <c r="J254"/>
  <c r="I254"/>
  <c r="H286"/>
  <c r="F286"/>
  <c r="E286"/>
  <c r="X286" s="1"/>
  <c r="R286"/>
  <c r="J286"/>
  <c r="I286"/>
  <c r="AB320"/>
  <c r="V320"/>
  <c r="G320" s="1"/>
  <c r="AB412"/>
  <c r="T412"/>
  <c r="S412"/>
  <c r="S105"/>
  <c r="AB105"/>
  <c r="F114"/>
  <c r="R114"/>
  <c r="J114"/>
  <c r="J117"/>
  <c r="I117"/>
  <c r="H117"/>
  <c r="S137"/>
  <c r="AB137"/>
  <c r="V144"/>
  <c r="AB147"/>
  <c r="T147"/>
  <c r="S147"/>
  <c r="S169"/>
  <c r="AB169"/>
  <c r="F178"/>
  <c r="R178"/>
  <c r="J178"/>
  <c r="J181"/>
  <c r="I181"/>
  <c r="H181"/>
  <c r="J209"/>
  <c r="I209"/>
  <c r="H209"/>
  <c r="G209"/>
  <c r="S240"/>
  <c r="AB240"/>
  <c r="T240"/>
  <c r="H270"/>
  <c r="F270"/>
  <c r="E270"/>
  <c r="X270" s="1"/>
  <c r="R270"/>
  <c r="J270"/>
  <c r="I270"/>
  <c r="R311"/>
  <c r="H311"/>
  <c r="I311"/>
  <c r="F311"/>
  <c r="E311"/>
  <c r="X311" s="1"/>
  <c r="J311"/>
  <c r="I19"/>
  <c r="E20"/>
  <c r="X20" s="1"/>
  <c r="AB20"/>
  <c r="R21"/>
  <c r="H22"/>
  <c r="I27"/>
  <c r="AB28"/>
  <c r="R29"/>
  <c r="H30"/>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S108"/>
  <c r="E114"/>
  <c r="X114" s="1"/>
  <c r="S117"/>
  <c r="AB117"/>
  <c r="H122"/>
  <c r="V124"/>
  <c r="G124" s="1"/>
  <c r="E125"/>
  <c r="X125" s="1"/>
  <c r="F126"/>
  <c r="R126"/>
  <c r="J126"/>
  <c r="AB127"/>
  <c r="T127"/>
  <c r="S127"/>
  <c r="T128"/>
  <c r="J129"/>
  <c r="I129"/>
  <c r="H129"/>
  <c r="AB136"/>
  <c r="S140"/>
  <c r="E146"/>
  <c r="X146" s="1"/>
  <c r="S149"/>
  <c r="AB149"/>
  <c r="H154"/>
  <c r="V156"/>
  <c r="G156" s="1"/>
  <c r="E157"/>
  <c r="X157" s="1"/>
  <c r="F158"/>
  <c r="R158"/>
  <c r="J158"/>
  <c r="AB159"/>
  <c r="T159"/>
  <c r="S159"/>
  <c r="T160"/>
  <c r="J161"/>
  <c r="I161"/>
  <c r="H161"/>
  <c r="AB168"/>
  <c r="S172"/>
  <c r="E178"/>
  <c r="X178" s="1"/>
  <c r="S181"/>
  <c r="AB181"/>
  <c r="H186"/>
  <c r="V188"/>
  <c r="G188" s="1"/>
  <c r="E189"/>
  <c r="X189" s="1"/>
  <c r="F190"/>
  <c r="R190"/>
  <c r="J190"/>
  <c r="AB191"/>
  <c r="T191"/>
  <c r="S191"/>
  <c r="T192"/>
  <c r="J193"/>
  <c r="I193"/>
  <c r="H193"/>
  <c r="AB200"/>
  <c r="S204"/>
  <c r="F218"/>
  <c r="E218"/>
  <c r="X218" s="1"/>
  <c r="R218"/>
  <c r="J218"/>
  <c r="I218"/>
  <c r="AB220"/>
  <c r="T220"/>
  <c r="G234"/>
  <c r="H238"/>
  <c r="F238"/>
  <c r="E238"/>
  <c r="X238" s="1"/>
  <c r="R238"/>
  <c r="J238"/>
  <c r="I238"/>
  <c r="S244"/>
  <c r="AB244"/>
  <c r="T244"/>
  <c r="G254"/>
  <c r="S260"/>
  <c r="AB260"/>
  <c r="T260"/>
  <c r="G270"/>
  <c r="S276"/>
  <c r="AB276"/>
  <c r="T276"/>
  <c r="G286"/>
  <c r="S292"/>
  <c r="AB292"/>
  <c r="T292"/>
  <c r="G311"/>
  <c r="F18"/>
  <c r="J18"/>
  <c r="T18" s="1"/>
  <c r="G20"/>
  <c r="S21"/>
  <c r="AB21"/>
  <c r="T21"/>
  <c r="S24"/>
  <c r="F26"/>
  <c r="J26"/>
  <c r="G28"/>
  <c r="S29"/>
  <c r="AB29"/>
  <c r="T29"/>
  <c r="S32"/>
  <c r="G33"/>
  <c r="AB35"/>
  <c r="S35"/>
  <c r="T35"/>
  <c r="G37"/>
  <c r="AB39"/>
  <c r="S39"/>
  <c r="T39"/>
  <c r="G41"/>
  <c r="AB43"/>
  <c r="S43"/>
  <c r="T43"/>
  <c r="G45"/>
  <c r="AB47"/>
  <c r="S47"/>
  <c r="T47"/>
  <c r="G49"/>
  <c r="AB51"/>
  <c r="S51"/>
  <c r="T51"/>
  <c r="G53"/>
  <c r="AB55"/>
  <c r="S55"/>
  <c r="T55"/>
  <c r="G57"/>
  <c r="AB59"/>
  <c r="S59"/>
  <c r="T59"/>
  <c r="G61"/>
  <c r="AB63"/>
  <c r="S63"/>
  <c r="T63"/>
  <c r="G65"/>
  <c r="AB67"/>
  <c r="S67"/>
  <c r="T67"/>
  <c r="G69"/>
  <c r="AB71"/>
  <c r="S71"/>
  <c r="T71"/>
  <c r="G73"/>
  <c r="AB75"/>
  <c r="S75"/>
  <c r="T75"/>
  <c r="G77"/>
  <c r="AB79"/>
  <c r="S79"/>
  <c r="T79"/>
  <c r="G81"/>
  <c r="AB83"/>
  <c r="S83"/>
  <c r="T83"/>
  <c r="G85"/>
  <c r="AB87"/>
  <c r="S87"/>
  <c r="T87"/>
  <c r="G89"/>
  <c r="AB91"/>
  <c r="S91"/>
  <c r="T91"/>
  <c r="G93"/>
  <c r="AB95"/>
  <c r="S95"/>
  <c r="T95"/>
  <c r="G97"/>
  <c r="AB99"/>
  <c r="S99"/>
  <c r="T99"/>
  <c r="V104"/>
  <c r="G104" s="1"/>
  <c r="F106"/>
  <c r="R106"/>
  <c r="J106"/>
  <c r="AB107"/>
  <c r="T107"/>
  <c r="S107"/>
  <c r="J109"/>
  <c r="I109"/>
  <c r="H109"/>
  <c r="G114"/>
  <c r="AB116"/>
  <c r="F125"/>
  <c r="S129"/>
  <c r="AB129"/>
  <c r="V136"/>
  <c r="G136" s="1"/>
  <c r="F138"/>
  <c r="R138"/>
  <c r="J138"/>
  <c r="AB139"/>
  <c r="T139"/>
  <c r="S139"/>
  <c r="J141"/>
  <c r="I141"/>
  <c r="H141"/>
  <c r="G146"/>
  <c r="AB148"/>
  <c r="F157"/>
  <c r="S161"/>
  <c r="AB161"/>
  <c r="V168"/>
  <c r="F170"/>
  <c r="R170"/>
  <c r="J170"/>
  <c r="AB171"/>
  <c r="T171"/>
  <c r="S171"/>
  <c r="J173"/>
  <c r="I173"/>
  <c r="H173"/>
  <c r="G178"/>
  <c r="AB180"/>
  <c r="S193"/>
  <c r="AB193"/>
  <c r="V200"/>
  <c r="G200" s="1"/>
  <c r="F202"/>
  <c r="R202"/>
  <c r="J202"/>
  <c r="AB203"/>
  <c r="T203"/>
  <c r="S203"/>
  <c r="J205"/>
  <c r="I205"/>
  <c r="H205"/>
  <c r="S209"/>
  <c r="AB209"/>
  <c r="F210"/>
  <c r="R210"/>
  <c r="J210"/>
  <c r="I210"/>
  <c r="V220"/>
  <c r="G220" s="1"/>
  <c r="R221"/>
  <c r="J221"/>
  <c r="I221"/>
  <c r="H221"/>
  <c r="G221"/>
  <c r="H242"/>
  <c r="F242"/>
  <c r="E242"/>
  <c r="X242" s="1"/>
  <c r="R242"/>
  <c r="J242"/>
  <c r="I242"/>
  <c r="H258"/>
  <c r="F258"/>
  <c r="E258"/>
  <c r="X258" s="1"/>
  <c r="R258"/>
  <c r="J258"/>
  <c r="I258"/>
  <c r="H274"/>
  <c r="F274"/>
  <c r="E274"/>
  <c r="X274" s="1"/>
  <c r="R274"/>
  <c r="J274"/>
  <c r="I274"/>
  <c r="F290"/>
  <c r="E290"/>
  <c r="X290" s="1"/>
  <c r="R323"/>
  <c r="H323"/>
  <c r="J323"/>
  <c r="I323"/>
  <c r="F323"/>
  <c r="E323"/>
  <c r="X323" s="1"/>
  <c r="T360"/>
  <c r="S360"/>
  <c r="AB360"/>
  <c r="E371"/>
  <c r="X371" s="1"/>
  <c r="R371"/>
  <c r="J371"/>
  <c r="H371"/>
  <c r="I371"/>
  <c r="F371"/>
  <c r="E383"/>
  <c r="X383" s="1"/>
  <c r="R383"/>
  <c r="J383"/>
  <c r="H383"/>
  <c r="I383"/>
  <c r="G383"/>
  <c r="F383"/>
  <c r="T23"/>
  <c r="T32"/>
  <c r="V116"/>
  <c r="G116" s="1"/>
  <c r="AB119"/>
  <c r="T119"/>
  <c r="S119"/>
  <c r="V148"/>
  <c r="G148" s="1"/>
  <c r="E149"/>
  <c r="X149" s="1"/>
  <c r="AB151"/>
  <c r="T151"/>
  <c r="S151"/>
  <c r="J153"/>
  <c r="I153"/>
  <c r="H153"/>
  <c r="S173"/>
  <c r="AB173"/>
  <c r="H178"/>
  <c r="V180"/>
  <c r="G180" s="1"/>
  <c r="E181"/>
  <c r="X181" s="1"/>
  <c r="F182"/>
  <c r="R182"/>
  <c r="J182"/>
  <c r="AB183"/>
  <c r="T183"/>
  <c r="S183"/>
  <c r="J185"/>
  <c r="I185"/>
  <c r="H185"/>
  <c r="S205"/>
  <c r="AB205"/>
  <c r="AB212"/>
  <c r="T212"/>
  <c r="S248"/>
  <c r="AB248"/>
  <c r="T248"/>
  <c r="S264"/>
  <c r="AB264"/>
  <c r="T264"/>
  <c r="S280"/>
  <c r="AB280"/>
  <c r="T280"/>
  <c r="S296"/>
  <c r="AB296"/>
  <c r="T296"/>
  <c r="R319"/>
  <c r="H319"/>
  <c r="I319"/>
  <c r="F319"/>
  <c r="E319"/>
  <c r="X319" s="1"/>
  <c r="J319"/>
  <c r="AB328"/>
  <c r="V328"/>
  <c r="G328" s="1"/>
  <c r="E351"/>
  <c r="X351" s="1"/>
  <c r="R351"/>
  <c r="J351"/>
  <c r="H351"/>
  <c r="I351"/>
  <c r="F351"/>
  <c r="AB358"/>
  <c r="V358"/>
  <c r="G358" s="1"/>
  <c r="J28"/>
  <c r="F28"/>
  <c r="H20"/>
  <c r="H114"/>
  <c r="F118"/>
  <c r="R118"/>
  <c r="J118"/>
  <c r="G18"/>
  <c r="I20"/>
  <c r="J24"/>
  <c r="F24"/>
  <c r="G26"/>
  <c r="I28"/>
  <c r="J32"/>
  <c r="F32"/>
  <c r="J101"/>
  <c r="I101"/>
  <c r="H101"/>
  <c r="G106"/>
  <c r="I114"/>
  <c r="F117"/>
  <c r="E118"/>
  <c r="X118" s="1"/>
  <c r="S121"/>
  <c r="AB121"/>
  <c r="V128"/>
  <c r="G128" s="1"/>
  <c r="F130"/>
  <c r="R130"/>
  <c r="J130"/>
  <c r="AB131"/>
  <c r="T131"/>
  <c r="S131"/>
  <c r="T132"/>
  <c r="J133"/>
  <c r="I133"/>
  <c r="H133"/>
  <c r="G138"/>
  <c r="I146"/>
  <c r="F149"/>
  <c r="S153"/>
  <c r="AB153"/>
  <c r="V160"/>
  <c r="G160" s="1"/>
  <c r="F162"/>
  <c r="R162"/>
  <c r="J162"/>
  <c r="AB163"/>
  <c r="T163"/>
  <c r="S163"/>
  <c r="T164"/>
  <c r="J165"/>
  <c r="I165"/>
  <c r="H165"/>
  <c r="G170"/>
  <c r="I178"/>
  <c r="F181"/>
  <c r="E182"/>
  <c r="X182" s="1"/>
  <c r="S185"/>
  <c r="AB185"/>
  <c r="V192"/>
  <c r="G192" s="1"/>
  <c r="AB195"/>
  <c r="T195"/>
  <c r="S195"/>
  <c r="T196"/>
  <c r="J197"/>
  <c r="I197"/>
  <c r="H197"/>
  <c r="G202"/>
  <c r="F206"/>
  <c r="R206"/>
  <c r="J206"/>
  <c r="I206"/>
  <c r="E209"/>
  <c r="X209" s="1"/>
  <c r="G210"/>
  <c r="V212"/>
  <c r="R213"/>
  <c r="J213"/>
  <c r="I213"/>
  <c r="H213"/>
  <c r="G213"/>
  <c r="F222"/>
  <c r="E222"/>
  <c r="X222" s="1"/>
  <c r="R222"/>
  <c r="J222"/>
  <c r="I222"/>
  <c r="S224"/>
  <c r="AB224"/>
  <c r="T224"/>
  <c r="H246"/>
  <c r="F246"/>
  <c r="E246"/>
  <c r="X246" s="1"/>
  <c r="R246"/>
  <c r="J246"/>
  <c r="I246"/>
  <c r="H262"/>
  <c r="F262"/>
  <c r="E262"/>
  <c r="X262" s="1"/>
  <c r="R262"/>
  <c r="J262"/>
  <c r="I262"/>
  <c r="H278"/>
  <c r="F278"/>
  <c r="E278"/>
  <c r="X278" s="1"/>
  <c r="R278"/>
  <c r="J278"/>
  <c r="I278"/>
  <c r="H294"/>
  <c r="F294"/>
  <c r="E294"/>
  <c r="X294" s="1"/>
  <c r="R294"/>
  <c r="J294"/>
  <c r="I294"/>
  <c r="R307"/>
  <c r="H307"/>
  <c r="J307"/>
  <c r="I307"/>
  <c r="F307"/>
  <c r="E307"/>
  <c r="X307" s="1"/>
  <c r="G319"/>
  <c r="AB408"/>
  <c r="T408"/>
  <c r="S408"/>
  <c r="T24"/>
  <c r="H28"/>
  <c r="S109"/>
  <c r="AB109"/>
  <c r="E117"/>
  <c r="X117" s="1"/>
  <c r="J121"/>
  <c r="I121"/>
  <c r="H121"/>
  <c r="S141"/>
  <c r="AB141"/>
  <c r="H146"/>
  <c r="F150"/>
  <c r="R150"/>
  <c r="J150"/>
  <c r="AB19"/>
  <c r="S19"/>
  <c r="E21"/>
  <c r="X21" s="1"/>
  <c r="AB27"/>
  <c r="S27"/>
  <c r="T27"/>
  <c r="E29"/>
  <c r="X29" s="1"/>
  <c r="H18"/>
  <c r="F21"/>
  <c r="T22"/>
  <c r="E24"/>
  <c r="X24" s="1"/>
  <c r="H26"/>
  <c r="R28"/>
  <c r="F29"/>
  <c r="T30"/>
  <c r="E32"/>
  <c r="X32" s="1"/>
  <c r="AB36"/>
  <c r="AB40"/>
  <c r="AB44"/>
  <c r="AB48"/>
  <c r="AB52"/>
  <c r="AB56"/>
  <c r="AB60"/>
  <c r="AB64"/>
  <c r="AB68"/>
  <c r="AB72"/>
  <c r="AB76"/>
  <c r="AB80"/>
  <c r="AB84"/>
  <c r="AB88"/>
  <c r="AB92"/>
  <c r="AB96"/>
  <c r="AB100"/>
  <c r="S101"/>
  <c r="AB101"/>
  <c r="H106"/>
  <c r="V108"/>
  <c r="G108" s="1"/>
  <c r="E109"/>
  <c r="X109" s="1"/>
  <c r="F110"/>
  <c r="R110"/>
  <c r="J110"/>
  <c r="AB111"/>
  <c r="T111"/>
  <c r="S111"/>
  <c r="J113"/>
  <c r="I113"/>
  <c r="H113"/>
  <c r="G117"/>
  <c r="G118"/>
  <c r="AB120"/>
  <c r="S124"/>
  <c r="E130"/>
  <c r="X130" s="1"/>
  <c r="S133"/>
  <c r="AB133"/>
  <c r="H138"/>
  <c r="V140"/>
  <c r="G140" s="1"/>
  <c r="E141"/>
  <c r="X141" s="1"/>
  <c r="F142"/>
  <c r="R142"/>
  <c r="J142"/>
  <c r="AB143"/>
  <c r="T143"/>
  <c r="S143"/>
  <c r="J145"/>
  <c r="I145"/>
  <c r="H145"/>
  <c r="G149"/>
  <c r="G150"/>
  <c r="AB152"/>
  <c r="S156"/>
  <c r="E162"/>
  <c r="X162" s="1"/>
  <c r="S165"/>
  <c r="AB165"/>
  <c r="H170"/>
  <c r="V172"/>
  <c r="G172" s="1"/>
  <c r="E173"/>
  <c r="X173" s="1"/>
  <c r="F174"/>
  <c r="R174"/>
  <c r="J174"/>
  <c r="AB175"/>
  <c r="T175"/>
  <c r="S175"/>
  <c r="J177"/>
  <c r="I177"/>
  <c r="H177"/>
  <c r="G181"/>
  <c r="G182"/>
  <c r="AB184"/>
  <c r="S188"/>
  <c r="S197"/>
  <c r="AB197"/>
  <c r="H202"/>
  <c r="V204"/>
  <c r="G204" s="1"/>
  <c r="E205"/>
  <c r="X205" s="1"/>
  <c r="E206"/>
  <c r="X206" s="1"/>
  <c r="AB208"/>
  <c r="T208"/>
  <c r="F209"/>
  <c r="H210"/>
  <c r="G222"/>
  <c r="S228"/>
  <c r="AB228"/>
  <c r="T228"/>
  <c r="G246"/>
  <c r="S252"/>
  <c r="AB252"/>
  <c r="T252"/>
  <c r="G262"/>
  <c r="S268"/>
  <c r="AB268"/>
  <c r="T268"/>
  <c r="G278"/>
  <c r="S284"/>
  <c r="AB284"/>
  <c r="T284"/>
  <c r="G294"/>
  <c r="S300"/>
  <c r="AB300"/>
  <c r="T300"/>
  <c r="AB303"/>
  <c r="T303"/>
  <c r="AB312"/>
  <c r="V312"/>
  <c r="G312" s="1"/>
  <c r="R331"/>
  <c r="H331"/>
  <c r="J331"/>
  <c r="I331"/>
  <c r="F331"/>
  <c r="E331"/>
  <c r="X331" s="1"/>
  <c r="E384"/>
  <c r="X384" s="1"/>
  <c r="J384"/>
  <c r="R384"/>
  <c r="I384"/>
  <c r="H384"/>
  <c r="F384"/>
  <c r="AB402"/>
  <c r="V402"/>
  <c r="G402" s="1"/>
  <c r="J20"/>
  <c r="F20"/>
  <c r="AB31"/>
  <c r="S31"/>
  <c r="F22"/>
  <c r="J22"/>
  <c r="S25"/>
  <c r="AB25"/>
  <c r="T25"/>
  <c r="G29"/>
  <c r="J33"/>
  <c r="H33"/>
  <c r="S37"/>
  <c r="AB37"/>
  <c r="J40"/>
  <c r="H40"/>
  <c r="F40"/>
  <c r="J41"/>
  <c r="H41"/>
  <c r="S45"/>
  <c r="AB45"/>
  <c r="J48"/>
  <c r="H48"/>
  <c r="F48"/>
  <c r="J49"/>
  <c r="H49"/>
  <c r="S53"/>
  <c r="AB53"/>
  <c r="J53"/>
  <c r="H53"/>
  <c r="S57"/>
  <c r="AB57"/>
  <c r="J57"/>
  <c r="H57"/>
  <c r="S61"/>
  <c r="AB61"/>
  <c r="S65"/>
  <c r="AB65"/>
  <c r="S69"/>
  <c r="AB69"/>
  <c r="S73"/>
  <c r="AB73"/>
  <c r="J76"/>
  <c r="H76"/>
  <c r="F76"/>
  <c r="J77"/>
  <c r="H77"/>
  <c r="S81"/>
  <c r="AB81"/>
  <c r="J84"/>
  <c r="H84"/>
  <c r="F84"/>
  <c r="J85"/>
  <c r="H85"/>
  <c r="S89"/>
  <c r="AB89"/>
  <c r="J92"/>
  <c r="H92"/>
  <c r="F92"/>
  <c r="J93"/>
  <c r="H93"/>
  <c r="J96"/>
  <c r="H96"/>
  <c r="F96"/>
  <c r="J97"/>
  <c r="H97"/>
  <c r="V100"/>
  <c r="T105"/>
  <c r="S113"/>
  <c r="AB113"/>
  <c r="R117"/>
  <c r="V120"/>
  <c r="G120" s="1"/>
  <c r="E121"/>
  <c r="X121" s="1"/>
  <c r="AB123"/>
  <c r="T123"/>
  <c r="S123"/>
  <c r="T124"/>
  <c r="S145"/>
  <c r="AB145"/>
  <c r="R149"/>
  <c r="H150"/>
  <c r="V152"/>
  <c r="E153"/>
  <c r="X153" s="1"/>
  <c r="F154"/>
  <c r="R154"/>
  <c r="J154"/>
  <c r="AB155"/>
  <c r="T155"/>
  <c r="S155"/>
  <c r="T156"/>
  <c r="J157"/>
  <c r="I157"/>
  <c r="H157"/>
  <c r="T169"/>
  <c r="S177"/>
  <c r="AB177"/>
  <c r="R181"/>
  <c r="H182"/>
  <c r="V184"/>
  <c r="G184" s="1"/>
  <c r="E185"/>
  <c r="X185" s="1"/>
  <c r="F186"/>
  <c r="R186"/>
  <c r="J186"/>
  <c r="AB187"/>
  <c r="T187"/>
  <c r="S187"/>
  <c r="T188"/>
  <c r="J189"/>
  <c r="T201"/>
  <c r="V208"/>
  <c r="R209"/>
  <c r="S212"/>
  <c r="F214"/>
  <c r="E214"/>
  <c r="X214" s="1"/>
  <c r="R214"/>
  <c r="J214"/>
  <c r="I214"/>
  <c r="AB216"/>
  <c r="T216"/>
  <c r="H226"/>
  <c r="F226"/>
  <c r="E226"/>
  <c r="X226" s="1"/>
  <c r="R226"/>
  <c r="J226"/>
  <c r="I226"/>
  <c r="S232"/>
  <c r="AB232"/>
  <c r="T232"/>
  <c r="H250"/>
  <c r="F250"/>
  <c r="E250"/>
  <c r="X250" s="1"/>
  <c r="R250"/>
  <c r="J250"/>
  <c r="I250"/>
  <c r="H266"/>
  <c r="F266"/>
  <c r="E266"/>
  <c r="X266" s="1"/>
  <c r="R266"/>
  <c r="J266"/>
  <c r="I266"/>
  <c r="H282"/>
  <c r="F282"/>
  <c r="E282"/>
  <c r="X282" s="1"/>
  <c r="R282"/>
  <c r="J282"/>
  <c r="I282"/>
  <c r="H298"/>
  <c r="F298"/>
  <c r="E298"/>
  <c r="X298" s="1"/>
  <c r="R298"/>
  <c r="J298"/>
  <c r="I298"/>
  <c r="R327"/>
  <c r="H327"/>
  <c r="I327"/>
  <c r="F327"/>
  <c r="E327"/>
  <c r="X327" s="1"/>
  <c r="J327"/>
  <c r="V339"/>
  <c r="G339" s="1"/>
  <c r="E352"/>
  <c r="X352" s="1"/>
  <c r="J352"/>
  <c r="R352"/>
  <c r="I352"/>
  <c r="H352"/>
  <c r="F352"/>
  <c r="S361"/>
  <c r="AB361"/>
  <c r="T361"/>
  <c r="I470"/>
  <c r="H470"/>
  <c r="F470"/>
  <c r="E470"/>
  <c r="X470" s="1"/>
  <c r="R470"/>
  <c r="J470"/>
  <c r="I494"/>
  <c r="H494"/>
  <c r="E494"/>
  <c r="X494" s="1"/>
  <c r="R494"/>
  <c r="J494"/>
  <c r="G494"/>
  <c r="F494"/>
  <c r="T31"/>
  <c r="G21"/>
  <c r="F30"/>
  <c r="J30"/>
  <c r="S33"/>
  <c r="AB33"/>
  <c r="J36"/>
  <c r="H36"/>
  <c r="F36"/>
  <c r="J37"/>
  <c r="H37"/>
  <c r="S41"/>
  <c r="AB41"/>
  <c r="J44"/>
  <c r="H44"/>
  <c r="F44"/>
  <c r="J45"/>
  <c r="H45"/>
  <c r="S49"/>
  <c r="AB49"/>
  <c r="J52"/>
  <c r="H52"/>
  <c r="F52"/>
  <c r="J56"/>
  <c r="H56"/>
  <c r="F56"/>
  <c r="J60"/>
  <c r="H60"/>
  <c r="F60"/>
  <c r="J61"/>
  <c r="H61"/>
  <c r="J64"/>
  <c r="H64"/>
  <c r="F64"/>
  <c r="J65"/>
  <c r="H65"/>
  <c r="J68"/>
  <c r="H68"/>
  <c r="F68"/>
  <c r="J69"/>
  <c r="H69"/>
  <c r="J72"/>
  <c r="H72"/>
  <c r="F72"/>
  <c r="J73"/>
  <c r="H73"/>
  <c r="S77"/>
  <c r="AB77"/>
  <c r="J80"/>
  <c r="H80"/>
  <c r="F80"/>
  <c r="J81"/>
  <c r="H81"/>
  <c r="S85"/>
  <c r="AB85"/>
  <c r="J88"/>
  <c r="H88"/>
  <c r="F88"/>
  <c r="J89"/>
  <c r="H89"/>
  <c r="S93"/>
  <c r="AB93"/>
  <c r="S97"/>
  <c r="AB97"/>
  <c r="H118"/>
  <c r="F122"/>
  <c r="R122"/>
  <c r="J122"/>
  <c r="J125"/>
  <c r="I125"/>
  <c r="H125"/>
  <c r="T137"/>
  <c r="R18"/>
  <c r="F19"/>
  <c r="I21"/>
  <c r="E22"/>
  <c r="X22" s="1"/>
  <c r="R23"/>
  <c r="H24"/>
  <c r="R26"/>
  <c r="F27"/>
  <c r="I29"/>
  <c r="E30"/>
  <c r="X30" s="1"/>
  <c r="R31"/>
  <c r="H32"/>
  <c r="T34"/>
  <c r="E36"/>
  <c r="X36" s="1"/>
  <c r="T38"/>
  <c r="E40"/>
  <c r="X40" s="1"/>
  <c r="T42"/>
  <c r="E44"/>
  <c r="X44" s="1"/>
  <c r="T46"/>
  <c r="E48"/>
  <c r="X48" s="1"/>
  <c r="T50"/>
  <c r="E52"/>
  <c r="X52" s="1"/>
  <c r="T54"/>
  <c r="E56"/>
  <c r="X56" s="1"/>
  <c r="T58"/>
  <c r="E60"/>
  <c r="X60" s="1"/>
  <c r="T62"/>
  <c r="E64"/>
  <c r="X64" s="1"/>
  <c r="T66"/>
  <c r="E68"/>
  <c r="X68" s="1"/>
  <c r="T70"/>
  <c r="E72"/>
  <c r="X72" s="1"/>
  <c r="T74"/>
  <c r="E76"/>
  <c r="X76" s="1"/>
  <c r="T78"/>
  <c r="E80"/>
  <c r="X80" s="1"/>
  <c r="T82"/>
  <c r="E84"/>
  <c r="X84" s="1"/>
  <c r="T86"/>
  <c r="E88"/>
  <c r="X88" s="1"/>
  <c r="T90"/>
  <c r="E92"/>
  <c r="X92" s="1"/>
  <c r="T94"/>
  <c r="E96"/>
  <c r="X96" s="1"/>
  <c r="T98"/>
  <c r="E101"/>
  <c r="X101" s="1"/>
  <c r="R102"/>
  <c r="J102"/>
  <c r="AB103"/>
  <c r="T103"/>
  <c r="S103"/>
  <c r="T104"/>
  <c r="J105"/>
  <c r="I105"/>
  <c r="H105"/>
  <c r="G109"/>
  <c r="G110"/>
  <c r="AB112"/>
  <c r="S116"/>
  <c r="T117"/>
  <c r="I118"/>
  <c r="F121"/>
  <c r="E122"/>
  <c r="X122" s="1"/>
  <c r="S125"/>
  <c r="AB125"/>
  <c r="R129"/>
  <c r="H130"/>
  <c r="V132"/>
  <c r="G132" s="1"/>
  <c r="E133"/>
  <c r="X133" s="1"/>
  <c r="F134"/>
  <c r="R134"/>
  <c r="J134"/>
  <c r="AB135"/>
  <c r="T135"/>
  <c r="S135"/>
  <c r="T136"/>
  <c r="J137"/>
  <c r="I137"/>
  <c r="H137"/>
  <c r="G141"/>
  <c r="G142"/>
  <c r="AB144"/>
  <c r="S148"/>
  <c r="T149"/>
  <c r="I150"/>
  <c r="F153"/>
  <c r="E154"/>
  <c r="X154" s="1"/>
  <c r="S157"/>
  <c r="AB157"/>
  <c r="R161"/>
  <c r="H162"/>
  <c r="V164"/>
  <c r="E165"/>
  <c r="X165" s="1"/>
  <c r="F166"/>
  <c r="R166"/>
  <c r="J166"/>
  <c r="AB167"/>
  <c r="T167"/>
  <c r="S167"/>
  <c r="T168"/>
  <c r="J169"/>
  <c r="I169"/>
  <c r="H169"/>
  <c r="G173"/>
  <c r="G174"/>
  <c r="AB176"/>
  <c r="S180"/>
  <c r="T181"/>
  <c r="I182"/>
  <c r="F185"/>
  <c r="E186"/>
  <c r="X186" s="1"/>
  <c r="S189"/>
  <c r="AB189"/>
  <c r="R193"/>
  <c r="V196"/>
  <c r="E197"/>
  <c r="X197" s="1"/>
  <c r="F198"/>
  <c r="R198"/>
  <c r="J198"/>
  <c r="AB199"/>
  <c r="T199"/>
  <c r="S199"/>
  <c r="T200"/>
  <c r="J201"/>
  <c r="G205"/>
  <c r="H206"/>
  <c r="T209"/>
  <c r="G214"/>
  <c r="V216"/>
  <c r="G216" s="1"/>
  <c r="R217"/>
  <c r="J217"/>
  <c r="I217"/>
  <c r="H217"/>
  <c r="G217"/>
  <c r="E221"/>
  <c r="X221" s="1"/>
  <c r="G226"/>
  <c r="H230"/>
  <c r="F230"/>
  <c r="E230"/>
  <c r="X230" s="1"/>
  <c r="R230"/>
  <c r="J230"/>
  <c r="I230"/>
  <c r="S236"/>
  <c r="AB236"/>
  <c r="T236"/>
  <c r="G250"/>
  <c r="S256"/>
  <c r="AB256"/>
  <c r="T256"/>
  <c r="G266"/>
  <c r="S272"/>
  <c r="AB272"/>
  <c r="T272"/>
  <c r="G282"/>
  <c r="S288"/>
  <c r="AB288"/>
  <c r="T288"/>
  <c r="G298"/>
  <c r="R315"/>
  <c r="H315"/>
  <c r="J315"/>
  <c r="I315"/>
  <c r="F315"/>
  <c r="E315"/>
  <c r="X315" s="1"/>
  <c r="G327"/>
  <c r="E335"/>
  <c r="X335" s="1"/>
  <c r="R335"/>
  <c r="H335"/>
  <c r="J335"/>
  <c r="I335"/>
  <c r="F335"/>
  <c r="V359"/>
  <c r="G359" s="1"/>
  <c r="G233"/>
  <c r="I310"/>
  <c r="F310"/>
  <c r="T313"/>
  <c r="I318"/>
  <c r="F318"/>
  <c r="T321"/>
  <c r="I326"/>
  <c r="F326"/>
  <c r="T329"/>
  <c r="E332"/>
  <c r="X332" s="1"/>
  <c r="J332"/>
  <c r="AB336"/>
  <c r="E343"/>
  <c r="X343" s="1"/>
  <c r="R343"/>
  <c r="J343"/>
  <c r="H343"/>
  <c r="E344"/>
  <c r="X344" s="1"/>
  <c r="J344"/>
  <c r="AB350"/>
  <c r="V350"/>
  <c r="G350" s="1"/>
  <c r="T352"/>
  <c r="S352"/>
  <c r="I368"/>
  <c r="AB373"/>
  <c r="V375"/>
  <c r="E376"/>
  <c r="X376" s="1"/>
  <c r="J376"/>
  <c r="H380"/>
  <c r="AB382"/>
  <c r="V382"/>
  <c r="T384"/>
  <c r="S384"/>
  <c r="AB385"/>
  <c r="S385"/>
  <c r="E391"/>
  <c r="X391" s="1"/>
  <c r="R391"/>
  <c r="J391"/>
  <c r="H391"/>
  <c r="R471"/>
  <c r="J471"/>
  <c r="I471"/>
  <c r="H471"/>
  <c r="G471"/>
  <c r="F471"/>
  <c r="E471"/>
  <c r="X471" s="1"/>
  <c r="R499"/>
  <c r="J499"/>
  <c r="I499"/>
  <c r="H499"/>
  <c r="F499"/>
  <c r="E499"/>
  <c r="X499" s="1"/>
  <c r="R531"/>
  <c r="J531"/>
  <c r="I531"/>
  <c r="H531"/>
  <c r="F531"/>
  <c r="E531"/>
  <c r="X531" s="1"/>
  <c r="G225"/>
  <c r="G229"/>
  <c r="G237"/>
  <c r="G241"/>
  <c r="S207"/>
  <c r="S211"/>
  <c r="AB213"/>
  <c r="S215"/>
  <c r="AB217"/>
  <c r="S219"/>
  <c r="AB221"/>
  <c r="S223"/>
  <c r="V224"/>
  <c r="H225"/>
  <c r="AB225"/>
  <c r="S227"/>
  <c r="V228"/>
  <c r="G228" s="1"/>
  <c r="H229"/>
  <c r="AB229"/>
  <c r="S231"/>
  <c r="V232"/>
  <c r="H233"/>
  <c r="AB233"/>
  <c r="S235"/>
  <c r="V236"/>
  <c r="G236" s="1"/>
  <c r="H237"/>
  <c r="AB237"/>
  <c r="S239"/>
  <c r="V240"/>
  <c r="G240" s="1"/>
  <c r="H241"/>
  <c r="AB241"/>
  <c r="S243"/>
  <c r="V244"/>
  <c r="G244" s="1"/>
  <c r="H245"/>
  <c r="AB245"/>
  <c r="S247"/>
  <c r="V248"/>
  <c r="G248" s="1"/>
  <c r="H249"/>
  <c r="AB249"/>
  <c r="S251"/>
  <c r="V252"/>
  <c r="G252" s="1"/>
  <c r="H253"/>
  <c r="AB253"/>
  <c r="S255"/>
  <c r="V256"/>
  <c r="H257"/>
  <c r="AB257"/>
  <c r="S259"/>
  <c r="V260"/>
  <c r="G260" s="1"/>
  <c r="H261"/>
  <c r="AB261"/>
  <c r="S263"/>
  <c r="V264"/>
  <c r="H265"/>
  <c r="AB265"/>
  <c r="S267"/>
  <c r="V268"/>
  <c r="G268" s="1"/>
  <c r="H269"/>
  <c r="AB269"/>
  <c r="S271"/>
  <c r="V272"/>
  <c r="G272" s="1"/>
  <c r="H273"/>
  <c r="AB273"/>
  <c r="S275"/>
  <c r="V276"/>
  <c r="G276" s="1"/>
  <c r="AB277"/>
  <c r="S279"/>
  <c r="V280"/>
  <c r="G280" s="1"/>
  <c r="AB281"/>
  <c r="S283"/>
  <c r="V284"/>
  <c r="G284" s="1"/>
  <c r="H285"/>
  <c r="AB285"/>
  <c r="S287"/>
  <c r="V288"/>
  <c r="H289"/>
  <c r="AB289"/>
  <c r="S291"/>
  <c r="V292"/>
  <c r="G292" s="1"/>
  <c r="AB293"/>
  <c r="S295"/>
  <c r="V296"/>
  <c r="H297"/>
  <c r="AB297"/>
  <c r="S299"/>
  <c r="V300"/>
  <c r="G300" s="1"/>
  <c r="H301"/>
  <c r="AB301"/>
  <c r="R302"/>
  <c r="R304"/>
  <c r="V308"/>
  <c r="I309"/>
  <c r="E310"/>
  <c r="X310" s="1"/>
  <c r="AB310"/>
  <c r="V316"/>
  <c r="I317"/>
  <c r="E318"/>
  <c r="X318" s="1"/>
  <c r="AB318"/>
  <c r="V324"/>
  <c r="I325"/>
  <c r="E326"/>
  <c r="X326" s="1"/>
  <c r="AB326"/>
  <c r="AB332"/>
  <c r="T333"/>
  <c r="G335"/>
  <c r="G336"/>
  <c r="I337"/>
  <c r="G337"/>
  <c r="AB343"/>
  <c r="T345"/>
  <c r="AB353"/>
  <c r="V355"/>
  <c r="E356"/>
  <c r="X356" s="1"/>
  <c r="J356"/>
  <c r="H360"/>
  <c r="AB362"/>
  <c r="V362"/>
  <c r="T364"/>
  <c r="S364"/>
  <c r="G371"/>
  <c r="AB375"/>
  <c r="T377"/>
  <c r="T388"/>
  <c r="S388"/>
  <c r="AB389"/>
  <c r="S389"/>
  <c r="E395"/>
  <c r="X395" s="1"/>
  <c r="R395"/>
  <c r="J395"/>
  <c r="H395"/>
  <c r="R459"/>
  <c r="G459"/>
  <c r="F459"/>
  <c r="E459"/>
  <c r="X459" s="1"/>
  <c r="J459"/>
  <c r="I459"/>
  <c r="H459"/>
  <c r="T207"/>
  <c r="T211"/>
  <c r="T215"/>
  <c r="T219"/>
  <c r="T223"/>
  <c r="I225"/>
  <c r="T227"/>
  <c r="I229"/>
  <c r="T231"/>
  <c r="I233"/>
  <c r="T235"/>
  <c r="I237"/>
  <c r="T239"/>
  <c r="I241"/>
  <c r="T243"/>
  <c r="I245"/>
  <c r="T247"/>
  <c r="I249"/>
  <c r="T251"/>
  <c r="I253"/>
  <c r="T255"/>
  <c r="I257"/>
  <c r="T259"/>
  <c r="I261"/>
  <c r="T263"/>
  <c r="I265"/>
  <c r="T267"/>
  <c r="I269"/>
  <c r="T271"/>
  <c r="I273"/>
  <c r="T275"/>
  <c r="T279"/>
  <c r="T283"/>
  <c r="I285"/>
  <c r="T287"/>
  <c r="I289"/>
  <c r="T291"/>
  <c r="T295"/>
  <c r="I297"/>
  <c r="T299"/>
  <c r="I301"/>
  <c r="S302"/>
  <c r="S304"/>
  <c r="AB305"/>
  <c r="G307"/>
  <c r="G310"/>
  <c r="AB313"/>
  <c r="G315"/>
  <c r="G318"/>
  <c r="AB321"/>
  <c r="G323"/>
  <c r="G326"/>
  <c r="AB329"/>
  <c r="G331"/>
  <c r="G332"/>
  <c r="I333"/>
  <c r="G333"/>
  <c r="F336"/>
  <c r="AB342"/>
  <c r="V342"/>
  <c r="T344"/>
  <c r="S344"/>
  <c r="G351"/>
  <c r="I360"/>
  <c r="F363"/>
  <c r="V367"/>
  <c r="E368"/>
  <c r="X368" s="1"/>
  <c r="J368"/>
  <c r="AB374"/>
  <c r="V374"/>
  <c r="T376"/>
  <c r="S376"/>
  <c r="AB386"/>
  <c r="V386"/>
  <c r="F387"/>
  <c r="T392"/>
  <c r="S392"/>
  <c r="AB393"/>
  <c r="S393"/>
  <c r="E399"/>
  <c r="X399" s="1"/>
  <c r="R399"/>
  <c r="J399"/>
  <c r="H399"/>
  <c r="E464"/>
  <c r="X464" s="1"/>
  <c r="I464"/>
  <c r="H464"/>
  <c r="G464"/>
  <c r="F464"/>
  <c r="R464"/>
  <c r="J464"/>
  <c r="I478"/>
  <c r="H478"/>
  <c r="E478"/>
  <c r="X478" s="1"/>
  <c r="R478"/>
  <c r="J478"/>
  <c r="G478"/>
  <c r="F478"/>
  <c r="J225"/>
  <c r="J229"/>
  <c r="J233"/>
  <c r="J237"/>
  <c r="J241"/>
  <c r="J245"/>
  <c r="J249"/>
  <c r="J253"/>
  <c r="J257"/>
  <c r="J261"/>
  <c r="J265"/>
  <c r="J269"/>
  <c r="J273"/>
  <c r="J285"/>
  <c r="J289"/>
  <c r="J297"/>
  <c r="J301"/>
  <c r="T302"/>
  <c r="T306"/>
  <c r="H310"/>
  <c r="T314"/>
  <c r="H318"/>
  <c r="T322"/>
  <c r="H326"/>
  <c r="T330"/>
  <c r="F332"/>
  <c r="AB333"/>
  <c r="H336"/>
  <c r="F343"/>
  <c r="AB345"/>
  <c r="E347"/>
  <c r="X347" s="1"/>
  <c r="R347"/>
  <c r="J347"/>
  <c r="H347"/>
  <c r="E348"/>
  <c r="X348" s="1"/>
  <c r="J348"/>
  <c r="AB354"/>
  <c r="V354"/>
  <c r="G354" s="1"/>
  <c r="T356"/>
  <c r="S356"/>
  <c r="G363"/>
  <c r="F364"/>
  <c r="AB367"/>
  <c r="T369"/>
  <c r="AB377"/>
  <c r="E379"/>
  <c r="X379" s="1"/>
  <c r="E380"/>
  <c r="X380" s="1"/>
  <c r="J380"/>
  <c r="G387"/>
  <c r="AB390"/>
  <c r="V390"/>
  <c r="T396"/>
  <c r="S396"/>
  <c r="AB397"/>
  <c r="S397"/>
  <c r="E403"/>
  <c r="X403" s="1"/>
  <c r="R403"/>
  <c r="J403"/>
  <c r="H403"/>
  <c r="R483"/>
  <c r="J483"/>
  <c r="I483"/>
  <c r="H483"/>
  <c r="F483"/>
  <c r="E483"/>
  <c r="X483" s="1"/>
  <c r="I510"/>
  <c r="H510"/>
  <c r="E510"/>
  <c r="X510" s="1"/>
  <c r="R510"/>
  <c r="J510"/>
  <c r="G510"/>
  <c r="F510"/>
  <c r="I542"/>
  <c r="H542"/>
  <c r="E542"/>
  <c r="X542" s="1"/>
  <c r="R542"/>
  <c r="J542"/>
  <c r="G542"/>
  <c r="F542"/>
  <c r="T309"/>
  <c r="J310"/>
  <c r="I314"/>
  <c r="F314"/>
  <c r="T317"/>
  <c r="J318"/>
  <c r="I322"/>
  <c r="F322"/>
  <c r="T325"/>
  <c r="J326"/>
  <c r="H332"/>
  <c r="I336"/>
  <c r="R338"/>
  <c r="I338"/>
  <c r="F338"/>
  <c r="AB338"/>
  <c r="G343"/>
  <c r="F344"/>
  <c r="E360"/>
  <c r="X360" s="1"/>
  <c r="J360"/>
  <c r="H364"/>
  <c r="AB366"/>
  <c r="V366"/>
  <c r="T368"/>
  <c r="S368"/>
  <c r="AB394"/>
  <c r="V394"/>
  <c r="T400"/>
  <c r="S400"/>
  <c r="AB401"/>
  <c r="S401"/>
  <c r="AB416"/>
  <c r="T416"/>
  <c r="S416"/>
  <c r="R515"/>
  <c r="J515"/>
  <c r="I515"/>
  <c r="H515"/>
  <c r="F515"/>
  <c r="E515"/>
  <c r="X515" s="1"/>
  <c r="G302"/>
  <c r="F304"/>
  <c r="R310"/>
  <c r="I313"/>
  <c r="E314"/>
  <c r="X314" s="1"/>
  <c r="R318"/>
  <c r="I321"/>
  <c r="E322"/>
  <c r="X322" s="1"/>
  <c r="R326"/>
  <c r="I329"/>
  <c r="I332"/>
  <c r="F333"/>
  <c r="AB334"/>
  <c r="E338"/>
  <c r="X338" s="1"/>
  <c r="AB339"/>
  <c r="V340"/>
  <c r="G340" s="1"/>
  <c r="I343"/>
  <c r="H344"/>
  <c r="AB346"/>
  <c r="V346"/>
  <c r="T348"/>
  <c r="S348"/>
  <c r="F356"/>
  <c r="AB359"/>
  <c r="AB369"/>
  <c r="E372"/>
  <c r="X372" s="1"/>
  <c r="J372"/>
  <c r="H376"/>
  <c r="AB378"/>
  <c r="V378"/>
  <c r="T380"/>
  <c r="S380"/>
  <c r="AB398"/>
  <c r="V398"/>
  <c r="F399"/>
  <c r="T404"/>
  <c r="S404"/>
  <c r="AB405"/>
  <c r="S405"/>
  <c r="AB409"/>
  <c r="S409"/>
  <c r="X424"/>
  <c r="E336"/>
  <c r="X336" s="1"/>
  <c r="J336"/>
  <c r="T340"/>
  <c r="S340"/>
  <c r="R344"/>
  <c r="AB351"/>
  <c r="AB352"/>
  <c r="T353"/>
  <c r="E363"/>
  <c r="X363" s="1"/>
  <c r="R363"/>
  <c r="J363"/>
  <c r="H363"/>
  <c r="E364"/>
  <c r="X364" s="1"/>
  <c r="J364"/>
  <c r="AB370"/>
  <c r="V370"/>
  <c r="G370" s="1"/>
  <c r="T372"/>
  <c r="S372"/>
  <c r="E387"/>
  <c r="X387" s="1"/>
  <c r="R387"/>
  <c r="J387"/>
  <c r="H387"/>
  <c r="AB406"/>
  <c r="V406"/>
  <c r="G406" s="1"/>
  <c r="I526"/>
  <c r="H526"/>
  <c r="E526"/>
  <c r="X526" s="1"/>
  <c r="R526"/>
  <c r="J526"/>
  <c r="G526"/>
  <c r="F526"/>
  <c r="J388"/>
  <c r="J392"/>
  <c r="J396"/>
  <c r="J400"/>
  <c r="J404"/>
  <c r="J408"/>
  <c r="V410"/>
  <c r="J412"/>
  <c r="S413"/>
  <c r="V414"/>
  <c r="H415"/>
  <c r="J416"/>
  <c r="S417"/>
  <c r="V418"/>
  <c r="H419"/>
  <c r="J420"/>
  <c r="S421"/>
  <c r="V422"/>
  <c r="J424"/>
  <c r="S425"/>
  <c r="V426"/>
  <c r="J428"/>
  <c r="S429"/>
  <c r="V430"/>
  <c r="J432"/>
  <c r="S433"/>
  <c r="V434"/>
  <c r="J436"/>
  <c r="S437"/>
  <c r="V438"/>
  <c r="J440"/>
  <c r="S441"/>
  <c r="V442"/>
  <c r="H443"/>
  <c r="J444"/>
  <c r="S445"/>
  <c r="V446"/>
  <c r="H447"/>
  <c r="J448"/>
  <c r="S449"/>
  <c r="V450"/>
  <c r="H451"/>
  <c r="J452"/>
  <c r="S453"/>
  <c r="V454"/>
  <c r="H455"/>
  <c r="J456"/>
  <c r="S457"/>
  <c r="V458"/>
  <c r="S460"/>
  <c r="H461"/>
  <c r="F463"/>
  <c r="AB466"/>
  <c r="T466"/>
  <c r="G470"/>
  <c r="AB474"/>
  <c r="T474"/>
  <c r="F476"/>
  <c r="E487"/>
  <c r="X487" s="1"/>
  <c r="T488"/>
  <c r="S488"/>
  <c r="F492"/>
  <c r="E503"/>
  <c r="X503" s="1"/>
  <c r="T504"/>
  <c r="S504"/>
  <c r="F508"/>
  <c r="E519"/>
  <c r="X519" s="1"/>
  <c r="T520"/>
  <c r="S520"/>
  <c r="E535"/>
  <c r="X535" s="1"/>
  <c r="T536"/>
  <c r="S536"/>
  <c r="F540"/>
  <c r="R547"/>
  <c r="J547"/>
  <c r="AB553"/>
  <c r="V553"/>
  <c r="E555"/>
  <c r="X555" s="1"/>
  <c r="T556"/>
  <c r="S556"/>
  <c r="T572"/>
  <c r="S572"/>
  <c r="AB572"/>
  <c r="J578"/>
  <c r="I578"/>
  <c r="H578"/>
  <c r="E578"/>
  <c r="X578" s="1"/>
  <c r="AB582"/>
  <c r="T582"/>
  <c r="S582"/>
  <c r="AB585"/>
  <c r="V585"/>
  <c r="T596"/>
  <c r="S596"/>
  <c r="AB596"/>
  <c r="AB597"/>
  <c r="V597"/>
  <c r="G597" s="1"/>
  <c r="H706"/>
  <c r="R706"/>
  <c r="J706"/>
  <c r="I706"/>
  <c r="F706"/>
  <c r="E706"/>
  <c r="X706" s="1"/>
  <c r="V460"/>
  <c r="V466"/>
  <c r="G466" s="1"/>
  <c r="V474"/>
  <c r="G474" s="1"/>
  <c r="V477"/>
  <c r="AB478"/>
  <c r="T478"/>
  <c r="G483"/>
  <c r="AB483"/>
  <c r="E484"/>
  <c r="X484" s="1"/>
  <c r="I484"/>
  <c r="V493"/>
  <c r="G493" s="1"/>
  <c r="AB494"/>
  <c r="T494"/>
  <c r="G499"/>
  <c r="AB499"/>
  <c r="E500"/>
  <c r="X500" s="1"/>
  <c r="I500"/>
  <c r="V509"/>
  <c r="G509" s="1"/>
  <c r="AB510"/>
  <c r="T510"/>
  <c r="F514"/>
  <c r="G515"/>
  <c r="AB515"/>
  <c r="E516"/>
  <c r="X516" s="1"/>
  <c r="I516"/>
  <c r="F519"/>
  <c r="V525"/>
  <c r="AB526"/>
  <c r="T526"/>
  <c r="F530"/>
  <c r="G531"/>
  <c r="AB531"/>
  <c r="E532"/>
  <c r="X532" s="1"/>
  <c r="I532"/>
  <c r="F535"/>
  <c r="V541"/>
  <c r="G541" s="1"/>
  <c r="AB542"/>
  <c r="T542"/>
  <c r="F546"/>
  <c r="J550"/>
  <c r="I550"/>
  <c r="H550"/>
  <c r="E550"/>
  <c r="X550" s="1"/>
  <c r="F555"/>
  <c r="AB558"/>
  <c r="T558"/>
  <c r="R559"/>
  <c r="J559"/>
  <c r="J566"/>
  <c r="I566"/>
  <c r="H566"/>
  <c r="E566"/>
  <c r="X566" s="1"/>
  <c r="AB570"/>
  <c r="T570"/>
  <c r="S570"/>
  <c r="AB573"/>
  <c r="V573"/>
  <c r="G573" s="1"/>
  <c r="J415"/>
  <c r="J419"/>
  <c r="S420"/>
  <c r="S424"/>
  <c r="S428"/>
  <c r="S432"/>
  <c r="S436"/>
  <c r="S440"/>
  <c r="J443"/>
  <c r="S444"/>
  <c r="J447"/>
  <c r="S448"/>
  <c r="J451"/>
  <c r="S452"/>
  <c r="J455"/>
  <c r="S456"/>
  <c r="J461"/>
  <c r="V462"/>
  <c r="G462" s="1"/>
  <c r="H463"/>
  <c r="S464"/>
  <c r="G468"/>
  <c r="T469"/>
  <c r="R479"/>
  <c r="J479"/>
  <c r="G482"/>
  <c r="T484"/>
  <c r="S484"/>
  <c r="H487"/>
  <c r="F488"/>
  <c r="V490"/>
  <c r="R495"/>
  <c r="J495"/>
  <c r="G498"/>
  <c r="T500"/>
  <c r="S500"/>
  <c r="H503"/>
  <c r="F504"/>
  <c r="V506"/>
  <c r="R511"/>
  <c r="J511"/>
  <c r="G514"/>
  <c r="T516"/>
  <c r="S516"/>
  <c r="H519"/>
  <c r="F520"/>
  <c r="V522"/>
  <c r="R527"/>
  <c r="J527"/>
  <c r="G530"/>
  <c r="T532"/>
  <c r="S532"/>
  <c r="H535"/>
  <c r="F536"/>
  <c r="V538"/>
  <c r="R543"/>
  <c r="J543"/>
  <c r="G546"/>
  <c r="T548"/>
  <c r="S548"/>
  <c r="H555"/>
  <c r="J562"/>
  <c r="I562"/>
  <c r="H562"/>
  <c r="E562"/>
  <c r="X562" s="1"/>
  <c r="T580"/>
  <c r="S580"/>
  <c r="AB580"/>
  <c r="J586"/>
  <c r="I586"/>
  <c r="H586"/>
  <c r="E586"/>
  <c r="X586" s="1"/>
  <c r="G341"/>
  <c r="G345"/>
  <c r="G349"/>
  <c r="G353"/>
  <c r="G357"/>
  <c r="G361"/>
  <c r="G365"/>
  <c r="G369"/>
  <c r="G373"/>
  <c r="G377"/>
  <c r="G381"/>
  <c r="G385"/>
  <c r="G389"/>
  <c r="G393"/>
  <c r="G397"/>
  <c r="G401"/>
  <c r="G405"/>
  <c r="G409"/>
  <c r="G413"/>
  <c r="R415"/>
  <c r="G417"/>
  <c r="R419"/>
  <c r="T420"/>
  <c r="G421"/>
  <c r="T424"/>
  <c r="G425"/>
  <c r="T428"/>
  <c r="G429"/>
  <c r="T432"/>
  <c r="G433"/>
  <c r="T436"/>
  <c r="G437"/>
  <c r="T440"/>
  <c r="G441"/>
  <c r="R443"/>
  <c r="T444"/>
  <c r="G445"/>
  <c r="R447"/>
  <c r="T448"/>
  <c r="G449"/>
  <c r="R451"/>
  <c r="T452"/>
  <c r="G453"/>
  <c r="R455"/>
  <c r="T456"/>
  <c r="G457"/>
  <c r="I463"/>
  <c r="H468"/>
  <c r="V469"/>
  <c r="G469" s="1"/>
  <c r="S470"/>
  <c r="T472"/>
  <c r="S472"/>
  <c r="G479"/>
  <c r="AB479"/>
  <c r="E480"/>
  <c r="X480" s="1"/>
  <c r="I480"/>
  <c r="J482"/>
  <c r="AB484"/>
  <c r="G488"/>
  <c r="V489"/>
  <c r="G489" s="1"/>
  <c r="AB490"/>
  <c r="T490"/>
  <c r="G495"/>
  <c r="AB495"/>
  <c r="E496"/>
  <c r="X496" s="1"/>
  <c r="I496"/>
  <c r="J498"/>
  <c r="AB500"/>
  <c r="G504"/>
  <c r="V505"/>
  <c r="G505" s="1"/>
  <c r="AB506"/>
  <c r="T506"/>
  <c r="G511"/>
  <c r="AB511"/>
  <c r="E512"/>
  <c r="X512" s="1"/>
  <c r="I512"/>
  <c r="J514"/>
  <c r="AB516"/>
  <c r="G520"/>
  <c r="V521"/>
  <c r="G521" s="1"/>
  <c r="AB522"/>
  <c r="T522"/>
  <c r="G527"/>
  <c r="AB527"/>
  <c r="E528"/>
  <c r="X528" s="1"/>
  <c r="I528"/>
  <c r="J530"/>
  <c r="AB532"/>
  <c r="G536"/>
  <c r="V537"/>
  <c r="G537" s="1"/>
  <c r="AB538"/>
  <c r="T538"/>
  <c r="G543"/>
  <c r="AB543"/>
  <c r="E544"/>
  <c r="X544" s="1"/>
  <c r="I544"/>
  <c r="J546"/>
  <c r="F547"/>
  <c r="AB548"/>
  <c r="AB550"/>
  <c r="T550"/>
  <c r="R551"/>
  <c r="J551"/>
  <c r="AB557"/>
  <c r="V557"/>
  <c r="G557" s="1"/>
  <c r="F558"/>
  <c r="E559"/>
  <c r="X559" s="1"/>
  <c r="T560"/>
  <c r="S560"/>
  <c r="T568"/>
  <c r="S568"/>
  <c r="AB568"/>
  <c r="F570"/>
  <c r="J574"/>
  <c r="I574"/>
  <c r="H574"/>
  <c r="E574"/>
  <c r="X574" s="1"/>
  <c r="AB578"/>
  <c r="T578"/>
  <c r="S578"/>
  <c r="AB581"/>
  <c r="V581"/>
  <c r="G581" s="1"/>
  <c r="H682"/>
  <c r="R682"/>
  <c r="J682"/>
  <c r="I682"/>
  <c r="F682"/>
  <c r="E682"/>
  <c r="X682" s="1"/>
  <c r="S461"/>
  <c r="J463"/>
  <c r="V467"/>
  <c r="I468"/>
  <c r="T470"/>
  <c r="V475"/>
  <c r="T480"/>
  <c r="S480"/>
  <c r="F484"/>
  <c r="V486"/>
  <c r="G486" s="1"/>
  <c r="H488"/>
  <c r="R491"/>
  <c r="J491"/>
  <c r="T496"/>
  <c r="S496"/>
  <c r="F500"/>
  <c r="V502"/>
  <c r="H504"/>
  <c r="R507"/>
  <c r="J507"/>
  <c r="T512"/>
  <c r="S512"/>
  <c r="F516"/>
  <c r="V518"/>
  <c r="H520"/>
  <c r="R523"/>
  <c r="J523"/>
  <c r="T528"/>
  <c r="S528"/>
  <c r="F532"/>
  <c r="V534"/>
  <c r="G534" s="1"/>
  <c r="H536"/>
  <c r="R539"/>
  <c r="J539"/>
  <c r="T544"/>
  <c r="S544"/>
  <c r="V554"/>
  <c r="G554" s="1"/>
  <c r="G558"/>
  <c r="F559"/>
  <c r="AB562"/>
  <c r="T562"/>
  <c r="R563"/>
  <c r="J563"/>
  <c r="AB566"/>
  <c r="T566"/>
  <c r="S566"/>
  <c r="AB569"/>
  <c r="V569"/>
  <c r="G569" s="1"/>
  <c r="G570"/>
  <c r="T588"/>
  <c r="S588"/>
  <c r="AB588"/>
  <c r="F590"/>
  <c r="H686"/>
  <c r="R686"/>
  <c r="J686"/>
  <c r="I686"/>
  <c r="F686"/>
  <c r="E686"/>
  <c r="X686" s="1"/>
  <c r="G344"/>
  <c r="G348"/>
  <c r="G352"/>
  <c r="G356"/>
  <c r="G360"/>
  <c r="G364"/>
  <c r="G368"/>
  <c r="G372"/>
  <c r="G376"/>
  <c r="G380"/>
  <c r="G384"/>
  <c r="G388"/>
  <c r="G392"/>
  <c r="G396"/>
  <c r="G400"/>
  <c r="G404"/>
  <c r="G408"/>
  <c r="G412"/>
  <c r="G416"/>
  <c r="G420"/>
  <c r="G424"/>
  <c r="G428"/>
  <c r="G432"/>
  <c r="G436"/>
  <c r="G440"/>
  <c r="G444"/>
  <c r="G448"/>
  <c r="G452"/>
  <c r="G456"/>
  <c r="G461"/>
  <c r="AB464"/>
  <c r="S465"/>
  <c r="J468"/>
  <c r="S473"/>
  <c r="AB475"/>
  <c r="E476"/>
  <c r="X476" s="1"/>
  <c r="I476"/>
  <c r="F479"/>
  <c r="AB480"/>
  <c r="G484"/>
  <c r="V485"/>
  <c r="AB486"/>
  <c r="T486"/>
  <c r="G491"/>
  <c r="AB491"/>
  <c r="E492"/>
  <c r="X492" s="1"/>
  <c r="I492"/>
  <c r="F495"/>
  <c r="AB496"/>
  <c r="G500"/>
  <c r="V501"/>
  <c r="G501" s="1"/>
  <c r="AB502"/>
  <c r="T502"/>
  <c r="G507"/>
  <c r="AB507"/>
  <c r="E508"/>
  <c r="X508" s="1"/>
  <c r="I508"/>
  <c r="F511"/>
  <c r="AB512"/>
  <c r="G516"/>
  <c r="V517"/>
  <c r="AB518"/>
  <c r="T518"/>
  <c r="G523"/>
  <c r="AB523"/>
  <c r="E524"/>
  <c r="X524" s="1"/>
  <c r="F527"/>
  <c r="AB528"/>
  <c r="G532"/>
  <c r="V533"/>
  <c r="G533" s="1"/>
  <c r="AB534"/>
  <c r="T534"/>
  <c r="G539"/>
  <c r="AB539"/>
  <c r="E540"/>
  <c r="X540" s="1"/>
  <c r="I540"/>
  <c r="F543"/>
  <c r="AB544"/>
  <c r="AB549"/>
  <c r="V549"/>
  <c r="G549" s="1"/>
  <c r="F550"/>
  <c r="T552"/>
  <c r="S552"/>
  <c r="H559"/>
  <c r="T576"/>
  <c r="S576"/>
  <c r="AB576"/>
  <c r="J582"/>
  <c r="I582"/>
  <c r="H582"/>
  <c r="E582"/>
  <c r="X582" s="1"/>
  <c r="AB586"/>
  <c r="T586"/>
  <c r="S586"/>
  <c r="AB589"/>
  <c r="V589"/>
  <c r="H690"/>
  <c r="R690"/>
  <c r="J690"/>
  <c r="I690"/>
  <c r="F690"/>
  <c r="E690"/>
  <c r="X690" s="1"/>
  <c r="R468"/>
  <c r="T473"/>
  <c r="T476"/>
  <c r="S476"/>
  <c r="I482"/>
  <c r="H482"/>
  <c r="E482"/>
  <c r="X482" s="1"/>
  <c r="H484"/>
  <c r="R487"/>
  <c r="J487"/>
  <c r="T492"/>
  <c r="S492"/>
  <c r="I498"/>
  <c r="H498"/>
  <c r="E498"/>
  <c r="X498" s="1"/>
  <c r="H500"/>
  <c r="R503"/>
  <c r="J503"/>
  <c r="T508"/>
  <c r="S508"/>
  <c r="I514"/>
  <c r="H514"/>
  <c r="E514"/>
  <c r="X514" s="1"/>
  <c r="R519"/>
  <c r="J519"/>
  <c r="T524"/>
  <c r="S524"/>
  <c r="I530"/>
  <c r="H530"/>
  <c r="E530"/>
  <c r="X530" s="1"/>
  <c r="R535"/>
  <c r="J535"/>
  <c r="T540"/>
  <c r="S540"/>
  <c r="I546"/>
  <c r="H546"/>
  <c r="E546"/>
  <c r="X546" s="1"/>
  <c r="AB554"/>
  <c r="T554"/>
  <c r="R555"/>
  <c r="J555"/>
  <c r="AB561"/>
  <c r="V561"/>
  <c r="G561" s="1"/>
  <c r="T564"/>
  <c r="S564"/>
  <c r="AB564"/>
  <c r="J570"/>
  <c r="I570"/>
  <c r="H570"/>
  <c r="E570"/>
  <c r="X570" s="1"/>
  <c r="AB574"/>
  <c r="T574"/>
  <c r="S574"/>
  <c r="AB577"/>
  <c r="V577"/>
  <c r="G577" s="1"/>
  <c r="R590"/>
  <c r="J590"/>
  <c r="I590"/>
  <c r="H590"/>
  <c r="E590"/>
  <c r="X590" s="1"/>
  <c r="H698"/>
  <c r="R698"/>
  <c r="J698"/>
  <c r="I698"/>
  <c r="F698"/>
  <c r="E698"/>
  <c r="X698" s="1"/>
  <c r="V465"/>
  <c r="G465" s="1"/>
  <c r="AB465"/>
  <c r="T468"/>
  <c r="S468"/>
  <c r="V473"/>
  <c r="AB476"/>
  <c r="S478"/>
  <c r="V481"/>
  <c r="G481" s="1"/>
  <c r="AB482"/>
  <c r="T482"/>
  <c r="J484"/>
  <c r="G487"/>
  <c r="AB487"/>
  <c r="E488"/>
  <c r="X488" s="1"/>
  <c r="I488"/>
  <c r="AB492"/>
  <c r="S494"/>
  <c r="V497"/>
  <c r="G497" s="1"/>
  <c r="AB498"/>
  <c r="T498"/>
  <c r="J500"/>
  <c r="G503"/>
  <c r="AB503"/>
  <c r="E504"/>
  <c r="X504" s="1"/>
  <c r="I504"/>
  <c r="AB508"/>
  <c r="S510"/>
  <c r="V513"/>
  <c r="G513" s="1"/>
  <c r="AB514"/>
  <c r="T514"/>
  <c r="J516"/>
  <c r="G519"/>
  <c r="AB519"/>
  <c r="E520"/>
  <c r="X520" s="1"/>
  <c r="I520"/>
  <c r="AB524"/>
  <c r="S526"/>
  <c r="V529"/>
  <c r="G529" s="1"/>
  <c r="AB530"/>
  <c r="T530"/>
  <c r="J532"/>
  <c r="G535"/>
  <c r="AB535"/>
  <c r="E536"/>
  <c r="X536" s="1"/>
  <c r="I536"/>
  <c r="AB540"/>
  <c r="V545"/>
  <c r="AB546"/>
  <c r="T546"/>
  <c r="J558"/>
  <c r="I558"/>
  <c r="H558"/>
  <c r="E558"/>
  <c r="X558" s="1"/>
  <c r="AB565"/>
  <c r="V565"/>
  <c r="T584"/>
  <c r="S584"/>
  <c r="AB584"/>
  <c r="T592"/>
  <c r="S592"/>
  <c r="AB592"/>
  <c r="AB593"/>
  <c r="V593"/>
  <c r="G593" s="1"/>
  <c r="R594"/>
  <c r="J594"/>
  <c r="I594"/>
  <c r="H594"/>
  <c r="E594"/>
  <c r="X594" s="1"/>
  <c r="H702"/>
  <c r="R702"/>
  <c r="J702"/>
  <c r="I702"/>
  <c r="F702"/>
  <c r="E702"/>
  <c r="X702" s="1"/>
  <c r="H564"/>
  <c r="V567"/>
  <c r="H568"/>
  <c r="V571"/>
  <c r="G571" s="1"/>
  <c r="H572"/>
  <c r="V575"/>
  <c r="H576"/>
  <c r="V579"/>
  <c r="V583"/>
  <c r="H584"/>
  <c r="V587"/>
  <c r="G587" s="1"/>
  <c r="S590"/>
  <c r="V591"/>
  <c r="G591" s="1"/>
  <c r="S594"/>
  <c r="V595"/>
  <c r="H596"/>
  <c r="S598"/>
  <c r="V599"/>
  <c r="G599" s="1"/>
  <c r="H600"/>
  <c r="AB600"/>
  <c r="S602"/>
  <c r="V603"/>
  <c r="G603" s="1"/>
  <c r="H604"/>
  <c r="AB604"/>
  <c r="S606"/>
  <c r="V607"/>
  <c r="G607" s="1"/>
  <c r="AB608"/>
  <c r="S610"/>
  <c r="V611"/>
  <c r="G611" s="1"/>
  <c r="H612"/>
  <c r="AB612"/>
  <c r="S614"/>
  <c r="V615"/>
  <c r="G615" s="1"/>
  <c r="H616"/>
  <c r="AB616"/>
  <c r="S618"/>
  <c r="V619"/>
  <c r="G619" s="1"/>
  <c r="H620"/>
  <c r="AB620"/>
  <c r="S622"/>
  <c r="V623"/>
  <c r="H624"/>
  <c r="AB624"/>
  <c r="S626"/>
  <c r="V627"/>
  <c r="G627" s="1"/>
  <c r="H628"/>
  <c r="AB628"/>
  <c r="S630"/>
  <c r="V631"/>
  <c r="G631" s="1"/>
  <c r="AB632"/>
  <c r="S634"/>
  <c r="V635"/>
  <c r="G635" s="1"/>
  <c r="H636"/>
  <c r="AB636"/>
  <c r="S638"/>
  <c r="V639"/>
  <c r="G639" s="1"/>
  <c r="AB640"/>
  <c r="S642"/>
  <c r="V643"/>
  <c r="G643" s="1"/>
  <c r="AB644"/>
  <c r="S646"/>
  <c r="V647"/>
  <c r="G647" s="1"/>
  <c r="H648"/>
  <c r="AB648"/>
  <c r="S650"/>
  <c r="V651"/>
  <c r="G651" s="1"/>
  <c r="H652"/>
  <c r="AB652"/>
  <c r="S654"/>
  <c r="V655"/>
  <c r="G655" s="1"/>
  <c r="H656"/>
  <c r="AB656"/>
  <c r="S658"/>
  <c r="V659"/>
  <c r="H660"/>
  <c r="AB660"/>
  <c r="S662"/>
  <c r="V663"/>
  <c r="G663" s="1"/>
  <c r="AB664"/>
  <c r="S666"/>
  <c r="V667"/>
  <c r="H668"/>
  <c r="AB668"/>
  <c r="S670"/>
  <c r="V671"/>
  <c r="H672"/>
  <c r="AB672"/>
  <c r="S674"/>
  <c r="V675"/>
  <c r="H676"/>
  <c r="AB676"/>
  <c r="F685"/>
  <c r="E685"/>
  <c r="X685" s="1"/>
  <c r="I685"/>
  <c r="V687"/>
  <c r="G687" s="1"/>
  <c r="I688"/>
  <c r="H689"/>
  <c r="AB691"/>
  <c r="F701"/>
  <c r="E701"/>
  <c r="X701" s="1"/>
  <c r="I701"/>
  <c r="V703"/>
  <c r="G703" s="1"/>
  <c r="I704"/>
  <c r="H705"/>
  <c r="J707"/>
  <c r="I707"/>
  <c r="F707"/>
  <c r="E707"/>
  <c r="X707" s="1"/>
  <c r="AB711"/>
  <c r="S715"/>
  <c r="H719"/>
  <c r="G721"/>
  <c r="E722"/>
  <c r="X722" s="1"/>
  <c r="J723"/>
  <c r="I723"/>
  <c r="F723"/>
  <c r="E723"/>
  <c r="X723" s="1"/>
  <c r="H726"/>
  <c r="R726"/>
  <c r="AB727"/>
  <c r="R728"/>
  <c r="H728"/>
  <c r="S731"/>
  <c r="H735"/>
  <c r="G737"/>
  <c r="J739"/>
  <c r="I739"/>
  <c r="F739"/>
  <c r="E739"/>
  <c r="X739" s="1"/>
  <c r="H742"/>
  <c r="R742"/>
  <c r="AB743"/>
  <c r="R744"/>
  <c r="H744"/>
  <c r="S747"/>
  <c r="T757"/>
  <c r="S757"/>
  <c r="AB759"/>
  <c r="T759"/>
  <c r="H765"/>
  <c r="F765"/>
  <c r="E765"/>
  <c r="X765" s="1"/>
  <c r="J765"/>
  <c r="I765"/>
  <c r="J771"/>
  <c r="I771"/>
  <c r="H771"/>
  <c r="F771"/>
  <c r="E771"/>
  <c r="X771" s="1"/>
  <c r="H781"/>
  <c r="F781"/>
  <c r="E781"/>
  <c r="X781" s="1"/>
  <c r="J781"/>
  <c r="I781"/>
  <c r="J787"/>
  <c r="I787"/>
  <c r="H787"/>
  <c r="F787"/>
  <c r="E787"/>
  <c r="X787" s="1"/>
  <c r="J815"/>
  <c r="E815"/>
  <c r="X815" s="1"/>
  <c r="F815"/>
  <c r="R815"/>
  <c r="I815"/>
  <c r="H815"/>
  <c r="I850"/>
  <c r="H850"/>
  <c r="E850"/>
  <c r="X850" s="1"/>
  <c r="R850"/>
  <c r="J850"/>
  <c r="F850"/>
  <c r="G547"/>
  <c r="I548"/>
  <c r="G551"/>
  <c r="I552"/>
  <c r="G555"/>
  <c r="G559"/>
  <c r="I560"/>
  <c r="G563"/>
  <c r="I564"/>
  <c r="I568"/>
  <c r="I572"/>
  <c r="I576"/>
  <c r="I584"/>
  <c r="T590"/>
  <c r="T594"/>
  <c r="I596"/>
  <c r="E598"/>
  <c r="X598" s="1"/>
  <c r="T598"/>
  <c r="I600"/>
  <c r="E602"/>
  <c r="X602" s="1"/>
  <c r="T602"/>
  <c r="I604"/>
  <c r="E606"/>
  <c r="X606" s="1"/>
  <c r="T606"/>
  <c r="I608"/>
  <c r="E610"/>
  <c r="X610" s="1"/>
  <c r="T610"/>
  <c r="I612"/>
  <c r="E614"/>
  <c r="X614" s="1"/>
  <c r="T614"/>
  <c r="I616"/>
  <c r="E618"/>
  <c r="X618" s="1"/>
  <c r="T618"/>
  <c r="I620"/>
  <c r="E622"/>
  <c r="X622" s="1"/>
  <c r="T622"/>
  <c r="G623"/>
  <c r="I624"/>
  <c r="E626"/>
  <c r="X626" s="1"/>
  <c r="T626"/>
  <c r="I628"/>
  <c r="E630"/>
  <c r="X630" s="1"/>
  <c r="T630"/>
  <c r="I632"/>
  <c r="T634"/>
  <c r="I636"/>
  <c r="E638"/>
  <c r="X638" s="1"/>
  <c r="T638"/>
  <c r="E642"/>
  <c r="X642" s="1"/>
  <c r="T642"/>
  <c r="I644"/>
  <c r="E646"/>
  <c r="X646" s="1"/>
  <c r="T646"/>
  <c r="I648"/>
  <c r="E650"/>
  <c r="X650" s="1"/>
  <c r="T650"/>
  <c r="I652"/>
  <c r="T654"/>
  <c r="I656"/>
  <c r="T658"/>
  <c r="I660"/>
  <c r="T662"/>
  <c r="T666"/>
  <c r="T670"/>
  <c r="T674"/>
  <c r="E680"/>
  <c r="X680" s="1"/>
  <c r="AB681"/>
  <c r="S683"/>
  <c r="AB686"/>
  <c r="G686"/>
  <c r="J688"/>
  <c r="J689"/>
  <c r="F691"/>
  <c r="S693"/>
  <c r="E696"/>
  <c r="X696" s="1"/>
  <c r="AB697"/>
  <c r="S699"/>
  <c r="AB702"/>
  <c r="G702"/>
  <c r="J704"/>
  <c r="J705"/>
  <c r="E708"/>
  <c r="X708" s="1"/>
  <c r="F709"/>
  <c r="E709"/>
  <c r="X709" s="1"/>
  <c r="J709"/>
  <c r="I709"/>
  <c r="AB713"/>
  <c r="H721"/>
  <c r="F722"/>
  <c r="E724"/>
  <c r="X724" s="1"/>
  <c r="F725"/>
  <c r="E725"/>
  <c r="X725" s="1"/>
  <c r="J725"/>
  <c r="I725"/>
  <c r="AB729"/>
  <c r="H737"/>
  <c r="E740"/>
  <c r="X740" s="1"/>
  <c r="F741"/>
  <c r="E741"/>
  <c r="X741" s="1"/>
  <c r="J741"/>
  <c r="I741"/>
  <c r="AB745"/>
  <c r="S749"/>
  <c r="R752"/>
  <c r="J752"/>
  <c r="H752"/>
  <c r="J759"/>
  <c r="I759"/>
  <c r="H759"/>
  <c r="F759"/>
  <c r="E759"/>
  <c r="X759" s="1"/>
  <c r="G765"/>
  <c r="AB769"/>
  <c r="T769"/>
  <c r="S769"/>
  <c r="S775"/>
  <c r="AB775"/>
  <c r="T775"/>
  <c r="G781"/>
  <c r="AB785"/>
  <c r="T785"/>
  <c r="S785"/>
  <c r="S791"/>
  <c r="AB791"/>
  <c r="T791"/>
  <c r="R803"/>
  <c r="J803"/>
  <c r="I803"/>
  <c r="H803"/>
  <c r="F803"/>
  <c r="E803"/>
  <c r="X803" s="1"/>
  <c r="J827"/>
  <c r="I827"/>
  <c r="E827"/>
  <c r="X827" s="1"/>
  <c r="R827"/>
  <c r="H827"/>
  <c r="F827"/>
  <c r="J656"/>
  <c r="J660"/>
  <c r="S661"/>
  <c r="J664"/>
  <c r="S665"/>
  <c r="J668"/>
  <c r="S669"/>
  <c r="J672"/>
  <c r="S673"/>
  <c r="J676"/>
  <c r="S677"/>
  <c r="F678"/>
  <c r="F680"/>
  <c r="F681"/>
  <c r="E681"/>
  <c r="X681" s="1"/>
  <c r="I681"/>
  <c r="J683"/>
  <c r="I683"/>
  <c r="E683"/>
  <c r="X683" s="1"/>
  <c r="AB687"/>
  <c r="G691"/>
  <c r="F696"/>
  <c r="F697"/>
  <c r="E697"/>
  <c r="X697" s="1"/>
  <c r="I697"/>
  <c r="J699"/>
  <c r="I699"/>
  <c r="E699"/>
  <c r="X699" s="1"/>
  <c r="AB703"/>
  <c r="F708"/>
  <c r="J711"/>
  <c r="I711"/>
  <c r="F711"/>
  <c r="E711"/>
  <c r="X711" s="1"/>
  <c r="H714"/>
  <c r="R714"/>
  <c r="AB715"/>
  <c r="R716"/>
  <c r="H716"/>
  <c r="F724"/>
  <c r="J727"/>
  <c r="I727"/>
  <c r="F727"/>
  <c r="E727"/>
  <c r="X727" s="1"/>
  <c r="AB731"/>
  <c r="R732"/>
  <c r="H732"/>
  <c r="F740"/>
  <c r="J743"/>
  <c r="I743"/>
  <c r="F743"/>
  <c r="E743"/>
  <c r="X743" s="1"/>
  <c r="X744"/>
  <c r="H746"/>
  <c r="R746"/>
  <c r="AB747"/>
  <c r="R748"/>
  <c r="H748"/>
  <c r="H769"/>
  <c r="F769"/>
  <c r="E769"/>
  <c r="X769" s="1"/>
  <c r="J769"/>
  <c r="I769"/>
  <c r="J775"/>
  <c r="I775"/>
  <c r="H775"/>
  <c r="F775"/>
  <c r="E775"/>
  <c r="X775" s="1"/>
  <c r="H785"/>
  <c r="F785"/>
  <c r="E785"/>
  <c r="X785" s="1"/>
  <c r="J785"/>
  <c r="I785"/>
  <c r="J791"/>
  <c r="I791"/>
  <c r="H791"/>
  <c r="F791"/>
  <c r="E791"/>
  <c r="X791" s="1"/>
  <c r="R799"/>
  <c r="J799"/>
  <c r="I799"/>
  <c r="H799"/>
  <c r="F799"/>
  <c r="E799"/>
  <c r="X799" s="1"/>
  <c r="H680"/>
  <c r="AB682"/>
  <c r="G682"/>
  <c r="AB693"/>
  <c r="H696"/>
  <c r="AB698"/>
  <c r="G698"/>
  <c r="F713"/>
  <c r="E713"/>
  <c r="X713" s="1"/>
  <c r="J713"/>
  <c r="I713"/>
  <c r="F729"/>
  <c r="E729"/>
  <c r="X729" s="1"/>
  <c r="J729"/>
  <c r="I729"/>
  <c r="F745"/>
  <c r="E745"/>
  <c r="X745" s="1"/>
  <c r="J745"/>
  <c r="I745"/>
  <c r="T753"/>
  <c r="S753"/>
  <c r="AB755"/>
  <c r="T755"/>
  <c r="S763"/>
  <c r="AB763"/>
  <c r="T763"/>
  <c r="AB773"/>
  <c r="T773"/>
  <c r="S773"/>
  <c r="S779"/>
  <c r="AB779"/>
  <c r="T779"/>
  <c r="AB789"/>
  <c r="T789"/>
  <c r="S789"/>
  <c r="R795"/>
  <c r="J795"/>
  <c r="I795"/>
  <c r="H795"/>
  <c r="F795"/>
  <c r="E795"/>
  <c r="X795" s="1"/>
  <c r="H598"/>
  <c r="S600"/>
  <c r="V601"/>
  <c r="G601" s="1"/>
  <c r="H602"/>
  <c r="S604"/>
  <c r="V605"/>
  <c r="H606"/>
  <c r="S608"/>
  <c r="V609"/>
  <c r="G609" s="1"/>
  <c r="H610"/>
  <c r="S612"/>
  <c r="V613"/>
  <c r="G613" s="1"/>
  <c r="H614"/>
  <c r="S616"/>
  <c r="V617"/>
  <c r="G617" s="1"/>
  <c r="H618"/>
  <c r="S620"/>
  <c r="V621"/>
  <c r="H622"/>
  <c r="S624"/>
  <c r="V625"/>
  <c r="G625" s="1"/>
  <c r="H626"/>
  <c r="S628"/>
  <c r="V629"/>
  <c r="G629" s="1"/>
  <c r="H630"/>
  <c r="S632"/>
  <c r="V633"/>
  <c r="S636"/>
  <c r="V637"/>
  <c r="H638"/>
  <c r="S640"/>
  <c r="V641"/>
  <c r="G641" s="1"/>
  <c r="H642"/>
  <c r="S644"/>
  <c r="V645"/>
  <c r="H646"/>
  <c r="S648"/>
  <c r="V649"/>
  <c r="G649" s="1"/>
  <c r="H650"/>
  <c r="S652"/>
  <c r="V653"/>
  <c r="H654"/>
  <c r="S656"/>
  <c r="V657"/>
  <c r="H658"/>
  <c r="S660"/>
  <c r="V661"/>
  <c r="G661" s="1"/>
  <c r="H662"/>
  <c r="S664"/>
  <c r="V665"/>
  <c r="G665" s="1"/>
  <c r="H666"/>
  <c r="S668"/>
  <c r="V669"/>
  <c r="G669" s="1"/>
  <c r="S672"/>
  <c r="V673"/>
  <c r="G673" s="1"/>
  <c r="H674"/>
  <c r="S676"/>
  <c r="V677"/>
  <c r="G677" s="1"/>
  <c r="H678"/>
  <c r="I680"/>
  <c r="H681"/>
  <c r="AB683"/>
  <c r="F692"/>
  <c r="F693"/>
  <c r="E693"/>
  <c r="X693" s="1"/>
  <c r="I693"/>
  <c r="H694"/>
  <c r="R694"/>
  <c r="V695"/>
  <c r="G695" s="1"/>
  <c r="I696"/>
  <c r="H697"/>
  <c r="AB699"/>
  <c r="S707"/>
  <c r="R709"/>
  <c r="H711"/>
  <c r="G713"/>
  <c r="E714"/>
  <c r="X714" s="1"/>
  <c r="J715"/>
  <c r="I715"/>
  <c r="F715"/>
  <c r="E715"/>
  <c r="X715" s="1"/>
  <c r="AB719"/>
  <c r="R720"/>
  <c r="H720"/>
  <c r="S723"/>
  <c r="R725"/>
  <c r="H727"/>
  <c r="G729"/>
  <c r="J731"/>
  <c r="I731"/>
  <c r="F731"/>
  <c r="E731"/>
  <c r="X731" s="1"/>
  <c r="H734"/>
  <c r="R734"/>
  <c r="AB735"/>
  <c r="R736"/>
  <c r="H736"/>
  <c r="S739"/>
  <c r="H743"/>
  <c r="G745"/>
  <c r="E746"/>
  <c r="X746" s="1"/>
  <c r="J747"/>
  <c r="I747"/>
  <c r="F747"/>
  <c r="E747"/>
  <c r="X747" s="1"/>
  <c r="F753"/>
  <c r="E753"/>
  <c r="X753" s="1"/>
  <c r="J753"/>
  <c r="I753"/>
  <c r="J755"/>
  <c r="I755"/>
  <c r="H755"/>
  <c r="F755"/>
  <c r="E755"/>
  <c r="X755" s="1"/>
  <c r="F756"/>
  <c r="J763"/>
  <c r="I763"/>
  <c r="H763"/>
  <c r="F763"/>
  <c r="E763"/>
  <c r="X763" s="1"/>
  <c r="R769"/>
  <c r="H773"/>
  <c r="F773"/>
  <c r="E773"/>
  <c r="X773" s="1"/>
  <c r="J773"/>
  <c r="I773"/>
  <c r="R775"/>
  <c r="J779"/>
  <c r="I779"/>
  <c r="H779"/>
  <c r="F779"/>
  <c r="E779"/>
  <c r="X779" s="1"/>
  <c r="R785"/>
  <c r="H789"/>
  <c r="F789"/>
  <c r="E789"/>
  <c r="X789" s="1"/>
  <c r="J789"/>
  <c r="I789"/>
  <c r="R791"/>
  <c r="G795"/>
  <c r="AB801"/>
  <c r="T801"/>
  <c r="S801"/>
  <c r="H805"/>
  <c r="G805"/>
  <c r="F805"/>
  <c r="E805"/>
  <c r="X805" s="1"/>
  <c r="R805"/>
  <c r="J805"/>
  <c r="I805"/>
  <c r="I834"/>
  <c r="H834"/>
  <c r="E834"/>
  <c r="X834" s="1"/>
  <c r="R834"/>
  <c r="J834"/>
  <c r="F834"/>
  <c r="I598"/>
  <c r="I602"/>
  <c r="I606"/>
  <c r="I610"/>
  <c r="I614"/>
  <c r="I618"/>
  <c r="I622"/>
  <c r="I626"/>
  <c r="I630"/>
  <c r="G633"/>
  <c r="I638"/>
  <c r="I642"/>
  <c r="I646"/>
  <c r="I650"/>
  <c r="I678"/>
  <c r="J680"/>
  <c r="J681"/>
  <c r="F683"/>
  <c r="S685"/>
  <c r="E688"/>
  <c r="X688" s="1"/>
  <c r="AB689"/>
  <c r="S691"/>
  <c r="H692"/>
  <c r="G693"/>
  <c r="AB694"/>
  <c r="G694"/>
  <c r="J696"/>
  <c r="J697"/>
  <c r="F699"/>
  <c r="S701"/>
  <c r="E704"/>
  <c r="X704" s="1"/>
  <c r="AB705"/>
  <c r="S709"/>
  <c r="R711"/>
  <c r="H713"/>
  <c r="F714"/>
  <c r="G715"/>
  <c r="E716"/>
  <c r="X716" s="1"/>
  <c r="F717"/>
  <c r="E717"/>
  <c r="X717" s="1"/>
  <c r="AB721"/>
  <c r="S725"/>
  <c r="J726"/>
  <c r="R727"/>
  <c r="I728"/>
  <c r="H729"/>
  <c r="F730"/>
  <c r="G731"/>
  <c r="E732"/>
  <c r="X732" s="1"/>
  <c r="F733"/>
  <c r="E733"/>
  <c r="X733" s="1"/>
  <c r="J733"/>
  <c r="I733"/>
  <c r="AB737"/>
  <c r="S741"/>
  <c r="J742"/>
  <c r="R743"/>
  <c r="I744"/>
  <c r="H745"/>
  <c r="F746"/>
  <c r="G747"/>
  <c r="E748"/>
  <c r="X748" s="1"/>
  <c r="AB751"/>
  <c r="T751"/>
  <c r="E752"/>
  <c r="X752" s="1"/>
  <c r="G753"/>
  <c r="G755"/>
  <c r="AB761"/>
  <c r="T761"/>
  <c r="S761"/>
  <c r="G763"/>
  <c r="S767"/>
  <c r="AB767"/>
  <c r="T767"/>
  <c r="G773"/>
  <c r="AB777"/>
  <c r="T777"/>
  <c r="S777"/>
  <c r="G779"/>
  <c r="S783"/>
  <c r="AB783"/>
  <c r="T783"/>
  <c r="X788"/>
  <c r="G789"/>
  <c r="AB793"/>
  <c r="T793"/>
  <c r="S793"/>
  <c r="AB797"/>
  <c r="T797"/>
  <c r="S797"/>
  <c r="H801"/>
  <c r="G801"/>
  <c r="F801"/>
  <c r="E801"/>
  <c r="X801" s="1"/>
  <c r="J801"/>
  <c r="I801"/>
  <c r="J598"/>
  <c r="J602"/>
  <c r="J606"/>
  <c r="J610"/>
  <c r="J614"/>
  <c r="J618"/>
  <c r="J622"/>
  <c r="J626"/>
  <c r="J630"/>
  <c r="J678"/>
  <c r="R681"/>
  <c r="F688"/>
  <c r="F689"/>
  <c r="E689"/>
  <c r="X689" s="1"/>
  <c r="I689"/>
  <c r="J691"/>
  <c r="I691"/>
  <c r="E691"/>
  <c r="X691" s="1"/>
  <c r="F704"/>
  <c r="F705"/>
  <c r="E705"/>
  <c r="X705" s="1"/>
  <c r="I705"/>
  <c r="AB707"/>
  <c r="R708"/>
  <c r="H708"/>
  <c r="R713"/>
  <c r="J719"/>
  <c r="I719"/>
  <c r="F719"/>
  <c r="E719"/>
  <c r="X719" s="1"/>
  <c r="H722"/>
  <c r="R722"/>
  <c r="AB723"/>
  <c r="R724"/>
  <c r="H724"/>
  <c r="R729"/>
  <c r="J735"/>
  <c r="I735"/>
  <c r="F735"/>
  <c r="E735"/>
  <c r="X735" s="1"/>
  <c r="AB739"/>
  <c r="R740"/>
  <c r="H740"/>
  <c r="R745"/>
  <c r="J751"/>
  <c r="I751"/>
  <c r="H751"/>
  <c r="F751"/>
  <c r="E751"/>
  <c r="X751" s="1"/>
  <c r="H761"/>
  <c r="F761"/>
  <c r="E761"/>
  <c r="X761" s="1"/>
  <c r="J761"/>
  <c r="I761"/>
  <c r="J767"/>
  <c r="I767"/>
  <c r="H767"/>
  <c r="F767"/>
  <c r="E767"/>
  <c r="X767" s="1"/>
  <c r="H777"/>
  <c r="F777"/>
  <c r="E777"/>
  <c r="X777" s="1"/>
  <c r="J777"/>
  <c r="I777"/>
  <c r="E783"/>
  <c r="X783" s="1"/>
  <c r="H793"/>
  <c r="F793"/>
  <c r="E793"/>
  <c r="X793" s="1"/>
  <c r="J793"/>
  <c r="I793"/>
  <c r="H797"/>
  <c r="G797"/>
  <c r="F797"/>
  <c r="E797"/>
  <c r="X797" s="1"/>
  <c r="J797"/>
  <c r="I797"/>
  <c r="E806"/>
  <c r="X806" s="1"/>
  <c r="R806"/>
  <c r="J806"/>
  <c r="I806"/>
  <c r="H806"/>
  <c r="G806"/>
  <c r="F806"/>
  <c r="I842"/>
  <c r="H842"/>
  <c r="E842"/>
  <c r="X842" s="1"/>
  <c r="R842"/>
  <c r="J842"/>
  <c r="F842"/>
  <c r="AB685"/>
  <c r="AB690"/>
  <c r="G690"/>
  <c r="AB701"/>
  <c r="AB706"/>
  <c r="G706"/>
  <c r="F721"/>
  <c r="E721"/>
  <c r="X721" s="1"/>
  <c r="J721"/>
  <c r="I721"/>
  <c r="F737"/>
  <c r="E737"/>
  <c r="X737" s="1"/>
  <c r="J737"/>
  <c r="I737"/>
  <c r="S755"/>
  <c r="R756"/>
  <c r="J756"/>
  <c r="H756"/>
  <c r="AB765"/>
  <c r="T765"/>
  <c r="S765"/>
  <c r="S771"/>
  <c r="AB771"/>
  <c r="T771"/>
  <c r="AB781"/>
  <c r="T781"/>
  <c r="S781"/>
  <c r="S787"/>
  <c r="AB787"/>
  <c r="T787"/>
  <c r="H822"/>
  <c r="E822"/>
  <c r="X822" s="1"/>
  <c r="R822"/>
  <c r="J822"/>
  <c r="I822"/>
  <c r="F822"/>
  <c r="E919"/>
  <c r="X919" s="1"/>
  <c r="R919"/>
  <c r="I919"/>
  <c r="J919"/>
  <c r="H919"/>
  <c r="F919"/>
  <c r="G680"/>
  <c r="G688"/>
  <c r="G692"/>
  <c r="G696"/>
  <c r="G700"/>
  <c r="G704"/>
  <c r="G708"/>
  <c r="G716"/>
  <c r="G720"/>
  <c r="G724"/>
  <c r="G728"/>
  <c r="G732"/>
  <c r="G736"/>
  <c r="G740"/>
  <c r="G744"/>
  <c r="G748"/>
  <c r="R750"/>
  <c r="G752"/>
  <c r="G756"/>
  <c r="R758"/>
  <c r="G760"/>
  <c r="R762"/>
  <c r="G764"/>
  <c r="R766"/>
  <c r="G768"/>
  <c r="R770"/>
  <c r="G772"/>
  <c r="G776"/>
  <c r="R778"/>
  <c r="G780"/>
  <c r="R782"/>
  <c r="G784"/>
  <c r="R786"/>
  <c r="G788"/>
  <c r="R790"/>
  <c r="G792"/>
  <c r="T795"/>
  <c r="G796"/>
  <c r="R798"/>
  <c r="T799"/>
  <c r="G800"/>
  <c r="R802"/>
  <c r="T803"/>
  <c r="G804"/>
  <c r="S806"/>
  <c r="H807"/>
  <c r="T808"/>
  <c r="H809"/>
  <c r="S811"/>
  <c r="G812"/>
  <c r="E816"/>
  <c r="X816" s="1"/>
  <c r="H820"/>
  <c r="H821"/>
  <c r="F824"/>
  <c r="G825"/>
  <c r="G826"/>
  <c r="R829"/>
  <c r="I829"/>
  <c r="AB830"/>
  <c r="G831"/>
  <c r="V833"/>
  <c r="G833" s="1"/>
  <c r="V841"/>
  <c r="G841" s="1"/>
  <c r="V849"/>
  <c r="G849" s="1"/>
  <c r="H856"/>
  <c r="G860"/>
  <c r="AB860"/>
  <c r="AB861"/>
  <c r="G864"/>
  <c r="AB864"/>
  <c r="F873"/>
  <c r="S877"/>
  <c r="E883"/>
  <c r="X883" s="1"/>
  <c r="R883"/>
  <c r="I883"/>
  <c r="F883"/>
  <c r="H883"/>
  <c r="I889"/>
  <c r="E889"/>
  <c r="X889" s="1"/>
  <c r="R889"/>
  <c r="H889"/>
  <c r="V907"/>
  <c r="V977"/>
  <c r="G977" s="1"/>
  <c r="J981"/>
  <c r="I981"/>
  <c r="H981"/>
  <c r="E981"/>
  <c r="X981" s="1"/>
  <c r="F981"/>
  <c r="R981"/>
  <c r="J1053"/>
  <c r="I1053"/>
  <c r="H1053"/>
  <c r="E1053"/>
  <c r="X1053" s="1"/>
  <c r="F1053"/>
  <c r="R1053"/>
  <c r="AB1093"/>
  <c r="T1093"/>
  <c r="S1093"/>
  <c r="V1097"/>
  <c r="G1097" s="1"/>
  <c r="AB756"/>
  <c r="H760"/>
  <c r="AB760"/>
  <c r="H764"/>
  <c r="AB764"/>
  <c r="H768"/>
  <c r="AB768"/>
  <c r="H772"/>
  <c r="AB772"/>
  <c r="H776"/>
  <c r="AB776"/>
  <c r="H780"/>
  <c r="AB780"/>
  <c r="H784"/>
  <c r="AB784"/>
  <c r="H788"/>
  <c r="AB788"/>
  <c r="H792"/>
  <c r="AB792"/>
  <c r="H796"/>
  <c r="AB796"/>
  <c r="H800"/>
  <c r="AB800"/>
  <c r="H804"/>
  <c r="AB804"/>
  <c r="I807"/>
  <c r="F810"/>
  <c r="F813"/>
  <c r="R813"/>
  <c r="F816"/>
  <c r="AB817"/>
  <c r="V818"/>
  <c r="G818" s="1"/>
  <c r="S819"/>
  <c r="G830"/>
  <c r="R835"/>
  <c r="J835"/>
  <c r="I835"/>
  <c r="E835"/>
  <c r="X835" s="1"/>
  <c r="E836"/>
  <c r="X836" s="1"/>
  <c r="R836"/>
  <c r="I836"/>
  <c r="G836"/>
  <c r="R843"/>
  <c r="J843"/>
  <c r="I843"/>
  <c r="E843"/>
  <c r="X843" s="1"/>
  <c r="E844"/>
  <c r="X844" s="1"/>
  <c r="R844"/>
  <c r="I844"/>
  <c r="G844"/>
  <c r="R851"/>
  <c r="J851"/>
  <c r="I851"/>
  <c r="E851"/>
  <c r="X851" s="1"/>
  <c r="R852"/>
  <c r="G855"/>
  <c r="S865"/>
  <c r="AB868"/>
  <c r="V868"/>
  <c r="G868" s="1"/>
  <c r="G876"/>
  <c r="AB876"/>
  <c r="AB877"/>
  <c r="G880"/>
  <c r="AB880"/>
  <c r="S893"/>
  <c r="E899"/>
  <c r="X899" s="1"/>
  <c r="R899"/>
  <c r="I899"/>
  <c r="F899"/>
  <c r="H899"/>
  <c r="I909"/>
  <c r="E909"/>
  <c r="X909" s="1"/>
  <c r="J909"/>
  <c r="H909"/>
  <c r="F909"/>
  <c r="R909"/>
  <c r="V918"/>
  <c r="G918" s="1"/>
  <c r="G924"/>
  <c r="AB924"/>
  <c r="T929"/>
  <c r="S929"/>
  <c r="AB953"/>
  <c r="T953"/>
  <c r="S953"/>
  <c r="R994"/>
  <c r="J994"/>
  <c r="I994"/>
  <c r="E994"/>
  <c r="X994" s="1"/>
  <c r="H994"/>
  <c r="F994"/>
  <c r="AB1045"/>
  <c r="T1045"/>
  <c r="S1045"/>
  <c r="V1049"/>
  <c r="G1049" s="1"/>
  <c r="V811"/>
  <c r="G811" s="1"/>
  <c r="J819"/>
  <c r="E819"/>
  <c r="X819" s="1"/>
  <c r="V863"/>
  <c r="G863" s="1"/>
  <c r="AB884"/>
  <c r="V884"/>
  <c r="AB892"/>
  <c r="R906"/>
  <c r="I906"/>
  <c r="H906"/>
  <c r="E906"/>
  <c r="X906" s="1"/>
  <c r="I921"/>
  <c r="E921"/>
  <c r="X921" s="1"/>
  <c r="F921"/>
  <c r="R921"/>
  <c r="H921"/>
  <c r="I929"/>
  <c r="E929"/>
  <c r="X929" s="1"/>
  <c r="R929"/>
  <c r="J929"/>
  <c r="H929"/>
  <c r="AB989"/>
  <c r="T989"/>
  <c r="S989"/>
  <c r="J1085"/>
  <c r="I1085"/>
  <c r="H1085"/>
  <c r="E1085"/>
  <c r="X1085" s="1"/>
  <c r="F1085"/>
  <c r="R1085"/>
  <c r="J760"/>
  <c r="J764"/>
  <c r="J768"/>
  <c r="J772"/>
  <c r="J776"/>
  <c r="J780"/>
  <c r="J784"/>
  <c r="J788"/>
  <c r="J792"/>
  <c r="AB795"/>
  <c r="J796"/>
  <c r="AB799"/>
  <c r="J800"/>
  <c r="AB803"/>
  <c r="J804"/>
  <c r="S805"/>
  <c r="R807"/>
  <c r="I810"/>
  <c r="AB811"/>
  <c r="AB814"/>
  <c r="T814"/>
  <c r="J816"/>
  <c r="AB819"/>
  <c r="R820"/>
  <c r="I820"/>
  <c r="G820"/>
  <c r="V823"/>
  <c r="G823" s="1"/>
  <c r="S827"/>
  <c r="I830"/>
  <c r="G838"/>
  <c r="G846"/>
  <c r="V854"/>
  <c r="G854" s="1"/>
  <c r="E856"/>
  <c r="X856" s="1"/>
  <c r="R856"/>
  <c r="F856"/>
  <c r="I856"/>
  <c r="V858"/>
  <c r="G858" s="1"/>
  <c r="E860"/>
  <c r="X860" s="1"/>
  <c r="R860"/>
  <c r="I860"/>
  <c r="H860"/>
  <c r="F860"/>
  <c r="E864"/>
  <c r="X864" s="1"/>
  <c r="R864"/>
  <c r="J864"/>
  <c r="I864"/>
  <c r="F864"/>
  <c r="V879"/>
  <c r="G887"/>
  <c r="G896"/>
  <c r="AB896"/>
  <c r="S897"/>
  <c r="E904"/>
  <c r="X904" s="1"/>
  <c r="R904"/>
  <c r="H904"/>
  <c r="F904"/>
  <c r="I904"/>
  <c r="F906"/>
  <c r="V912"/>
  <c r="G912" s="1"/>
  <c r="AB912"/>
  <c r="J921"/>
  <c r="E924"/>
  <c r="X924" s="1"/>
  <c r="R924"/>
  <c r="J924"/>
  <c r="I924"/>
  <c r="H924"/>
  <c r="F924"/>
  <c r="F929"/>
  <c r="I937"/>
  <c r="E937"/>
  <c r="X937" s="1"/>
  <c r="F937"/>
  <c r="R937"/>
  <c r="J937"/>
  <c r="H937"/>
  <c r="I945"/>
  <c r="E945"/>
  <c r="X945" s="1"/>
  <c r="R945"/>
  <c r="J945"/>
  <c r="F945"/>
  <c r="R962"/>
  <c r="J962"/>
  <c r="I962"/>
  <c r="H962"/>
  <c r="F962"/>
  <c r="E962"/>
  <c r="X962" s="1"/>
  <c r="AB970"/>
  <c r="V970"/>
  <c r="J993"/>
  <c r="I993"/>
  <c r="H993"/>
  <c r="E993"/>
  <c r="X993" s="1"/>
  <c r="F993"/>
  <c r="R993"/>
  <c r="J1037"/>
  <c r="I1037"/>
  <c r="H1037"/>
  <c r="E1037"/>
  <c r="X1037" s="1"/>
  <c r="F1037"/>
  <c r="R1037"/>
  <c r="AB1077"/>
  <c r="T1077"/>
  <c r="S1077"/>
  <c r="V1081"/>
  <c r="G1081" s="1"/>
  <c r="G714"/>
  <c r="G722"/>
  <c r="G726"/>
  <c r="G734"/>
  <c r="G742"/>
  <c r="G746"/>
  <c r="G750"/>
  <c r="G758"/>
  <c r="G762"/>
  <c r="G766"/>
  <c r="G770"/>
  <c r="G778"/>
  <c r="G782"/>
  <c r="G786"/>
  <c r="G790"/>
  <c r="G798"/>
  <c r="G802"/>
  <c r="T805"/>
  <c r="S807"/>
  <c r="J810"/>
  <c r="T812"/>
  <c r="G819"/>
  <c r="R824"/>
  <c r="I824"/>
  <c r="G824"/>
  <c r="S831"/>
  <c r="V837"/>
  <c r="F838"/>
  <c r="V845"/>
  <c r="G845" s="1"/>
  <c r="F846"/>
  <c r="V853"/>
  <c r="E855"/>
  <c r="X855" s="1"/>
  <c r="R855"/>
  <c r="I855"/>
  <c r="H855"/>
  <c r="F855"/>
  <c r="V870"/>
  <c r="G870" s="1"/>
  <c r="E872"/>
  <c r="X872" s="1"/>
  <c r="R872"/>
  <c r="F872"/>
  <c r="I872"/>
  <c r="V874"/>
  <c r="E876"/>
  <c r="X876" s="1"/>
  <c r="R876"/>
  <c r="I876"/>
  <c r="H876"/>
  <c r="F876"/>
  <c r="G879"/>
  <c r="E880"/>
  <c r="X880" s="1"/>
  <c r="R880"/>
  <c r="J880"/>
  <c r="I880"/>
  <c r="F880"/>
  <c r="J906"/>
  <c r="V923"/>
  <c r="G923" s="1"/>
  <c r="H945"/>
  <c r="AB980"/>
  <c r="V980"/>
  <c r="R1030"/>
  <c r="J1030"/>
  <c r="I1030"/>
  <c r="H1030"/>
  <c r="F1030"/>
  <c r="E1030"/>
  <c r="X1030" s="1"/>
  <c r="V1033"/>
  <c r="G1033" s="1"/>
  <c r="J1117"/>
  <c r="I1117"/>
  <c r="H1117"/>
  <c r="E1117"/>
  <c r="X1117" s="1"/>
  <c r="F1117"/>
  <c r="R1117"/>
  <c r="R1177"/>
  <c r="J1177"/>
  <c r="I1177"/>
  <c r="H1177"/>
  <c r="F1177"/>
  <c r="G1177"/>
  <c r="E1177"/>
  <c r="X1177" s="1"/>
  <c r="G807"/>
  <c r="F809"/>
  <c r="R809"/>
  <c r="I813"/>
  <c r="AB815"/>
  <c r="T816"/>
  <c r="F819"/>
  <c r="AB821"/>
  <c r="H826"/>
  <c r="E826"/>
  <c r="X826" s="1"/>
  <c r="R826"/>
  <c r="AB827"/>
  <c r="R828"/>
  <c r="I828"/>
  <c r="G828"/>
  <c r="J831"/>
  <c r="I831"/>
  <c r="E831"/>
  <c r="X831" s="1"/>
  <c r="E832"/>
  <c r="X832" s="1"/>
  <c r="R832"/>
  <c r="I832"/>
  <c r="G832"/>
  <c r="G835"/>
  <c r="F836"/>
  <c r="V839"/>
  <c r="G839" s="1"/>
  <c r="E840"/>
  <c r="X840" s="1"/>
  <c r="R840"/>
  <c r="I840"/>
  <c r="G840"/>
  <c r="G843"/>
  <c r="F844"/>
  <c r="V847"/>
  <c r="G847" s="1"/>
  <c r="E848"/>
  <c r="X848" s="1"/>
  <c r="R848"/>
  <c r="I848"/>
  <c r="G848"/>
  <c r="G851"/>
  <c r="AB855"/>
  <c r="V859"/>
  <c r="G859" s="1"/>
  <c r="I861"/>
  <c r="E861"/>
  <c r="X861" s="1"/>
  <c r="H861"/>
  <c r="F861"/>
  <c r="R861"/>
  <c r="V866"/>
  <c r="T869"/>
  <c r="S869"/>
  <c r="V871"/>
  <c r="V886"/>
  <c r="V890"/>
  <c r="G890" s="1"/>
  <c r="V892"/>
  <c r="G892" s="1"/>
  <c r="V895"/>
  <c r="AB897"/>
  <c r="V902"/>
  <c r="G902" s="1"/>
  <c r="V903"/>
  <c r="G903" s="1"/>
  <c r="G908"/>
  <c r="AB908"/>
  <c r="V914"/>
  <c r="G914" s="1"/>
  <c r="I915"/>
  <c r="AB918"/>
  <c r="I925"/>
  <c r="E925"/>
  <c r="X925" s="1"/>
  <c r="J925"/>
  <c r="H925"/>
  <c r="F925"/>
  <c r="R925"/>
  <c r="I961"/>
  <c r="H961"/>
  <c r="E961"/>
  <c r="X961" s="1"/>
  <c r="J961"/>
  <c r="F961"/>
  <c r="R961"/>
  <c r="V985"/>
  <c r="AB1029"/>
  <c r="T1029"/>
  <c r="S1029"/>
  <c r="J1069"/>
  <c r="I1069"/>
  <c r="H1069"/>
  <c r="E1069"/>
  <c r="X1069" s="1"/>
  <c r="F1069"/>
  <c r="R1069"/>
  <c r="AB1109"/>
  <c r="T1109"/>
  <c r="S1109"/>
  <c r="V1113"/>
  <c r="G1113" s="1"/>
  <c r="G815"/>
  <c r="I816"/>
  <c r="G816"/>
  <c r="H819"/>
  <c r="F821"/>
  <c r="E821"/>
  <c r="X821" s="1"/>
  <c r="R821"/>
  <c r="I821"/>
  <c r="H830"/>
  <c r="E830"/>
  <c r="X830" s="1"/>
  <c r="R830"/>
  <c r="I857"/>
  <c r="E857"/>
  <c r="X857" s="1"/>
  <c r="R857"/>
  <c r="H857"/>
  <c r="AB859"/>
  <c r="AB863"/>
  <c r="AB871"/>
  <c r="I877"/>
  <c r="E877"/>
  <c r="X877" s="1"/>
  <c r="H877"/>
  <c r="F877"/>
  <c r="R877"/>
  <c r="V882"/>
  <c r="G882" s="1"/>
  <c r="T885"/>
  <c r="S885"/>
  <c r="E887"/>
  <c r="X887" s="1"/>
  <c r="R887"/>
  <c r="I887"/>
  <c r="H887"/>
  <c r="F887"/>
  <c r="E896"/>
  <c r="X896" s="1"/>
  <c r="R896"/>
  <c r="J896"/>
  <c r="I896"/>
  <c r="F896"/>
  <c r="I905"/>
  <c r="E905"/>
  <c r="X905" s="1"/>
  <c r="F905"/>
  <c r="R905"/>
  <c r="H905"/>
  <c r="T913"/>
  <c r="S913"/>
  <c r="R922"/>
  <c r="I922"/>
  <c r="H922"/>
  <c r="E922"/>
  <c r="X922" s="1"/>
  <c r="V928"/>
  <c r="G928" s="1"/>
  <c r="AB928"/>
  <c r="V930"/>
  <c r="I949"/>
  <c r="E949"/>
  <c r="X949" s="1"/>
  <c r="R949"/>
  <c r="J949"/>
  <c r="H949"/>
  <c r="F949"/>
  <c r="I965"/>
  <c r="H965"/>
  <c r="E965"/>
  <c r="X965" s="1"/>
  <c r="F965"/>
  <c r="R965"/>
  <c r="J965"/>
  <c r="AB969"/>
  <c r="T969"/>
  <c r="S969"/>
  <c r="AB1061"/>
  <c r="T1061"/>
  <c r="S1061"/>
  <c r="V1065"/>
  <c r="AB810"/>
  <c r="T810"/>
  <c r="H810"/>
  <c r="E810"/>
  <c r="X810" s="1"/>
  <c r="AB816"/>
  <c r="I819"/>
  <c r="G821"/>
  <c r="G822"/>
  <c r="F825"/>
  <c r="E825"/>
  <c r="X825" s="1"/>
  <c r="R825"/>
  <c r="I825"/>
  <c r="G827"/>
  <c r="G834"/>
  <c r="I838"/>
  <c r="H838"/>
  <c r="E838"/>
  <c r="X838" s="1"/>
  <c r="R838"/>
  <c r="G842"/>
  <c r="I846"/>
  <c r="H846"/>
  <c r="E846"/>
  <c r="X846" s="1"/>
  <c r="R846"/>
  <c r="G850"/>
  <c r="F857"/>
  <c r="I873"/>
  <c r="E873"/>
  <c r="X873" s="1"/>
  <c r="R873"/>
  <c r="H873"/>
  <c r="J877"/>
  <c r="R891"/>
  <c r="I893"/>
  <c r="E893"/>
  <c r="X893" s="1"/>
  <c r="H893"/>
  <c r="F893"/>
  <c r="R893"/>
  <c r="V898"/>
  <c r="J905"/>
  <c r="E908"/>
  <c r="X908" s="1"/>
  <c r="R908"/>
  <c r="J908"/>
  <c r="I908"/>
  <c r="H908"/>
  <c r="F908"/>
  <c r="G919"/>
  <c r="E920"/>
  <c r="X920" s="1"/>
  <c r="R920"/>
  <c r="H920"/>
  <c r="F920"/>
  <c r="I920"/>
  <c r="F922"/>
  <c r="E936"/>
  <c r="X936" s="1"/>
  <c r="R936"/>
  <c r="H936"/>
  <c r="J936"/>
  <c r="I936"/>
  <c r="F936"/>
  <c r="E963"/>
  <c r="X963" s="1"/>
  <c r="R963"/>
  <c r="I963"/>
  <c r="G963"/>
  <c r="J963"/>
  <c r="H963"/>
  <c r="F963"/>
  <c r="J1101"/>
  <c r="I1101"/>
  <c r="H1101"/>
  <c r="E1101"/>
  <c r="X1101" s="1"/>
  <c r="F1101"/>
  <c r="R1101"/>
  <c r="I865"/>
  <c r="E865"/>
  <c r="X865" s="1"/>
  <c r="I881"/>
  <c r="E881"/>
  <c r="X881" s="1"/>
  <c r="G885"/>
  <c r="I897"/>
  <c r="E897"/>
  <c r="X897" s="1"/>
  <c r="G901"/>
  <c r="I913"/>
  <c r="E913"/>
  <c r="X913" s="1"/>
  <c r="G917"/>
  <c r="G933"/>
  <c r="X934"/>
  <c r="G934"/>
  <c r="AB934"/>
  <c r="G943"/>
  <c r="E951"/>
  <c r="X951" s="1"/>
  <c r="R951"/>
  <c r="I951"/>
  <c r="G954"/>
  <c r="G957"/>
  <c r="F959"/>
  <c r="V960"/>
  <c r="G960" s="1"/>
  <c r="E975"/>
  <c r="X975" s="1"/>
  <c r="R975"/>
  <c r="I975"/>
  <c r="AB997"/>
  <c r="T997"/>
  <c r="G1009"/>
  <c r="X1014"/>
  <c r="AB1125"/>
  <c r="T1125"/>
  <c r="S1125"/>
  <c r="V1129"/>
  <c r="G1129" s="1"/>
  <c r="AB1153"/>
  <c r="V1153"/>
  <c r="G1153" s="1"/>
  <c r="AB1355"/>
  <c r="T1355"/>
  <c r="S1355"/>
  <c r="T818"/>
  <c r="T822"/>
  <c r="T826"/>
  <c r="T830"/>
  <c r="T834"/>
  <c r="T838"/>
  <c r="T842"/>
  <c r="T846"/>
  <c r="T850"/>
  <c r="G865"/>
  <c r="G881"/>
  <c r="H885"/>
  <c r="G897"/>
  <c r="H901"/>
  <c r="G913"/>
  <c r="H917"/>
  <c r="G929"/>
  <c r="H933"/>
  <c r="F934"/>
  <c r="R938"/>
  <c r="I938"/>
  <c r="E940"/>
  <c r="X940" s="1"/>
  <c r="R940"/>
  <c r="J940"/>
  <c r="I941"/>
  <c r="E941"/>
  <c r="X941" s="1"/>
  <c r="J941"/>
  <c r="F948"/>
  <c r="G949"/>
  <c r="V950"/>
  <c r="G950" s="1"/>
  <c r="G953"/>
  <c r="F955"/>
  <c r="V956"/>
  <c r="G966"/>
  <c r="G973"/>
  <c r="R986"/>
  <c r="J986"/>
  <c r="I986"/>
  <c r="E986"/>
  <c r="X986" s="1"/>
  <c r="V989"/>
  <c r="R998"/>
  <c r="J998"/>
  <c r="I998"/>
  <c r="H998"/>
  <c r="F998"/>
  <c r="AB1004"/>
  <c r="V1004"/>
  <c r="G1004" s="1"/>
  <c r="AB1013"/>
  <c r="T1013"/>
  <c r="AB1020"/>
  <c r="V1020"/>
  <c r="G1020" s="1"/>
  <c r="R1026"/>
  <c r="J1026"/>
  <c r="I1026"/>
  <c r="F1026"/>
  <c r="E1026"/>
  <c r="X1026" s="1"/>
  <c r="R1122"/>
  <c r="J1122"/>
  <c r="I1122"/>
  <c r="H1122"/>
  <c r="F1122"/>
  <c r="E1122"/>
  <c r="X1122" s="1"/>
  <c r="AB1143"/>
  <c r="T1143"/>
  <c r="S1143"/>
  <c r="AB1144"/>
  <c r="V1144"/>
  <c r="G1144" s="1"/>
  <c r="V1347"/>
  <c r="G1347" s="1"/>
  <c r="AB1456"/>
  <c r="T1456"/>
  <c r="S1456"/>
  <c r="G936"/>
  <c r="G937"/>
  <c r="R942"/>
  <c r="I942"/>
  <c r="F942"/>
  <c r="AB965"/>
  <c r="T965"/>
  <c r="V968"/>
  <c r="V972"/>
  <c r="AB976"/>
  <c r="V976"/>
  <c r="G976" s="1"/>
  <c r="R1010"/>
  <c r="J1010"/>
  <c r="I1010"/>
  <c r="E1010"/>
  <c r="X1010" s="1"/>
  <c r="J1029"/>
  <c r="I1029"/>
  <c r="H1029"/>
  <c r="E1029"/>
  <c r="X1029" s="1"/>
  <c r="R1029"/>
  <c r="F1029"/>
  <c r="R1042"/>
  <c r="J1042"/>
  <c r="I1042"/>
  <c r="H1042"/>
  <c r="F1042"/>
  <c r="E1042"/>
  <c r="X1042" s="1"/>
  <c r="R1058"/>
  <c r="J1058"/>
  <c r="I1058"/>
  <c r="H1058"/>
  <c r="F1058"/>
  <c r="E1058"/>
  <c r="X1058" s="1"/>
  <c r="R1090"/>
  <c r="J1090"/>
  <c r="I1090"/>
  <c r="H1090"/>
  <c r="F1090"/>
  <c r="E1090"/>
  <c r="X1090" s="1"/>
  <c r="R1106"/>
  <c r="J1106"/>
  <c r="I1106"/>
  <c r="H1106"/>
  <c r="F1106"/>
  <c r="E1106"/>
  <c r="X1106" s="1"/>
  <c r="J1156"/>
  <c r="I1156"/>
  <c r="H1156"/>
  <c r="F1156"/>
  <c r="E1156"/>
  <c r="X1156" s="1"/>
  <c r="R1156"/>
  <c r="H1163"/>
  <c r="J1163"/>
  <c r="I1163"/>
  <c r="F1163"/>
  <c r="E1163"/>
  <c r="X1163" s="1"/>
  <c r="R1163"/>
  <c r="AB1183"/>
  <c r="S1183"/>
  <c r="T1183"/>
  <c r="V1195"/>
  <c r="G861"/>
  <c r="R862"/>
  <c r="I862"/>
  <c r="G877"/>
  <c r="R878"/>
  <c r="I878"/>
  <c r="G893"/>
  <c r="R894"/>
  <c r="I894"/>
  <c r="H897"/>
  <c r="G909"/>
  <c r="R910"/>
  <c r="I910"/>
  <c r="H913"/>
  <c r="G925"/>
  <c r="R926"/>
  <c r="I926"/>
  <c r="G935"/>
  <c r="E939"/>
  <c r="X939" s="1"/>
  <c r="R939"/>
  <c r="I939"/>
  <c r="E943"/>
  <c r="X943" s="1"/>
  <c r="R943"/>
  <c r="I943"/>
  <c r="I948"/>
  <c r="V952"/>
  <c r="G952" s="1"/>
  <c r="J953"/>
  <c r="I957"/>
  <c r="H957"/>
  <c r="E957"/>
  <c r="X957" s="1"/>
  <c r="R957"/>
  <c r="V958"/>
  <c r="G958" s="1"/>
  <c r="E959"/>
  <c r="X959" s="1"/>
  <c r="R959"/>
  <c r="I959"/>
  <c r="H959"/>
  <c r="G962"/>
  <c r="G965"/>
  <c r="H967"/>
  <c r="J969"/>
  <c r="J973"/>
  <c r="R978"/>
  <c r="J978"/>
  <c r="I978"/>
  <c r="E978"/>
  <c r="X978" s="1"/>
  <c r="J997"/>
  <c r="I997"/>
  <c r="H997"/>
  <c r="E997"/>
  <c r="X997" s="1"/>
  <c r="F997"/>
  <c r="G1001"/>
  <c r="AB1005"/>
  <c r="T1005"/>
  <c r="J1009"/>
  <c r="I1009"/>
  <c r="H1009"/>
  <c r="E1009"/>
  <c r="X1009" s="1"/>
  <c r="R1014"/>
  <c r="J1014"/>
  <c r="I1014"/>
  <c r="H1014"/>
  <c r="F1014"/>
  <c r="AB1021"/>
  <c r="T1021"/>
  <c r="J1025"/>
  <c r="I1025"/>
  <c r="H1025"/>
  <c r="E1025"/>
  <c r="X1025" s="1"/>
  <c r="V1167"/>
  <c r="G1167" s="1"/>
  <c r="AB1188"/>
  <c r="V1188"/>
  <c r="G1188" s="1"/>
  <c r="J1212"/>
  <c r="I1212"/>
  <c r="R1212"/>
  <c r="H1212"/>
  <c r="E1212"/>
  <c r="X1212" s="1"/>
  <c r="F1212"/>
  <c r="V1266"/>
  <c r="AB1266"/>
  <c r="G856"/>
  <c r="AB857"/>
  <c r="G862"/>
  <c r="AB862"/>
  <c r="J865"/>
  <c r="G872"/>
  <c r="AB873"/>
  <c r="G878"/>
  <c r="AB878"/>
  <c r="J881"/>
  <c r="AB889"/>
  <c r="G894"/>
  <c r="AB894"/>
  <c r="J897"/>
  <c r="V900"/>
  <c r="G900" s="1"/>
  <c r="S901"/>
  <c r="G904"/>
  <c r="AB905"/>
  <c r="G910"/>
  <c r="AB910"/>
  <c r="V911"/>
  <c r="J913"/>
  <c r="V916"/>
  <c r="G916" s="1"/>
  <c r="S917"/>
  <c r="G920"/>
  <c r="AB921"/>
  <c r="X926"/>
  <c r="G926"/>
  <c r="AB926"/>
  <c r="V927"/>
  <c r="V932"/>
  <c r="G932" s="1"/>
  <c r="F938"/>
  <c r="F939"/>
  <c r="G940"/>
  <c r="G941"/>
  <c r="G942"/>
  <c r="V946"/>
  <c r="G946" s="1"/>
  <c r="V947"/>
  <c r="G947" s="1"/>
  <c r="AB961"/>
  <c r="T961"/>
  <c r="AB981"/>
  <c r="T981"/>
  <c r="AB996"/>
  <c r="V996"/>
  <c r="G996" s="1"/>
  <c r="R1002"/>
  <c r="J1002"/>
  <c r="I1002"/>
  <c r="E1002"/>
  <c r="X1002" s="1"/>
  <c r="V1005"/>
  <c r="S1013"/>
  <c r="V1017"/>
  <c r="G1017" s="1"/>
  <c r="V1021"/>
  <c r="G1021" s="1"/>
  <c r="J1121"/>
  <c r="I1121"/>
  <c r="H1121"/>
  <c r="E1121"/>
  <c r="X1121" s="1"/>
  <c r="R1121"/>
  <c r="F1121"/>
  <c r="R1135"/>
  <c r="J1135"/>
  <c r="I1135"/>
  <c r="F1135"/>
  <c r="H1135"/>
  <c r="E1135"/>
  <c r="X1135" s="1"/>
  <c r="J1145"/>
  <c r="J1172"/>
  <c r="I1172"/>
  <c r="R1172"/>
  <c r="H1172"/>
  <c r="F1172"/>
  <c r="E1172"/>
  <c r="X1172" s="1"/>
  <c r="AB1180"/>
  <c r="V1180"/>
  <c r="G1180" s="1"/>
  <c r="J1220"/>
  <c r="I1220"/>
  <c r="H1220"/>
  <c r="F1220"/>
  <c r="E1220"/>
  <c r="X1220" s="1"/>
  <c r="R1220"/>
  <c r="H1227"/>
  <c r="J1227"/>
  <c r="I1227"/>
  <c r="F1227"/>
  <c r="E1227"/>
  <c r="X1227" s="1"/>
  <c r="R1227"/>
  <c r="J1240"/>
  <c r="I1240"/>
  <c r="G1240"/>
  <c r="F1240"/>
  <c r="E1240"/>
  <c r="X1240" s="1"/>
  <c r="R1240"/>
  <c r="V1262"/>
  <c r="G1262" s="1"/>
  <c r="AB1262"/>
  <c r="R1513"/>
  <c r="J1513"/>
  <c r="H1513"/>
  <c r="I1513"/>
  <c r="F1513"/>
  <c r="E1513"/>
  <c r="X1513" s="1"/>
  <c r="G857"/>
  <c r="G873"/>
  <c r="I885"/>
  <c r="E885"/>
  <c r="X885" s="1"/>
  <c r="G889"/>
  <c r="I901"/>
  <c r="E901"/>
  <c r="X901" s="1"/>
  <c r="G905"/>
  <c r="I917"/>
  <c r="E917"/>
  <c r="X917" s="1"/>
  <c r="G921"/>
  <c r="I933"/>
  <c r="E933"/>
  <c r="X933" s="1"/>
  <c r="E942"/>
  <c r="X942" s="1"/>
  <c r="T945"/>
  <c r="S945"/>
  <c r="I953"/>
  <c r="H953"/>
  <c r="E953"/>
  <c r="X953" s="1"/>
  <c r="R954"/>
  <c r="J954"/>
  <c r="I954"/>
  <c r="E955"/>
  <c r="X955" s="1"/>
  <c r="R955"/>
  <c r="I955"/>
  <c r="J955"/>
  <c r="G961"/>
  <c r="G981"/>
  <c r="G993"/>
  <c r="X998"/>
  <c r="J1001"/>
  <c r="I1001"/>
  <c r="H1001"/>
  <c r="E1001"/>
  <c r="X1001" s="1"/>
  <c r="R1001"/>
  <c r="J1013"/>
  <c r="I1013"/>
  <c r="H1013"/>
  <c r="E1013"/>
  <c r="X1013" s="1"/>
  <c r="F1013"/>
  <c r="AB1036"/>
  <c r="V1036"/>
  <c r="G1036" s="1"/>
  <c r="J1041"/>
  <c r="I1041"/>
  <c r="H1041"/>
  <c r="E1041"/>
  <c r="X1041" s="1"/>
  <c r="R1041"/>
  <c r="F1041"/>
  <c r="AB1052"/>
  <c r="V1052"/>
  <c r="G1052" s="1"/>
  <c r="J1057"/>
  <c r="I1057"/>
  <c r="H1057"/>
  <c r="E1057"/>
  <c r="X1057" s="1"/>
  <c r="R1057"/>
  <c r="F1057"/>
  <c r="AB1068"/>
  <c r="V1068"/>
  <c r="J1073"/>
  <c r="I1073"/>
  <c r="H1073"/>
  <c r="E1073"/>
  <c r="X1073" s="1"/>
  <c r="R1073"/>
  <c r="F1073"/>
  <c r="AB1084"/>
  <c r="V1084"/>
  <c r="J1089"/>
  <c r="I1089"/>
  <c r="H1089"/>
  <c r="E1089"/>
  <c r="X1089" s="1"/>
  <c r="R1089"/>
  <c r="F1089"/>
  <c r="AB1100"/>
  <c r="V1100"/>
  <c r="G1100" s="1"/>
  <c r="J1105"/>
  <c r="I1105"/>
  <c r="H1105"/>
  <c r="E1105"/>
  <c r="X1105" s="1"/>
  <c r="R1105"/>
  <c r="F1105"/>
  <c r="AB1116"/>
  <c r="V1116"/>
  <c r="G1116" s="1"/>
  <c r="AB1136"/>
  <c r="T1136"/>
  <c r="S1136"/>
  <c r="H1199"/>
  <c r="R1199"/>
  <c r="J1199"/>
  <c r="F1199"/>
  <c r="E1199"/>
  <c r="X1199" s="1"/>
  <c r="I1199"/>
  <c r="V1231"/>
  <c r="G1231" s="1"/>
  <c r="H1240"/>
  <c r="V1258"/>
  <c r="AB1258"/>
  <c r="S1418"/>
  <c r="T1418"/>
  <c r="AB1418"/>
  <c r="AB901"/>
  <c r="G906"/>
  <c r="AB906"/>
  <c r="AB917"/>
  <c r="G922"/>
  <c r="AB922"/>
  <c r="R934"/>
  <c r="I934"/>
  <c r="E935"/>
  <c r="X935" s="1"/>
  <c r="R935"/>
  <c r="I935"/>
  <c r="J935"/>
  <c r="H942"/>
  <c r="V944"/>
  <c r="G944" s="1"/>
  <c r="G945"/>
  <c r="E948"/>
  <c r="X948" s="1"/>
  <c r="R948"/>
  <c r="AB957"/>
  <c r="T957"/>
  <c r="S965"/>
  <c r="R966"/>
  <c r="J966"/>
  <c r="I966"/>
  <c r="F966"/>
  <c r="E967"/>
  <c r="X967" s="1"/>
  <c r="R967"/>
  <c r="I967"/>
  <c r="F967"/>
  <c r="I969"/>
  <c r="H969"/>
  <c r="E969"/>
  <c r="X969" s="1"/>
  <c r="E971"/>
  <c r="X971" s="1"/>
  <c r="I973"/>
  <c r="H973"/>
  <c r="E973"/>
  <c r="X973" s="1"/>
  <c r="R982"/>
  <c r="J982"/>
  <c r="I982"/>
  <c r="H982"/>
  <c r="F982"/>
  <c r="AB988"/>
  <c r="V988"/>
  <c r="G988" s="1"/>
  <c r="F1010"/>
  <c r="AB1012"/>
  <c r="V1012"/>
  <c r="G1012" s="1"/>
  <c r="AB1175"/>
  <c r="T1175"/>
  <c r="S1175"/>
  <c r="AB1200"/>
  <c r="T1200"/>
  <c r="S1200"/>
  <c r="V1206"/>
  <c r="G1206" s="1"/>
  <c r="AB1206"/>
  <c r="V1238"/>
  <c r="G1238" s="1"/>
  <c r="AB1238"/>
  <c r="V1254"/>
  <c r="G1254" s="1"/>
  <c r="AB1254"/>
  <c r="AB985"/>
  <c r="T985"/>
  <c r="AB992"/>
  <c r="V992"/>
  <c r="G992" s="1"/>
  <c r="AB1001"/>
  <c r="T1001"/>
  <c r="AB1008"/>
  <c r="V1008"/>
  <c r="G1008" s="1"/>
  <c r="AB1017"/>
  <c r="T1017"/>
  <c r="AB1024"/>
  <c r="V1024"/>
  <c r="AB1033"/>
  <c r="T1033"/>
  <c r="AB1040"/>
  <c r="V1040"/>
  <c r="AB1049"/>
  <c r="T1049"/>
  <c r="AB1056"/>
  <c r="V1056"/>
  <c r="G1056" s="1"/>
  <c r="AB1065"/>
  <c r="T1065"/>
  <c r="AB1072"/>
  <c r="V1072"/>
  <c r="G1072" s="1"/>
  <c r="AB1081"/>
  <c r="T1081"/>
  <c r="AB1088"/>
  <c r="V1088"/>
  <c r="AB1097"/>
  <c r="T1097"/>
  <c r="AB1104"/>
  <c r="V1104"/>
  <c r="AB1113"/>
  <c r="T1113"/>
  <c r="AB1120"/>
  <c r="V1120"/>
  <c r="G1120" s="1"/>
  <c r="AB1129"/>
  <c r="T1129"/>
  <c r="AB1132"/>
  <c r="T1132"/>
  <c r="T1146"/>
  <c r="AB1146"/>
  <c r="AB1152"/>
  <c r="T1152"/>
  <c r="G1155"/>
  <c r="R1157"/>
  <c r="J1157"/>
  <c r="I1157"/>
  <c r="G1157"/>
  <c r="V1162"/>
  <c r="G1162" s="1"/>
  <c r="V1170"/>
  <c r="G1170" s="1"/>
  <c r="J1176"/>
  <c r="I1176"/>
  <c r="G1176"/>
  <c r="F1176"/>
  <c r="E1176"/>
  <c r="X1176" s="1"/>
  <c r="J1184"/>
  <c r="I1184"/>
  <c r="E1184"/>
  <c r="X1184" s="1"/>
  <c r="H1184"/>
  <c r="G1219"/>
  <c r="R1221"/>
  <c r="J1221"/>
  <c r="I1221"/>
  <c r="G1221"/>
  <c r="V1226"/>
  <c r="G1226" s="1"/>
  <c r="AB1240"/>
  <c r="S1240"/>
  <c r="E1345"/>
  <c r="X1345" s="1"/>
  <c r="I1345"/>
  <c r="H1345"/>
  <c r="F1345"/>
  <c r="R1345"/>
  <c r="I1383"/>
  <c r="H1383"/>
  <c r="E1383"/>
  <c r="X1383" s="1"/>
  <c r="R1383"/>
  <c r="J1383"/>
  <c r="F1383"/>
  <c r="AB1468"/>
  <c r="T1468"/>
  <c r="S1468"/>
  <c r="V1270"/>
  <c r="G1270" s="1"/>
  <c r="AB1270"/>
  <c r="V1274"/>
  <c r="G1274" s="1"/>
  <c r="AB1274"/>
  <c r="V1278"/>
  <c r="G1278" s="1"/>
  <c r="AB1278"/>
  <c r="V1282"/>
  <c r="G1282" s="1"/>
  <c r="AB1282"/>
  <c r="V1286"/>
  <c r="G1286" s="1"/>
  <c r="AB1286"/>
  <c r="V1290"/>
  <c r="G1290" s="1"/>
  <c r="AB1290"/>
  <c r="V1294"/>
  <c r="G1294" s="1"/>
  <c r="AB1294"/>
  <c r="V1298"/>
  <c r="G1298" s="1"/>
  <c r="AB1298"/>
  <c r="V1302"/>
  <c r="G1302" s="1"/>
  <c r="AB1302"/>
  <c r="V1306"/>
  <c r="G1306" s="1"/>
  <c r="AB1306"/>
  <c r="V1310"/>
  <c r="G1310" s="1"/>
  <c r="AB1310"/>
  <c r="G1314"/>
  <c r="V1314"/>
  <c r="AB1314"/>
  <c r="V1318"/>
  <c r="G1318" s="1"/>
  <c r="AB1318"/>
  <c r="V1322"/>
  <c r="G1322" s="1"/>
  <c r="AB1322"/>
  <c r="V1326"/>
  <c r="G1326" s="1"/>
  <c r="AB1326"/>
  <c r="V1330"/>
  <c r="G1330" s="1"/>
  <c r="AB1330"/>
  <c r="V1334"/>
  <c r="G1334" s="1"/>
  <c r="AB1334"/>
  <c r="V1350"/>
  <c r="G1350" s="1"/>
  <c r="AB1350"/>
  <c r="E1361"/>
  <c r="X1361" s="1"/>
  <c r="I1361"/>
  <c r="R1361"/>
  <c r="J1361"/>
  <c r="H1361"/>
  <c r="G1361"/>
  <c r="F1361"/>
  <c r="E1373"/>
  <c r="X1373" s="1"/>
  <c r="I1373"/>
  <c r="H1373"/>
  <c r="G1373"/>
  <c r="F1373"/>
  <c r="R1373"/>
  <c r="J1373"/>
  <c r="V1384"/>
  <c r="E1389"/>
  <c r="X1389" s="1"/>
  <c r="I1389"/>
  <c r="H1389"/>
  <c r="G1389"/>
  <c r="F1389"/>
  <c r="R1389"/>
  <c r="J1389"/>
  <c r="AB1400"/>
  <c r="T1400"/>
  <c r="S1400"/>
  <c r="AB1416"/>
  <c r="T1416"/>
  <c r="S1416"/>
  <c r="V1489"/>
  <c r="E1502"/>
  <c r="X1502" s="1"/>
  <c r="J1502"/>
  <c r="I1502"/>
  <c r="H1502"/>
  <c r="G1502"/>
  <c r="R1502"/>
  <c r="F1502"/>
  <c r="V1588"/>
  <c r="G1588" s="1"/>
  <c r="R990"/>
  <c r="J990"/>
  <c r="I990"/>
  <c r="G997"/>
  <c r="R1006"/>
  <c r="J1006"/>
  <c r="I1006"/>
  <c r="G1013"/>
  <c r="R1022"/>
  <c r="J1022"/>
  <c r="I1022"/>
  <c r="G1029"/>
  <c r="R1038"/>
  <c r="J1038"/>
  <c r="I1038"/>
  <c r="G1045"/>
  <c r="F1046"/>
  <c r="R1054"/>
  <c r="J1054"/>
  <c r="I1054"/>
  <c r="G1061"/>
  <c r="F1062"/>
  <c r="R1070"/>
  <c r="J1070"/>
  <c r="I1070"/>
  <c r="G1077"/>
  <c r="F1078"/>
  <c r="R1086"/>
  <c r="G1093"/>
  <c r="F1094"/>
  <c r="R1102"/>
  <c r="J1102"/>
  <c r="I1102"/>
  <c r="G1109"/>
  <c r="F1110"/>
  <c r="R1118"/>
  <c r="J1118"/>
  <c r="I1118"/>
  <c r="G1125"/>
  <c r="AB1137"/>
  <c r="V1137"/>
  <c r="G1137" s="1"/>
  <c r="J1139"/>
  <c r="I1139"/>
  <c r="H1139"/>
  <c r="F1139"/>
  <c r="I1148"/>
  <c r="J1148"/>
  <c r="H1148"/>
  <c r="G1148"/>
  <c r="F1148"/>
  <c r="R1149"/>
  <c r="J1149"/>
  <c r="I1149"/>
  <c r="G1151"/>
  <c r="H1155"/>
  <c r="R1155"/>
  <c r="J1155"/>
  <c r="I1155"/>
  <c r="E1155"/>
  <c r="X1155" s="1"/>
  <c r="T1158"/>
  <c r="AB1158"/>
  <c r="S1158"/>
  <c r="J1160"/>
  <c r="I1160"/>
  <c r="R1160"/>
  <c r="H1160"/>
  <c r="F1160"/>
  <c r="T1182"/>
  <c r="AB1182"/>
  <c r="R1185"/>
  <c r="I1185"/>
  <c r="H1185"/>
  <c r="G1185"/>
  <c r="F1185"/>
  <c r="AB1187"/>
  <c r="S1187"/>
  <c r="T1194"/>
  <c r="S1194"/>
  <c r="J1200"/>
  <c r="I1200"/>
  <c r="R1200"/>
  <c r="H1200"/>
  <c r="G1200"/>
  <c r="F1200"/>
  <c r="AB1208"/>
  <c r="S1208"/>
  <c r="E1217"/>
  <c r="X1217" s="1"/>
  <c r="H1219"/>
  <c r="R1219"/>
  <c r="J1219"/>
  <c r="I1219"/>
  <c r="E1219"/>
  <c r="X1219" s="1"/>
  <c r="T1222"/>
  <c r="AB1222"/>
  <c r="S1222"/>
  <c r="J1224"/>
  <c r="I1224"/>
  <c r="R1224"/>
  <c r="H1224"/>
  <c r="F1224"/>
  <c r="AB1244"/>
  <c r="G1252"/>
  <c r="AB1252"/>
  <c r="AB1413"/>
  <c r="S1413"/>
  <c r="V1484"/>
  <c r="G1484" s="1"/>
  <c r="R1537"/>
  <c r="J1537"/>
  <c r="I1537"/>
  <c r="H1537"/>
  <c r="F1537"/>
  <c r="E1537"/>
  <c r="X1537" s="1"/>
  <c r="R1545"/>
  <c r="J1545"/>
  <c r="I1545"/>
  <c r="H1545"/>
  <c r="F1545"/>
  <c r="E1545"/>
  <c r="X1545" s="1"/>
  <c r="V1600"/>
  <c r="G1600" s="1"/>
  <c r="AB933"/>
  <c r="G938"/>
  <c r="AB938"/>
  <c r="G948"/>
  <c r="AB949"/>
  <c r="V964"/>
  <c r="G964" s="1"/>
  <c r="G969"/>
  <c r="AB973"/>
  <c r="T973"/>
  <c r="AB977"/>
  <c r="T977"/>
  <c r="AB984"/>
  <c r="V984"/>
  <c r="S985"/>
  <c r="AB993"/>
  <c r="T993"/>
  <c r="AB1000"/>
  <c r="V1000"/>
  <c r="G1000" s="1"/>
  <c r="S1001"/>
  <c r="AB1009"/>
  <c r="T1009"/>
  <c r="AB1016"/>
  <c r="V1016"/>
  <c r="G1016" s="1"/>
  <c r="S1017"/>
  <c r="AB1025"/>
  <c r="T1025"/>
  <c r="AB1032"/>
  <c r="V1032"/>
  <c r="S1033"/>
  <c r="AB1041"/>
  <c r="T1041"/>
  <c r="F1045"/>
  <c r="AB1048"/>
  <c r="V1048"/>
  <c r="G1048" s="1"/>
  <c r="S1049"/>
  <c r="AB1057"/>
  <c r="T1057"/>
  <c r="F1061"/>
  <c r="AB1064"/>
  <c r="V1064"/>
  <c r="S1065"/>
  <c r="AB1073"/>
  <c r="T1073"/>
  <c r="F1077"/>
  <c r="AB1080"/>
  <c r="V1080"/>
  <c r="S1081"/>
  <c r="AB1089"/>
  <c r="T1089"/>
  <c r="F1093"/>
  <c r="AB1096"/>
  <c r="V1096"/>
  <c r="S1097"/>
  <c r="AB1105"/>
  <c r="T1105"/>
  <c r="F1109"/>
  <c r="AB1112"/>
  <c r="V1112"/>
  <c r="G1112" s="1"/>
  <c r="S1113"/>
  <c r="AB1121"/>
  <c r="T1121"/>
  <c r="F1125"/>
  <c r="AB1128"/>
  <c r="V1128"/>
  <c r="S1129"/>
  <c r="S1132"/>
  <c r="G1142"/>
  <c r="S1146"/>
  <c r="E1151"/>
  <c r="X1151" s="1"/>
  <c r="F1157"/>
  <c r="G1187"/>
  <c r="R1189"/>
  <c r="J1189"/>
  <c r="I1189"/>
  <c r="G1189"/>
  <c r="V1194"/>
  <c r="G1194" s="1"/>
  <c r="E1200"/>
  <c r="X1200" s="1"/>
  <c r="V1202"/>
  <c r="G1202" s="1"/>
  <c r="J1208"/>
  <c r="I1208"/>
  <c r="G1208"/>
  <c r="F1208"/>
  <c r="E1208"/>
  <c r="X1208" s="1"/>
  <c r="J1216"/>
  <c r="I1216"/>
  <c r="E1216"/>
  <c r="X1216" s="1"/>
  <c r="H1216"/>
  <c r="F1221"/>
  <c r="J1248"/>
  <c r="I1248"/>
  <c r="E1248"/>
  <c r="X1248" s="1"/>
  <c r="H1248"/>
  <c r="G1248"/>
  <c r="R1342"/>
  <c r="I1342"/>
  <c r="H1342"/>
  <c r="F1342"/>
  <c r="E1342"/>
  <c r="X1342" s="1"/>
  <c r="V1366"/>
  <c r="G1366" s="1"/>
  <c r="R1372"/>
  <c r="J1372"/>
  <c r="I1372"/>
  <c r="H1372"/>
  <c r="F1372"/>
  <c r="E1372"/>
  <c r="X1372" s="1"/>
  <c r="V1457"/>
  <c r="G1457" s="1"/>
  <c r="V1647"/>
  <c r="R1018"/>
  <c r="J1018"/>
  <c r="I1018"/>
  <c r="G1025"/>
  <c r="R1034"/>
  <c r="J1034"/>
  <c r="I1034"/>
  <c r="G1041"/>
  <c r="R1050"/>
  <c r="J1050"/>
  <c r="I1050"/>
  <c r="X1054"/>
  <c r="G1057"/>
  <c r="R1066"/>
  <c r="J1066"/>
  <c r="I1066"/>
  <c r="G1073"/>
  <c r="R1082"/>
  <c r="J1082"/>
  <c r="I1082"/>
  <c r="G1089"/>
  <c r="R1098"/>
  <c r="J1098"/>
  <c r="I1098"/>
  <c r="G1105"/>
  <c r="R1114"/>
  <c r="J1114"/>
  <c r="I1114"/>
  <c r="G1121"/>
  <c r="R1130"/>
  <c r="J1130"/>
  <c r="I1130"/>
  <c r="I1132"/>
  <c r="J1132"/>
  <c r="H1132"/>
  <c r="G1132"/>
  <c r="F1132"/>
  <c r="R1133"/>
  <c r="J1133"/>
  <c r="I1133"/>
  <c r="G1135"/>
  <c r="F1142"/>
  <c r="T1150"/>
  <c r="AB1150"/>
  <c r="G1156"/>
  <c r="AB1156"/>
  <c r="G1163"/>
  <c r="E1192"/>
  <c r="X1192" s="1"/>
  <c r="G1212"/>
  <c r="G1220"/>
  <c r="AB1220"/>
  <c r="G1227"/>
  <c r="J1232"/>
  <c r="I1232"/>
  <c r="R1232"/>
  <c r="H1232"/>
  <c r="G1232"/>
  <c r="F1232"/>
  <c r="V1234"/>
  <c r="G1234" s="1"/>
  <c r="V1255"/>
  <c r="R1256"/>
  <c r="J1256"/>
  <c r="I1256"/>
  <c r="G1256"/>
  <c r="F1256"/>
  <c r="E1256"/>
  <c r="X1256" s="1"/>
  <c r="V1259"/>
  <c r="G1259" s="1"/>
  <c r="R1260"/>
  <c r="J1260"/>
  <c r="I1260"/>
  <c r="G1260"/>
  <c r="F1260"/>
  <c r="E1260"/>
  <c r="X1260" s="1"/>
  <c r="V1263"/>
  <c r="G1263" s="1"/>
  <c r="R1264"/>
  <c r="J1264"/>
  <c r="I1264"/>
  <c r="G1264"/>
  <c r="F1264"/>
  <c r="E1264"/>
  <c r="X1264" s="1"/>
  <c r="V1267"/>
  <c r="R1268"/>
  <c r="J1268"/>
  <c r="I1268"/>
  <c r="G1268"/>
  <c r="F1268"/>
  <c r="E1268"/>
  <c r="X1268" s="1"/>
  <c r="V1271"/>
  <c r="G1271" s="1"/>
  <c r="R1272"/>
  <c r="J1272"/>
  <c r="I1272"/>
  <c r="G1272"/>
  <c r="F1272"/>
  <c r="E1272"/>
  <c r="X1272" s="1"/>
  <c r="V1275"/>
  <c r="G1275" s="1"/>
  <c r="R1276"/>
  <c r="J1276"/>
  <c r="I1276"/>
  <c r="G1276"/>
  <c r="F1276"/>
  <c r="E1276"/>
  <c r="X1276" s="1"/>
  <c r="V1279"/>
  <c r="R1280"/>
  <c r="J1280"/>
  <c r="I1280"/>
  <c r="G1280"/>
  <c r="F1280"/>
  <c r="E1280"/>
  <c r="X1280" s="1"/>
  <c r="V1283"/>
  <c r="G1283" s="1"/>
  <c r="R1284"/>
  <c r="J1284"/>
  <c r="I1284"/>
  <c r="G1284"/>
  <c r="F1284"/>
  <c r="E1284"/>
  <c r="X1284" s="1"/>
  <c r="V1287"/>
  <c r="R1288"/>
  <c r="J1288"/>
  <c r="I1288"/>
  <c r="G1288"/>
  <c r="F1288"/>
  <c r="E1288"/>
  <c r="X1288" s="1"/>
  <c r="V1291"/>
  <c r="G1291" s="1"/>
  <c r="V1295"/>
  <c r="G1295" s="1"/>
  <c r="R1296"/>
  <c r="J1296"/>
  <c r="I1296"/>
  <c r="G1296"/>
  <c r="F1296"/>
  <c r="E1296"/>
  <c r="X1296" s="1"/>
  <c r="V1299"/>
  <c r="R1300"/>
  <c r="J1300"/>
  <c r="I1300"/>
  <c r="G1300"/>
  <c r="F1300"/>
  <c r="E1300"/>
  <c r="X1300" s="1"/>
  <c r="V1303"/>
  <c r="G1303" s="1"/>
  <c r="V1307"/>
  <c r="G1307" s="1"/>
  <c r="R1308"/>
  <c r="J1308"/>
  <c r="I1308"/>
  <c r="G1308"/>
  <c r="F1308"/>
  <c r="E1308"/>
  <c r="X1308" s="1"/>
  <c r="V1311"/>
  <c r="R1312"/>
  <c r="J1312"/>
  <c r="I1312"/>
  <c r="G1312"/>
  <c r="F1312"/>
  <c r="E1312"/>
  <c r="X1312" s="1"/>
  <c r="V1315"/>
  <c r="G1315" s="1"/>
  <c r="R1316"/>
  <c r="J1316"/>
  <c r="I1316"/>
  <c r="G1316"/>
  <c r="F1316"/>
  <c r="E1316"/>
  <c r="X1316" s="1"/>
  <c r="V1319"/>
  <c r="R1320"/>
  <c r="J1320"/>
  <c r="I1320"/>
  <c r="G1320"/>
  <c r="F1320"/>
  <c r="E1320"/>
  <c r="X1320" s="1"/>
  <c r="V1323"/>
  <c r="G1323" s="1"/>
  <c r="R1324"/>
  <c r="J1324"/>
  <c r="I1324"/>
  <c r="G1324"/>
  <c r="F1324"/>
  <c r="E1324"/>
  <c r="X1324" s="1"/>
  <c r="V1327"/>
  <c r="G1327" s="1"/>
  <c r="R1328"/>
  <c r="J1328"/>
  <c r="I1328"/>
  <c r="G1328"/>
  <c r="F1328"/>
  <c r="E1328"/>
  <c r="X1328" s="1"/>
  <c r="V1331"/>
  <c r="R1332"/>
  <c r="J1332"/>
  <c r="I1332"/>
  <c r="G1332"/>
  <c r="F1332"/>
  <c r="E1332"/>
  <c r="X1332" s="1"/>
  <c r="V1335"/>
  <c r="G1335" s="1"/>
  <c r="AB1368"/>
  <c r="V1368"/>
  <c r="G1368" s="1"/>
  <c r="AB1384"/>
  <c r="AB1388"/>
  <c r="V1388"/>
  <c r="G1388" s="1"/>
  <c r="V1398"/>
  <c r="G1398" s="1"/>
  <c r="AB1398"/>
  <c r="V1407"/>
  <c r="AB1407"/>
  <c r="H1432"/>
  <c r="E1432"/>
  <c r="X1432" s="1"/>
  <c r="F1432"/>
  <c r="R1432"/>
  <c r="I1432"/>
  <c r="J1432"/>
  <c r="T1494"/>
  <c r="S1494"/>
  <c r="AB1494"/>
  <c r="AB1028"/>
  <c r="V1028"/>
  <c r="AB1037"/>
  <c r="T1037"/>
  <c r="AB1044"/>
  <c r="V1044"/>
  <c r="G1044" s="1"/>
  <c r="AB1053"/>
  <c r="T1053"/>
  <c r="AB1060"/>
  <c r="V1060"/>
  <c r="G1060" s="1"/>
  <c r="AB1069"/>
  <c r="T1069"/>
  <c r="AB1076"/>
  <c r="V1076"/>
  <c r="G1076" s="1"/>
  <c r="AB1085"/>
  <c r="T1085"/>
  <c r="AB1092"/>
  <c r="V1092"/>
  <c r="AB1101"/>
  <c r="T1101"/>
  <c r="AB1108"/>
  <c r="V1108"/>
  <c r="G1108" s="1"/>
  <c r="AB1117"/>
  <c r="T1117"/>
  <c r="E1118"/>
  <c r="X1118" s="1"/>
  <c r="AB1124"/>
  <c r="V1124"/>
  <c r="AB1139"/>
  <c r="T1139"/>
  <c r="AB1141"/>
  <c r="V1141"/>
  <c r="G1141" s="1"/>
  <c r="AB1148"/>
  <c r="T1148"/>
  <c r="E1149"/>
  <c r="X1149" s="1"/>
  <c r="V1174"/>
  <c r="T1187"/>
  <c r="G1199"/>
  <c r="J1204"/>
  <c r="I1204"/>
  <c r="R1204"/>
  <c r="R1209"/>
  <c r="J1209"/>
  <c r="I1209"/>
  <c r="H1209"/>
  <c r="F1209"/>
  <c r="AB1215"/>
  <c r="S1215"/>
  <c r="E1232"/>
  <c r="X1232" s="1"/>
  <c r="J1236"/>
  <c r="I1236"/>
  <c r="R1236"/>
  <c r="F1236"/>
  <c r="R1249"/>
  <c r="I1249"/>
  <c r="H1249"/>
  <c r="G1249"/>
  <c r="F1249"/>
  <c r="AB1251"/>
  <c r="S1251"/>
  <c r="J1252"/>
  <c r="I1252"/>
  <c r="H1252"/>
  <c r="F1252"/>
  <c r="E1252"/>
  <c r="X1252" s="1"/>
  <c r="J1345"/>
  <c r="I1351"/>
  <c r="H1351"/>
  <c r="E1351"/>
  <c r="X1351" s="1"/>
  <c r="R1351"/>
  <c r="J1351"/>
  <c r="V1477"/>
  <c r="G1477" s="1"/>
  <c r="V1556"/>
  <c r="G1556" s="1"/>
  <c r="R1620"/>
  <c r="J1620"/>
  <c r="I1620"/>
  <c r="H1620"/>
  <c r="F1620"/>
  <c r="E1620"/>
  <c r="X1620" s="1"/>
  <c r="G1037"/>
  <c r="J1045"/>
  <c r="I1045"/>
  <c r="H1045"/>
  <c r="E1045"/>
  <c r="X1045" s="1"/>
  <c r="R1046"/>
  <c r="J1046"/>
  <c r="I1046"/>
  <c r="G1053"/>
  <c r="J1061"/>
  <c r="I1061"/>
  <c r="H1061"/>
  <c r="E1061"/>
  <c r="X1061" s="1"/>
  <c r="R1062"/>
  <c r="J1062"/>
  <c r="I1062"/>
  <c r="G1069"/>
  <c r="J1077"/>
  <c r="I1077"/>
  <c r="H1077"/>
  <c r="E1077"/>
  <c r="X1077" s="1"/>
  <c r="R1078"/>
  <c r="J1078"/>
  <c r="I1078"/>
  <c r="G1085"/>
  <c r="J1093"/>
  <c r="I1093"/>
  <c r="H1093"/>
  <c r="E1093"/>
  <c r="X1093" s="1"/>
  <c r="R1094"/>
  <c r="J1094"/>
  <c r="I1094"/>
  <c r="X1098"/>
  <c r="G1101"/>
  <c r="J1109"/>
  <c r="I1109"/>
  <c r="H1109"/>
  <c r="E1109"/>
  <c r="X1109" s="1"/>
  <c r="R1110"/>
  <c r="J1110"/>
  <c r="I1110"/>
  <c r="G1117"/>
  <c r="J1125"/>
  <c r="I1125"/>
  <c r="H1125"/>
  <c r="E1125"/>
  <c r="X1125" s="1"/>
  <c r="R1126"/>
  <c r="J1126"/>
  <c r="I1126"/>
  <c r="T1134"/>
  <c r="AB1134"/>
  <c r="E1142"/>
  <c r="X1142" s="1"/>
  <c r="R1142"/>
  <c r="J1142"/>
  <c r="I1142"/>
  <c r="X1148"/>
  <c r="R1151"/>
  <c r="J1151"/>
  <c r="I1151"/>
  <c r="F1151"/>
  <c r="AB1155"/>
  <c r="S1155"/>
  <c r="T1162"/>
  <c r="S1162"/>
  <c r="J1168"/>
  <c r="I1168"/>
  <c r="R1168"/>
  <c r="H1168"/>
  <c r="G1168"/>
  <c r="F1168"/>
  <c r="AB1176"/>
  <c r="S1176"/>
  <c r="H1187"/>
  <c r="R1187"/>
  <c r="J1187"/>
  <c r="I1187"/>
  <c r="E1187"/>
  <c r="X1187" s="1"/>
  <c r="T1190"/>
  <c r="AB1190"/>
  <c r="S1190"/>
  <c r="J1192"/>
  <c r="I1192"/>
  <c r="R1192"/>
  <c r="H1192"/>
  <c r="F1192"/>
  <c r="T1214"/>
  <c r="AB1214"/>
  <c r="R1217"/>
  <c r="I1217"/>
  <c r="H1217"/>
  <c r="G1217"/>
  <c r="F1217"/>
  <c r="AB1219"/>
  <c r="S1219"/>
  <c r="T1226"/>
  <c r="S1226"/>
  <c r="AB1247"/>
  <c r="S1247"/>
  <c r="V1441"/>
  <c r="V1568"/>
  <c r="G1568" s="1"/>
  <c r="T1232"/>
  <c r="T1239"/>
  <c r="V1244"/>
  <c r="V1251"/>
  <c r="G1251" s="1"/>
  <c r="E1337"/>
  <c r="X1337" s="1"/>
  <c r="I1337"/>
  <c r="H1337"/>
  <c r="F1337"/>
  <c r="E1353"/>
  <c r="X1353" s="1"/>
  <c r="I1353"/>
  <c r="F1353"/>
  <c r="T1357"/>
  <c r="S1357"/>
  <c r="I1363"/>
  <c r="H1363"/>
  <c r="E1363"/>
  <c r="X1363" s="1"/>
  <c r="G1363"/>
  <c r="F1363"/>
  <c r="AB1367"/>
  <c r="T1367"/>
  <c r="AB1387"/>
  <c r="T1387"/>
  <c r="S1387"/>
  <c r="E1393"/>
  <c r="X1393" s="1"/>
  <c r="I1393"/>
  <c r="R1393"/>
  <c r="J1393"/>
  <c r="H1393"/>
  <c r="R1396"/>
  <c r="J1396"/>
  <c r="E1396"/>
  <c r="X1396" s="1"/>
  <c r="V1400"/>
  <c r="G1400" s="1"/>
  <c r="S1402"/>
  <c r="AB1402"/>
  <c r="T1402"/>
  <c r="H1424"/>
  <c r="E1424"/>
  <c r="X1424" s="1"/>
  <c r="F1424"/>
  <c r="R1424"/>
  <c r="I1424"/>
  <c r="J1478"/>
  <c r="I1478"/>
  <c r="F1478"/>
  <c r="E1478"/>
  <c r="X1478" s="1"/>
  <c r="R1478"/>
  <c r="V1496"/>
  <c r="G1496" s="1"/>
  <c r="E1518"/>
  <c r="X1518" s="1"/>
  <c r="J1518"/>
  <c r="I1518"/>
  <c r="H1518"/>
  <c r="G1518"/>
  <c r="AB1520"/>
  <c r="T1520"/>
  <c r="S1520"/>
  <c r="R1541"/>
  <c r="J1541"/>
  <c r="I1541"/>
  <c r="H1541"/>
  <c r="F1541"/>
  <c r="V1564"/>
  <c r="G1564" s="1"/>
  <c r="V1596"/>
  <c r="G1596" s="1"/>
  <c r="V1750"/>
  <c r="G1750" s="1"/>
  <c r="AB1750"/>
  <c r="G978"/>
  <c r="G982"/>
  <c r="G986"/>
  <c r="I987"/>
  <c r="G990"/>
  <c r="I991"/>
  <c r="G994"/>
  <c r="I995"/>
  <c r="G998"/>
  <c r="I999"/>
  <c r="G1002"/>
  <c r="G1006"/>
  <c r="I1007"/>
  <c r="G1010"/>
  <c r="I1011"/>
  <c r="G1014"/>
  <c r="I1015"/>
  <c r="G1018"/>
  <c r="I1019"/>
  <c r="G1022"/>
  <c r="I1023"/>
  <c r="G1026"/>
  <c r="I1027"/>
  <c r="G1030"/>
  <c r="I1031"/>
  <c r="G1034"/>
  <c r="G1038"/>
  <c r="I1039"/>
  <c r="G1042"/>
  <c r="I1043"/>
  <c r="G1046"/>
  <c r="I1047"/>
  <c r="G1050"/>
  <c r="I1051"/>
  <c r="G1054"/>
  <c r="G1058"/>
  <c r="I1059"/>
  <c r="G1062"/>
  <c r="I1063"/>
  <c r="G1066"/>
  <c r="I1067"/>
  <c r="G1070"/>
  <c r="I1071"/>
  <c r="I1075"/>
  <c r="G1078"/>
  <c r="I1079"/>
  <c r="G1082"/>
  <c r="I1083"/>
  <c r="I1087"/>
  <c r="G1090"/>
  <c r="I1091"/>
  <c r="G1094"/>
  <c r="I1095"/>
  <c r="G1098"/>
  <c r="I1099"/>
  <c r="G1102"/>
  <c r="I1103"/>
  <c r="G1106"/>
  <c r="G1110"/>
  <c r="I1111"/>
  <c r="G1114"/>
  <c r="G1118"/>
  <c r="I1119"/>
  <c r="G1122"/>
  <c r="I1123"/>
  <c r="G1126"/>
  <c r="I1127"/>
  <c r="G1130"/>
  <c r="G1133"/>
  <c r="AB1135"/>
  <c r="R1136"/>
  <c r="G1139"/>
  <c r="AB1142"/>
  <c r="R1143"/>
  <c r="V1146"/>
  <c r="G1146" s="1"/>
  <c r="I1147"/>
  <c r="G1149"/>
  <c r="AB1151"/>
  <c r="R1152"/>
  <c r="AB1160"/>
  <c r="J1161"/>
  <c r="AB1163"/>
  <c r="T1163"/>
  <c r="H1169"/>
  <c r="G1172"/>
  <c r="V1175"/>
  <c r="G1175" s="1"/>
  <c r="F1182"/>
  <c r="E1182"/>
  <c r="X1182" s="1"/>
  <c r="I1186"/>
  <c r="AB1192"/>
  <c r="AB1195"/>
  <c r="T1195"/>
  <c r="H1201"/>
  <c r="G1204"/>
  <c r="V1207"/>
  <c r="G1207" s="1"/>
  <c r="F1214"/>
  <c r="E1214"/>
  <c r="X1214" s="1"/>
  <c r="I1218"/>
  <c r="AB1224"/>
  <c r="J1225"/>
  <c r="AB1227"/>
  <c r="T1227"/>
  <c r="H1233"/>
  <c r="G1236"/>
  <c r="V1239"/>
  <c r="G1239" s="1"/>
  <c r="F1241"/>
  <c r="F1246"/>
  <c r="E1246"/>
  <c r="X1246" s="1"/>
  <c r="AB1246"/>
  <c r="I1250"/>
  <c r="H1253"/>
  <c r="AB1255"/>
  <c r="H1257"/>
  <c r="AB1259"/>
  <c r="H1261"/>
  <c r="AB1263"/>
  <c r="H1265"/>
  <c r="AB1267"/>
  <c r="H1269"/>
  <c r="AB1271"/>
  <c r="H1273"/>
  <c r="AB1275"/>
  <c r="H1277"/>
  <c r="AB1279"/>
  <c r="H1281"/>
  <c r="AB1283"/>
  <c r="H1285"/>
  <c r="AB1287"/>
  <c r="H1289"/>
  <c r="AB1291"/>
  <c r="H1293"/>
  <c r="AB1295"/>
  <c r="H1297"/>
  <c r="AB1299"/>
  <c r="H1301"/>
  <c r="AB1303"/>
  <c r="H1305"/>
  <c r="AB1307"/>
  <c r="H1309"/>
  <c r="AB1311"/>
  <c r="H1313"/>
  <c r="AB1315"/>
  <c r="AB1319"/>
  <c r="H1321"/>
  <c r="AB1323"/>
  <c r="H1325"/>
  <c r="AB1327"/>
  <c r="H1329"/>
  <c r="AB1331"/>
  <c r="H1333"/>
  <c r="AB1335"/>
  <c r="R1336"/>
  <c r="J1336"/>
  <c r="I1336"/>
  <c r="I1339"/>
  <c r="E1339"/>
  <c r="X1339" s="1"/>
  <c r="R1339"/>
  <c r="J1339"/>
  <c r="H1339"/>
  <c r="G1356"/>
  <c r="G1367"/>
  <c r="V1376"/>
  <c r="T1377"/>
  <c r="S1377"/>
  <c r="V1378"/>
  <c r="V1386"/>
  <c r="AB1386"/>
  <c r="I1387"/>
  <c r="H1387"/>
  <c r="E1387"/>
  <c r="X1387" s="1"/>
  <c r="R1387"/>
  <c r="F1396"/>
  <c r="I1408"/>
  <c r="I1410"/>
  <c r="J1410"/>
  <c r="H1410"/>
  <c r="E1410"/>
  <c r="X1410" s="1"/>
  <c r="F1410"/>
  <c r="J1458"/>
  <c r="I1458"/>
  <c r="R1458"/>
  <c r="H1458"/>
  <c r="E1458"/>
  <c r="X1458" s="1"/>
  <c r="G1458"/>
  <c r="F1458"/>
  <c r="V1460"/>
  <c r="G1460" s="1"/>
  <c r="J1469"/>
  <c r="H1469"/>
  <c r="E1469"/>
  <c r="X1469" s="1"/>
  <c r="R1469"/>
  <c r="AB1484"/>
  <c r="T1484"/>
  <c r="AB1489"/>
  <c r="V1501"/>
  <c r="G1503"/>
  <c r="F1503"/>
  <c r="R1503"/>
  <c r="H1503"/>
  <c r="E1503"/>
  <c r="X1503" s="1"/>
  <c r="J1503"/>
  <c r="V1517"/>
  <c r="G1517" s="1"/>
  <c r="G1531"/>
  <c r="F1531"/>
  <c r="R1531"/>
  <c r="I1531"/>
  <c r="H1531"/>
  <c r="J1531"/>
  <c r="E1531"/>
  <c r="X1531" s="1"/>
  <c r="G1535"/>
  <c r="F1535"/>
  <c r="R1535"/>
  <c r="H1535"/>
  <c r="E1535"/>
  <c r="X1535" s="1"/>
  <c r="V1560"/>
  <c r="G1560" s="1"/>
  <c r="V1592"/>
  <c r="G1592" s="1"/>
  <c r="V1627"/>
  <c r="G1627" s="1"/>
  <c r="R983"/>
  <c r="R987"/>
  <c r="R991"/>
  <c r="R995"/>
  <c r="R999"/>
  <c r="R1007"/>
  <c r="R1011"/>
  <c r="R1015"/>
  <c r="R1019"/>
  <c r="R1023"/>
  <c r="R1027"/>
  <c r="R1031"/>
  <c r="R1039"/>
  <c r="R1043"/>
  <c r="R1047"/>
  <c r="R1051"/>
  <c r="R1059"/>
  <c r="R1063"/>
  <c r="R1067"/>
  <c r="R1071"/>
  <c r="R1075"/>
  <c r="R1079"/>
  <c r="R1083"/>
  <c r="R1087"/>
  <c r="R1091"/>
  <c r="R1099"/>
  <c r="R1103"/>
  <c r="R1111"/>
  <c r="R1119"/>
  <c r="R1123"/>
  <c r="R1127"/>
  <c r="V1134"/>
  <c r="G1143"/>
  <c r="V1150"/>
  <c r="G1150" s="1"/>
  <c r="F1158"/>
  <c r="E1158"/>
  <c r="X1158" s="1"/>
  <c r="S1159"/>
  <c r="G1165"/>
  <c r="S1166"/>
  <c r="J1169"/>
  <c r="AB1171"/>
  <c r="T1171"/>
  <c r="H1182"/>
  <c r="V1183"/>
  <c r="G1183" s="1"/>
  <c r="S1184"/>
  <c r="S1191"/>
  <c r="G1197"/>
  <c r="S1198"/>
  <c r="J1201"/>
  <c r="AB1203"/>
  <c r="T1203"/>
  <c r="H1214"/>
  <c r="V1215"/>
  <c r="S1216"/>
  <c r="F1222"/>
  <c r="E1222"/>
  <c r="X1222" s="1"/>
  <c r="S1223"/>
  <c r="G1229"/>
  <c r="S1230"/>
  <c r="J1233"/>
  <c r="AB1235"/>
  <c r="T1235"/>
  <c r="H1241"/>
  <c r="H1246"/>
  <c r="V1247"/>
  <c r="G1247" s="1"/>
  <c r="S1248"/>
  <c r="T1337"/>
  <c r="AB1337"/>
  <c r="AB1339"/>
  <c r="R1344"/>
  <c r="J1344"/>
  <c r="I1344"/>
  <c r="V1354"/>
  <c r="G1354" s="1"/>
  <c r="AB1354"/>
  <c r="I1355"/>
  <c r="H1355"/>
  <c r="E1355"/>
  <c r="X1355" s="1"/>
  <c r="R1355"/>
  <c r="AB1363"/>
  <c r="T1363"/>
  <c r="R1364"/>
  <c r="J1364"/>
  <c r="E1364"/>
  <c r="X1364" s="1"/>
  <c r="S1367"/>
  <c r="E1369"/>
  <c r="X1369" s="1"/>
  <c r="I1369"/>
  <c r="F1369"/>
  <c r="T1373"/>
  <c r="S1373"/>
  <c r="I1379"/>
  <c r="H1379"/>
  <c r="E1379"/>
  <c r="X1379" s="1"/>
  <c r="G1379"/>
  <c r="F1379"/>
  <c r="AB1383"/>
  <c r="T1383"/>
  <c r="H1385"/>
  <c r="G1387"/>
  <c r="J1395"/>
  <c r="I1396"/>
  <c r="AB1436"/>
  <c r="T1436"/>
  <c r="S1436"/>
  <c r="F1442"/>
  <c r="V1445"/>
  <c r="G1445" s="1"/>
  <c r="J1446"/>
  <c r="I1446"/>
  <c r="F1446"/>
  <c r="E1446"/>
  <c r="X1446" s="1"/>
  <c r="R1446"/>
  <c r="F1459"/>
  <c r="R1459"/>
  <c r="G1459"/>
  <c r="E1459"/>
  <c r="X1459" s="1"/>
  <c r="J1459"/>
  <c r="I1459"/>
  <c r="H1459"/>
  <c r="V1528"/>
  <c r="R1529"/>
  <c r="J1529"/>
  <c r="H1529"/>
  <c r="I1529"/>
  <c r="E1529"/>
  <c r="X1529" s="1"/>
  <c r="J1535"/>
  <c r="T1549"/>
  <c r="S1549"/>
  <c r="AB1549"/>
  <c r="V1584"/>
  <c r="G1584" s="1"/>
  <c r="V1616"/>
  <c r="G1616" s="1"/>
  <c r="S1138"/>
  <c r="S1140"/>
  <c r="S1147"/>
  <c r="S1154"/>
  <c r="T1159"/>
  <c r="V1164"/>
  <c r="V1171"/>
  <c r="F1178"/>
  <c r="E1178"/>
  <c r="X1178" s="1"/>
  <c r="AB1178"/>
  <c r="T1191"/>
  <c r="V1196"/>
  <c r="V1203"/>
  <c r="F1210"/>
  <c r="E1210"/>
  <c r="X1210" s="1"/>
  <c r="AB1210"/>
  <c r="T1223"/>
  <c r="V1228"/>
  <c r="V1235"/>
  <c r="I1241"/>
  <c r="F1242"/>
  <c r="E1242"/>
  <c r="X1242" s="1"/>
  <c r="AB1242"/>
  <c r="G1337"/>
  <c r="G1352"/>
  <c r="G1353"/>
  <c r="E1357"/>
  <c r="X1357" s="1"/>
  <c r="I1357"/>
  <c r="H1357"/>
  <c r="G1357"/>
  <c r="F1357"/>
  <c r="I1367"/>
  <c r="H1367"/>
  <c r="E1367"/>
  <c r="X1367" s="1"/>
  <c r="R1367"/>
  <c r="J1367"/>
  <c r="G1372"/>
  <c r="G1383"/>
  <c r="J1385"/>
  <c r="V1392"/>
  <c r="G1392" s="1"/>
  <c r="T1393"/>
  <c r="S1393"/>
  <c r="AB1399"/>
  <c r="T1399"/>
  <c r="S1399"/>
  <c r="H1408"/>
  <c r="E1408"/>
  <c r="X1408" s="1"/>
  <c r="F1408"/>
  <c r="AB1414"/>
  <c r="H1416"/>
  <c r="E1416"/>
  <c r="X1416" s="1"/>
  <c r="F1416"/>
  <c r="R1416"/>
  <c r="J1416"/>
  <c r="I1416"/>
  <c r="I1418"/>
  <c r="J1418"/>
  <c r="H1418"/>
  <c r="E1418"/>
  <c r="X1418" s="1"/>
  <c r="R1418"/>
  <c r="G1418"/>
  <c r="F1418"/>
  <c r="AB1428"/>
  <c r="T1428"/>
  <c r="S1428"/>
  <c r="V1436"/>
  <c r="V1461"/>
  <c r="J1462"/>
  <c r="I1462"/>
  <c r="R1462"/>
  <c r="F1462"/>
  <c r="E1462"/>
  <c r="X1462" s="1"/>
  <c r="G1462"/>
  <c r="AB1473"/>
  <c r="T1473"/>
  <c r="S1473"/>
  <c r="J1474"/>
  <c r="I1474"/>
  <c r="E1474"/>
  <c r="X1474" s="1"/>
  <c r="R1474"/>
  <c r="H1474"/>
  <c r="F1474"/>
  <c r="G1483"/>
  <c r="F1483"/>
  <c r="R1483"/>
  <c r="I1483"/>
  <c r="H1483"/>
  <c r="J1483"/>
  <c r="E1542"/>
  <c r="X1542" s="1"/>
  <c r="R1542"/>
  <c r="J1542"/>
  <c r="I1542"/>
  <c r="H1542"/>
  <c r="G1542"/>
  <c r="F1542"/>
  <c r="V1580"/>
  <c r="G1580" s="1"/>
  <c r="V1612"/>
  <c r="G1612" s="1"/>
  <c r="AB1642"/>
  <c r="T1642"/>
  <c r="S1642"/>
  <c r="V1687"/>
  <c r="G1687" s="1"/>
  <c r="F1136"/>
  <c r="G1147"/>
  <c r="F1152"/>
  <c r="H1158"/>
  <c r="V1159"/>
  <c r="G1159" s="1"/>
  <c r="S1160"/>
  <c r="F1161"/>
  <c r="I1165"/>
  <c r="F1166"/>
  <c r="E1166"/>
  <c r="X1166" s="1"/>
  <c r="AB1166"/>
  <c r="G1173"/>
  <c r="S1174"/>
  <c r="G1178"/>
  <c r="AB1179"/>
  <c r="T1179"/>
  <c r="J1182"/>
  <c r="H1190"/>
  <c r="V1191"/>
  <c r="S1192"/>
  <c r="I1197"/>
  <c r="F1198"/>
  <c r="E1198"/>
  <c r="X1198" s="1"/>
  <c r="AB1198"/>
  <c r="G1205"/>
  <c r="S1206"/>
  <c r="G1210"/>
  <c r="AB1211"/>
  <c r="T1211"/>
  <c r="J1214"/>
  <c r="H1222"/>
  <c r="V1223"/>
  <c r="G1223" s="1"/>
  <c r="S1224"/>
  <c r="F1225"/>
  <c r="I1229"/>
  <c r="F1230"/>
  <c r="E1230"/>
  <c r="X1230" s="1"/>
  <c r="AB1230"/>
  <c r="G1237"/>
  <c r="S1238"/>
  <c r="J1241"/>
  <c r="G1242"/>
  <c r="AB1243"/>
  <c r="T1243"/>
  <c r="J1246"/>
  <c r="F1336"/>
  <c r="J1337"/>
  <c r="E1341"/>
  <c r="X1341" s="1"/>
  <c r="I1341"/>
  <c r="R1341"/>
  <c r="G1342"/>
  <c r="G1344"/>
  <c r="T1345"/>
  <c r="AB1345"/>
  <c r="AB1347"/>
  <c r="AB1351"/>
  <c r="T1351"/>
  <c r="I1352"/>
  <c r="H1353"/>
  <c r="G1355"/>
  <c r="J1363"/>
  <c r="H1364"/>
  <c r="AB1371"/>
  <c r="T1371"/>
  <c r="S1371"/>
  <c r="E1377"/>
  <c r="X1377" s="1"/>
  <c r="I1377"/>
  <c r="R1377"/>
  <c r="J1377"/>
  <c r="H1377"/>
  <c r="AB1378"/>
  <c r="V1382"/>
  <c r="V1399"/>
  <c r="G1399" s="1"/>
  <c r="H1412"/>
  <c r="E1412"/>
  <c r="X1412" s="1"/>
  <c r="R1412"/>
  <c r="I1412"/>
  <c r="F1412"/>
  <c r="AB1420"/>
  <c r="T1420"/>
  <c r="S1420"/>
  <c r="V1428"/>
  <c r="G1428" s="1"/>
  <c r="S1434"/>
  <c r="T1434"/>
  <c r="V1473"/>
  <c r="G1473" s="1"/>
  <c r="E1483"/>
  <c r="X1483" s="1"/>
  <c r="E1498"/>
  <c r="X1498" s="1"/>
  <c r="J1498"/>
  <c r="I1498"/>
  <c r="R1498"/>
  <c r="H1498"/>
  <c r="R1509"/>
  <c r="J1509"/>
  <c r="H1509"/>
  <c r="E1509"/>
  <c r="X1509" s="1"/>
  <c r="F1509"/>
  <c r="V1521"/>
  <c r="AB1532"/>
  <c r="T1532"/>
  <c r="S1532"/>
  <c r="E1541"/>
  <c r="X1541" s="1"/>
  <c r="V1576"/>
  <c r="G1576" s="1"/>
  <c r="V1608"/>
  <c r="G1608" s="1"/>
  <c r="S1142"/>
  <c r="AB1167"/>
  <c r="T1167"/>
  <c r="V1179"/>
  <c r="F1186"/>
  <c r="E1186"/>
  <c r="X1186" s="1"/>
  <c r="AB1186"/>
  <c r="AB1199"/>
  <c r="T1199"/>
  <c r="V1211"/>
  <c r="F1218"/>
  <c r="E1218"/>
  <c r="X1218" s="1"/>
  <c r="AB1218"/>
  <c r="AB1231"/>
  <c r="T1231"/>
  <c r="V1243"/>
  <c r="F1250"/>
  <c r="E1250"/>
  <c r="X1250" s="1"/>
  <c r="AB1250"/>
  <c r="E1253"/>
  <c r="X1253" s="1"/>
  <c r="R1253"/>
  <c r="E1257"/>
  <c r="X1257" s="1"/>
  <c r="R1257"/>
  <c r="E1261"/>
  <c r="X1261" s="1"/>
  <c r="R1261"/>
  <c r="E1265"/>
  <c r="X1265" s="1"/>
  <c r="R1265"/>
  <c r="E1269"/>
  <c r="X1269" s="1"/>
  <c r="R1269"/>
  <c r="E1273"/>
  <c r="X1273" s="1"/>
  <c r="R1273"/>
  <c r="E1277"/>
  <c r="X1277" s="1"/>
  <c r="R1277"/>
  <c r="E1281"/>
  <c r="X1281" s="1"/>
  <c r="R1281"/>
  <c r="E1285"/>
  <c r="X1285" s="1"/>
  <c r="R1285"/>
  <c r="E1289"/>
  <c r="X1289" s="1"/>
  <c r="R1289"/>
  <c r="E1293"/>
  <c r="X1293" s="1"/>
  <c r="R1293"/>
  <c r="E1297"/>
  <c r="X1297" s="1"/>
  <c r="R1297"/>
  <c r="E1301"/>
  <c r="X1301" s="1"/>
  <c r="R1301"/>
  <c r="E1305"/>
  <c r="X1305" s="1"/>
  <c r="R1305"/>
  <c r="E1309"/>
  <c r="X1309" s="1"/>
  <c r="R1309"/>
  <c r="E1313"/>
  <c r="X1313" s="1"/>
  <c r="R1313"/>
  <c r="E1321"/>
  <c r="X1321" s="1"/>
  <c r="R1321"/>
  <c r="E1325"/>
  <c r="X1325" s="1"/>
  <c r="R1325"/>
  <c r="E1329"/>
  <c r="X1329" s="1"/>
  <c r="R1329"/>
  <c r="E1333"/>
  <c r="X1333" s="1"/>
  <c r="R1333"/>
  <c r="R1337"/>
  <c r="G1345"/>
  <c r="G1351"/>
  <c r="J1353"/>
  <c r="R1356"/>
  <c r="J1356"/>
  <c r="I1356"/>
  <c r="H1356"/>
  <c r="AB1357"/>
  <c r="V1360"/>
  <c r="G1360" s="1"/>
  <c r="T1361"/>
  <c r="S1361"/>
  <c r="V1362"/>
  <c r="R1363"/>
  <c r="V1370"/>
  <c r="G1370" s="1"/>
  <c r="AB1370"/>
  <c r="I1371"/>
  <c r="H1371"/>
  <c r="E1371"/>
  <c r="X1371" s="1"/>
  <c r="R1371"/>
  <c r="AB1379"/>
  <c r="T1379"/>
  <c r="R1380"/>
  <c r="J1380"/>
  <c r="E1380"/>
  <c r="X1380" s="1"/>
  <c r="E1385"/>
  <c r="X1385" s="1"/>
  <c r="I1385"/>
  <c r="F1385"/>
  <c r="T1389"/>
  <c r="S1389"/>
  <c r="F1393"/>
  <c r="I1395"/>
  <c r="H1395"/>
  <c r="E1395"/>
  <c r="X1395" s="1"/>
  <c r="G1395"/>
  <c r="F1395"/>
  <c r="V1404"/>
  <c r="G1404" s="1"/>
  <c r="V1420"/>
  <c r="G1420" s="1"/>
  <c r="S1426"/>
  <c r="T1426"/>
  <c r="AB1441"/>
  <c r="T1441"/>
  <c r="S1441"/>
  <c r="J1442"/>
  <c r="I1442"/>
  <c r="E1442"/>
  <c r="X1442" s="1"/>
  <c r="R1442"/>
  <c r="H1442"/>
  <c r="AB1452"/>
  <c r="T1452"/>
  <c r="S1452"/>
  <c r="J1453"/>
  <c r="H1453"/>
  <c r="R1453"/>
  <c r="E1453"/>
  <c r="X1453" s="1"/>
  <c r="F1453"/>
  <c r="G1478"/>
  <c r="R1481"/>
  <c r="J1481"/>
  <c r="H1481"/>
  <c r="I1481"/>
  <c r="F1481"/>
  <c r="E1481"/>
  <c r="X1481" s="1"/>
  <c r="R1493"/>
  <c r="J1493"/>
  <c r="H1493"/>
  <c r="E1493"/>
  <c r="X1493" s="1"/>
  <c r="I1493"/>
  <c r="F1493"/>
  <c r="AB1500"/>
  <c r="T1500"/>
  <c r="S1500"/>
  <c r="AB1504"/>
  <c r="T1504"/>
  <c r="S1504"/>
  <c r="T1506"/>
  <c r="S1506"/>
  <c r="AB1506"/>
  <c r="G1515"/>
  <c r="F1515"/>
  <c r="R1515"/>
  <c r="I1515"/>
  <c r="H1515"/>
  <c r="F1518"/>
  <c r="E1530"/>
  <c r="X1530" s="1"/>
  <c r="J1530"/>
  <c r="I1530"/>
  <c r="R1530"/>
  <c r="H1530"/>
  <c r="G1530"/>
  <c r="F1530"/>
  <c r="V1532"/>
  <c r="V1544"/>
  <c r="V1572"/>
  <c r="G1572" s="1"/>
  <c r="V1604"/>
  <c r="G1604" s="1"/>
  <c r="AB1634"/>
  <c r="T1634"/>
  <c r="S1634"/>
  <c r="V1394"/>
  <c r="G1394" s="1"/>
  <c r="AB1395"/>
  <c r="T1395"/>
  <c r="AB1412"/>
  <c r="T1412"/>
  <c r="S1412"/>
  <c r="G1416"/>
  <c r="V1456"/>
  <c r="S1458"/>
  <c r="AB1458"/>
  <c r="F1463"/>
  <c r="R1463"/>
  <c r="H1463"/>
  <c r="G1463"/>
  <c r="AB1472"/>
  <c r="T1472"/>
  <c r="S1472"/>
  <c r="F1475"/>
  <c r="R1475"/>
  <c r="J1475"/>
  <c r="G1475"/>
  <c r="E1475"/>
  <c r="X1475" s="1"/>
  <c r="V1476"/>
  <c r="G1476" s="1"/>
  <c r="V1500"/>
  <c r="G1500" s="1"/>
  <c r="T1510"/>
  <c r="S1510"/>
  <c r="AB1510"/>
  <c r="T1522"/>
  <c r="S1522"/>
  <c r="E1549"/>
  <c r="X1549" s="1"/>
  <c r="J1549"/>
  <c r="I1549"/>
  <c r="H1549"/>
  <c r="G1549"/>
  <c r="F1549"/>
  <c r="R1549"/>
  <c r="J1756"/>
  <c r="I1756"/>
  <c r="H1756"/>
  <c r="E1756"/>
  <c r="X1756" s="1"/>
  <c r="R1756"/>
  <c r="F1756"/>
  <c r="V1340"/>
  <c r="V1343"/>
  <c r="V1348"/>
  <c r="G1348" s="1"/>
  <c r="T1353"/>
  <c r="S1353"/>
  <c r="V1359"/>
  <c r="T1369"/>
  <c r="S1369"/>
  <c r="V1375"/>
  <c r="T1385"/>
  <c r="S1385"/>
  <c r="V1391"/>
  <c r="G1412"/>
  <c r="V1415"/>
  <c r="AB1415"/>
  <c r="AB1424"/>
  <c r="T1424"/>
  <c r="S1424"/>
  <c r="AB1432"/>
  <c r="T1432"/>
  <c r="S1432"/>
  <c r="AB1440"/>
  <c r="T1440"/>
  <c r="S1440"/>
  <c r="F1443"/>
  <c r="R1443"/>
  <c r="J1443"/>
  <c r="G1443"/>
  <c r="E1443"/>
  <c r="X1443" s="1"/>
  <c r="V1444"/>
  <c r="AB1453"/>
  <c r="S1453"/>
  <c r="S1462"/>
  <c r="T1462"/>
  <c r="AB1462"/>
  <c r="E1463"/>
  <c r="X1463" s="1"/>
  <c r="V1472"/>
  <c r="G1472" s="1"/>
  <c r="S1474"/>
  <c r="AB1474"/>
  <c r="H1475"/>
  <c r="F1479"/>
  <c r="R1479"/>
  <c r="H1479"/>
  <c r="G1479"/>
  <c r="F1482"/>
  <c r="V1485"/>
  <c r="E1486"/>
  <c r="X1486" s="1"/>
  <c r="J1486"/>
  <c r="I1486"/>
  <c r="H1486"/>
  <c r="G1486"/>
  <c r="AB1488"/>
  <c r="T1488"/>
  <c r="S1488"/>
  <c r="R1497"/>
  <c r="J1497"/>
  <c r="H1497"/>
  <c r="I1497"/>
  <c r="G1499"/>
  <c r="F1499"/>
  <c r="R1499"/>
  <c r="I1499"/>
  <c r="H1499"/>
  <c r="V1505"/>
  <c r="G1505" s="1"/>
  <c r="E1514"/>
  <c r="X1514" s="1"/>
  <c r="J1514"/>
  <c r="I1514"/>
  <c r="R1514"/>
  <c r="H1514"/>
  <c r="G1519"/>
  <c r="F1519"/>
  <c r="R1519"/>
  <c r="H1519"/>
  <c r="E1519"/>
  <c r="X1519" s="1"/>
  <c r="G1543"/>
  <c r="F1543"/>
  <c r="E1543"/>
  <c r="X1543" s="1"/>
  <c r="R1543"/>
  <c r="J1543"/>
  <c r="I1543"/>
  <c r="S1341"/>
  <c r="E1349"/>
  <c r="X1349" s="1"/>
  <c r="I1349"/>
  <c r="V1358"/>
  <c r="AB1359"/>
  <c r="T1359"/>
  <c r="G1364"/>
  <c r="AB1364"/>
  <c r="E1365"/>
  <c r="X1365" s="1"/>
  <c r="I1365"/>
  <c r="V1374"/>
  <c r="AB1375"/>
  <c r="T1375"/>
  <c r="G1380"/>
  <c r="AB1380"/>
  <c r="E1381"/>
  <c r="X1381" s="1"/>
  <c r="I1381"/>
  <c r="V1390"/>
  <c r="G1390" s="1"/>
  <c r="AB1391"/>
  <c r="T1391"/>
  <c r="G1396"/>
  <c r="AB1396"/>
  <c r="E1397"/>
  <c r="X1397" s="1"/>
  <c r="I1397"/>
  <c r="I1402"/>
  <c r="J1402"/>
  <c r="H1402"/>
  <c r="E1402"/>
  <c r="X1402" s="1"/>
  <c r="AB1406"/>
  <c r="AB1408"/>
  <c r="T1408"/>
  <c r="S1408"/>
  <c r="AB1422"/>
  <c r="G1424"/>
  <c r="AB1430"/>
  <c r="G1432"/>
  <c r="AB1438"/>
  <c r="V1440"/>
  <c r="G1440" s="1"/>
  <c r="S1442"/>
  <c r="AB1442"/>
  <c r="F1447"/>
  <c r="R1447"/>
  <c r="H1447"/>
  <c r="G1447"/>
  <c r="I1463"/>
  <c r="AB1469"/>
  <c r="S1469"/>
  <c r="I1475"/>
  <c r="S1478"/>
  <c r="AB1478"/>
  <c r="T1478"/>
  <c r="T1490"/>
  <c r="S1490"/>
  <c r="I1512"/>
  <c r="H1512"/>
  <c r="F1512"/>
  <c r="E1512"/>
  <c r="X1512" s="1"/>
  <c r="R1512"/>
  <c r="J1512"/>
  <c r="AB1516"/>
  <c r="T1516"/>
  <c r="R1525"/>
  <c r="J1525"/>
  <c r="H1525"/>
  <c r="E1525"/>
  <c r="X1525" s="1"/>
  <c r="V1533"/>
  <c r="G1533" s="1"/>
  <c r="E1534"/>
  <c r="X1534" s="1"/>
  <c r="J1534"/>
  <c r="I1534"/>
  <c r="H1534"/>
  <c r="G1534"/>
  <c r="AB1536"/>
  <c r="T1536"/>
  <c r="G1545"/>
  <c r="T1553"/>
  <c r="S1553"/>
  <c r="AB1706"/>
  <c r="T1706"/>
  <c r="S1706"/>
  <c r="V1719"/>
  <c r="R1830"/>
  <c r="I1830"/>
  <c r="J1830"/>
  <c r="H1830"/>
  <c r="F1830"/>
  <c r="E1830"/>
  <c r="X1830" s="1"/>
  <c r="V1338"/>
  <c r="G1338" s="1"/>
  <c r="V1346"/>
  <c r="G1346" s="1"/>
  <c r="T1349"/>
  <c r="S1349"/>
  <c r="T1365"/>
  <c r="S1365"/>
  <c r="T1381"/>
  <c r="S1381"/>
  <c r="T1397"/>
  <c r="S1397"/>
  <c r="AB1404"/>
  <c r="T1404"/>
  <c r="S1404"/>
  <c r="G1408"/>
  <c r="S1446"/>
  <c r="AB1446"/>
  <c r="T1446"/>
  <c r="AB1457"/>
  <c r="T1457"/>
  <c r="S1457"/>
  <c r="J1463"/>
  <c r="E1482"/>
  <c r="X1482" s="1"/>
  <c r="J1482"/>
  <c r="I1482"/>
  <c r="R1482"/>
  <c r="H1482"/>
  <c r="G1487"/>
  <c r="F1487"/>
  <c r="R1487"/>
  <c r="H1487"/>
  <c r="E1487"/>
  <c r="X1487" s="1"/>
  <c r="V1516"/>
  <c r="G1516" s="1"/>
  <c r="AB1521"/>
  <c r="T1526"/>
  <c r="S1526"/>
  <c r="G1541"/>
  <c r="AB1555"/>
  <c r="T1555"/>
  <c r="S1555"/>
  <c r="AB1559"/>
  <c r="T1559"/>
  <c r="S1559"/>
  <c r="AB1563"/>
  <c r="T1563"/>
  <c r="S1563"/>
  <c r="AB1567"/>
  <c r="T1567"/>
  <c r="S1567"/>
  <c r="AB1571"/>
  <c r="T1571"/>
  <c r="S1571"/>
  <c r="AB1575"/>
  <c r="T1575"/>
  <c r="S1575"/>
  <c r="AB1579"/>
  <c r="T1579"/>
  <c r="S1579"/>
  <c r="AB1583"/>
  <c r="T1583"/>
  <c r="S1583"/>
  <c r="AB1587"/>
  <c r="T1587"/>
  <c r="S1587"/>
  <c r="AB1591"/>
  <c r="T1591"/>
  <c r="S1591"/>
  <c r="AB1595"/>
  <c r="T1595"/>
  <c r="S1595"/>
  <c r="AB1599"/>
  <c r="T1599"/>
  <c r="S1599"/>
  <c r="AB1603"/>
  <c r="T1603"/>
  <c r="S1603"/>
  <c r="AB1607"/>
  <c r="T1607"/>
  <c r="S1607"/>
  <c r="AB1611"/>
  <c r="T1611"/>
  <c r="S1611"/>
  <c r="AB1615"/>
  <c r="T1615"/>
  <c r="S1615"/>
  <c r="F1423"/>
  <c r="R1423"/>
  <c r="F1431"/>
  <c r="R1431"/>
  <c r="F1439"/>
  <c r="R1439"/>
  <c r="AB1448"/>
  <c r="T1448"/>
  <c r="J1449"/>
  <c r="H1449"/>
  <c r="H1452"/>
  <c r="F1452"/>
  <c r="E1452"/>
  <c r="X1452" s="1"/>
  <c r="G1453"/>
  <c r="J1454"/>
  <c r="I1454"/>
  <c r="AB1480"/>
  <c r="T1480"/>
  <c r="T1482"/>
  <c r="S1482"/>
  <c r="AB1482"/>
  <c r="E1490"/>
  <c r="X1490" s="1"/>
  <c r="J1490"/>
  <c r="I1490"/>
  <c r="I1504"/>
  <c r="H1504"/>
  <c r="F1504"/>
  <c r="E1504"/>
  <c r="X1504" s="1"/>
  <c r="G1507"/>
  <c r="F1507"/>
  <c r="R1507"/>
  <c r="AB1508"/>
  <c r="T1508"/>
  <c r="G1509"/>
  <c r="T1514"/>
  <c r="S1514"/>
  <c r="AB1514"/>
  <c r="E1522"/>
  <c r="X1522" s="1"/>
  <c r="J1522"/>
  <c r="I1522"/>
  <c r="V1536"/>
  <c r="G1536" s="1"/>
  <c r="V1555"/>
  <c r="G1555" s="1"/>
  <c r="V1559"/>
  <c r="G1559" s="1"/>
  <c r="V1563"/>
  <c r="G1563" s="1"/>
  <c r="V1567"/>
  <c r="V1571"/>
  <c r="V1575"/>
  <c r="V1579"/>
  <c r="G1579" s="1"/>
  <c r="V1583"/>
  <c r="G1583" s="1"/>
  <c r="V1587"/>
  <c r="G1587" s="1"/>
  <c r="V1591"/>
  <c r="G1591" s="1"/>
  <c r="V1595"/>
  <c r="G1595" s="1"/>
  <c r="V1599"/>
  <c r="V1603"/>
  <c r="G1603" s="1"/>
  <c r="V1607"/>
  <c r="V1611"/>
  <c r="G1611" s="1"/>
  <c r="V1615"/>
  <c r="G1615" s="1"/>
  <c r="V1619"/>
  <c r="G1619" s="1"/>
  <c r="V1623"/>
  <c r="G1623" s="1"/>
  <c r="AB1626"/>
  <c r="T1626"/>
  <c r="S1626"/>
  <c r="H1672"/>
  <c r="G1672"/>
  <c r="E1680"/>
  <c r="X1680" s="1"/>
  <c r="R1680"/>
  <c r="J1680"/>
  <c r="I1680"/>
  <c r="H1680"/>
  <c r="G1680"/>
  <c r="F1680"/>
  <c r="AB1698"/>
  <c r="T1698"/>
  <c r="S1698"/>
  <c r="V2455"/>
  <c r="G2455" s="1"/>
  <c r="T2470"/>
  <c r="AB2470"/>
  <c r="S2470"/>
  <c r="V1405"/>
  <c r="J1406"/>
  <c r="V1413"/>
  <c r="G1413" s="1"/>
  <c r="J1414"/>
  <c r="V1421"/>
  <c r="J1422"/>
  <c r="E1423"/>
  <c r="X1423" s="1"/>
  <c r="AB1423"/>
  <c r="E1426"/>
  <c r="X1426" s="1"/>
  <c r="V1429"/>
  <c r="G1429" s="1"/>
  <c r="J1430"/>
  <c r="E1431"/>
  <c r="X1431" s="1"/>
  <c r="AB1431"/>
  <c r="E1434"/>
  <c r="X1434" s="1"/>
  <c r="V1437"/>
  <c r="J1438"/>
  <c r="E1439"/>
  <c r="X1439" s="1"/>
  <c r="AB1439"/>
  <c r="AB1444"/>
  <c r="T1444"/>
  <c r="AB1445"/>
  <c r="H1448"/>
  <c r="F1448"/>
  <c r="E1448"/>
  <c r="X1448" s="1"/>
  <c r="G1449"/>
  <c r="J1450"/>
  <c r="I1450"/>
  <c r="G1452"/>
  <c r="F1467"/>
  <c r="R1467"/>
  <c r="AB1476"/>
  <c r="T1476"/>
  <c r="AB1477"/>
  <c r="H1480"/>
  <c r="F1480"/>
  <c r="E1480"/>
  <c r="X1480" s="1"/>
  <c r="G1481"/>
  <c r="AB1485"/>
  <c r="T1486"/>
  <c r="S1486"/>
  <c r="AB1486"/>
  <c r="G1504"/>
  <c r="E1507"/>
  <c r="X1507" s="1"/>
  <c r="I1508"/>
  <c r="H1508"/>
  <c r="F1508"/>
  <c r="E1508"/>
  <c r="X1508" s="1"/>
  <c r="G1511"/>
  <c r="F1511"/>
  <c r="R1511"/>
  <c r="AB1512"/>
  <c r="T1512"/>
  <c r="G1513"/>
  <c r="AB1517"/>
  <c r="T1518"/>
  <c r="S1518"/>
  <c r="AB1518"/>
  <c r="E1526"/>
  <c r="X1526" s="1"/>
  <c r="J1526"/>
  <c r="I1526"/>
  <c r="E1538"/>
  <c r="X1538" s="1"/>
  <c r="R1538"/>
  <c r="J1538"/>
  <c r="I1538"/>
  <c r="AB1541"/>
  <c r="AB1544"/>
  <c r="T1544"/>
  <c r="AB1556"/>
  <c r="AB1560"/>
  <c r="AB1564"/>
  <c r="AB1568"/>
  <c r="AB1572"/>
  <c r="AB1576"/>
  <c r="AB1580"/>
  <c r="AB1584"/>
  <c r="AB1588"/>
  <c r="AB1592"/>
  <c r="AB1596"/>
  <c r="AB1600"/>
  <c r="AB1604"/>
  <c r="AB1608"/>
  <c r="AB1612"/>
  <c r="AB1616"/>
  <c r="E1640"/>
  <c r="X1640" s="1"/>
  <c r="R1640"/>
  <c r="J1640"/>
  <c r="I1640"/>
  <c r="H1640"/>
  <c r="G1640"/>
  <c r="F1640"/>
  <c r="E1648"/>
  <c r="X1648" s="1"/>
  <c r="R1648"/>
  <c r="J1648"/>
  <c r="I1648"/>
  <c r="H1648"/>
  <c r="G1648"/>
  <c r="F1648"/>
  <c r="AB1666"/>
  <c r="T1666"/>
  <c r="S1666"/>
  <c r="AB1674"/>
  <c r="T1674"/>
  <c r="S1674"/>
  <c r="V1679"/>
  <c r="V1734"/>
  <c r="G1734" s="1"/>
  <c r="E1751"/>
  <c r="X1751" s="1"/>
  <c r="R1751"/>
  <c r="J1751"/>
  <c r="I1751"/>
  <c r="H1751"/>
  <c r="F1751"/>
  <c r="F1403"/>
  <c r="R1403"/>
  <c r="F1411"/>
  <c r="R1411"/>
  <c r="F1419"/>
  <c r="R1419"/>
  <c r="I1423"/>
  <c r="H1426"/>
  <c r="F1427"/>
  <c r="R1427"/>
  <c r="I1431"/>
  <c r="H1434"/>
  <c r="F1435"/>
  <c r="R1435"/>
  <c r="I1439"/>
  <c r="I1449"/>
  <c r="R1452"/>
  <c r="G1454"/>
  <c r="F1455"/>
  <c r="R1455"/>
  <c r="AB1464"/>
  <c r="T1464"/>
  <c r="J1465"/>
  <c r="H1465"/>
  <c r="H1468"/>
  <c r="F1468"/>
  <c r="E1468"/>
  <c r="X1468" s="1"/>
  <c r="G1469"/>
  <c r="J1470"/>
  <c r="I1470"/>
  <c r="I1488"/>
  <c r="H1488"/>
  <c r="F1488"/>
  <c r="E1488"/>
  <c r="X1488" s="1"/>
  <c r="F1490"/>
  <c r="G1491"/>
  <c r="F1491"/>
  <c r="R1491"/>
  <c r="AB1492"/>
  <c r="T1492"/>
  <c r="G1493"/>
  <c r="T1498"/>
  <c r="S1498"/>
  <c r="AB1498"/>
  <c r="E1506"/>
  <c r="X1506" s="1"/>
  <c r="J1506"/>
  <c r="I1506"/>
  <c r="J1507"/>
  <c r="I1520"/>
  <c r="H1520"/>
  <c r="F1520"/>
  <c r="E1520"/>
  <c r="X1520" s="1"/>
  <c r="F1522"/>
  <c r="G1523"/>
  <c r="F1523"/>
  <c r="R1523"/>
  <c r="AB1524"/>
  <c r="T1524"/>
  <c r="G1525"/>
  <c r="T1530"/>
  <c r="S1530"/>
  <c r="AB1530"/>
  <c r="AB1540"/>
  <c r="T1540"/>
  <c r="T1554"/>
  <c r="S1554"/>
  <c r="T1558"/>
  <c r="S1558"/>
  <c r="T1562"/>
  <c r="S1562"/>
  <c r="T1566"/>
  <c r="S1566"/>
  <c r="T1570"/>
  <c r="S1570"/>
  <c r="T1574"/>
  <c r="S1574"/>
  <c r="T1578"/>
  <c r="S1578"/>
  <c r="T1582"/>
  <c r="S1582"/>
  <c r="T1586"/>
  <c r="S1586"/>
  <c r="T1590"/>
  <c r="S1590"/>
  <c r="T1594"/>
  <c r="S1594"/>
  <c r="T1598"/>
  <c r="S1598"/>
  <c r="T1602"/>
  <c r="S1602"/>
  <c r="T1606"/>
  <c r="S1606"/>
  <c r="T1610"/>
  <c r="S1610"/>
  <c r="T1614"/>
  <c r="S1614"/>
  <c r="T1618"/>
  <c r="S1618"/>
  <c r="T1622"/>
  <c r="S1622"/>
  <c r="G1655"/>
  <c r="V1655"/>
  <c r="F1766"/>
  <c r="E1766"/>
  <c r="X1766" s="1"/>
  <c r="R1766"/>
  <c r="I1766"/>
  <c r="J1766"/>
  <c r="H1766"/>
  <c r="G1766"/>
  <c r="V1810"/>
  <c r="G1810" s="1"/>
  <c r="V1401"/>
  <c r="G1401" s="1"/>
  <c r="E1403"/>
  <c r="X1403" s="1"/>
  <c r="AB1403"/>
  <c r="E1406"/>
  <c r="X1406" s="1"/>
  <c r="V1409"/>
  <c r="E1411"/>
  <c r="X1411" s="1"/>
  <c r="AB1411"/>
  <c r="E1414"/>
  <c r="X1414" s="1"/>
  <c r="V1417"/>
  <c r="E1419"/>
  <c r="X1419" s="1"/>
  <c r="AB1419"/>
  <c r="E1422"/>
  <c r="X1422" s="1"/>
  <c r="J1423"/>
  <c r="V1425"/>
  <c r="G1425" s="1"/>
  <c r="J1426"/>
  <c r="E1427"/>
  <c r="X1427" s="1"/>
  <c r="AB1427"/>
  <c r="E1430"/>
  <c r="X1430" s="1"/>
  <c r="J1431"/>
  <c r="V1433"/>
  <c r="G1433" s="1"/>
  <c r="J1434"/>
  <c r="E1435"/>
  <c r="X1435" s="1"/>
  <c r="AB1435"/>
  <c r="E1438"/>
  <c r="X1438" s="1"/>
  <c r="J1439"/>
  <c r="R1448"/>
  <c r="R1449"/>
  <c r="G1450"/>
  <c r="F1451"/>
  <c r="R1451"/>
  <c r="H1454"/>
  <c r="E1455"/>
  <c r="X1455" s="1"/>
  <c r="AB1460"/>
  <c r="T1460"/>
  <c r="AB1461"/>
  <c r="H1464"/>
  <c r="G1465"/>
  <c r="J1466"/>
  <c r="I1466"/>
  <c r="I1467"/>
  <c r="G1468"/>
  <c r="R1480"/>
  <c r="G1488"/>
  <c r="G1490"/>
  <c r="E1491"/>
  <c r="X1491" s="1"/>
  <c r="I1492"/>
  <c r="H1492"/>
  <c r="F1492"/>
  <c r="E1492"/>
  <c r="X1492" s="1"/>
  <c r="G1495"/>
  <c r="F1495"/>
  <c r="R1495"/>
  <c r="AB1496"/>
  <c r="T1496"/>
  <c r="X1497"/>
  <c r="G1497"/>
  <c r="AB1501"/>
  <c r="T1502"/>
  <c r="S1502"/>
  <c r="AB1502"/>
  <c r="S1508"/>
  <c r="J1511"/>
  <c r="G1520"/>
  <c r="G1522"/>
  <c r="E1523"/>
  <c r="X1523" s="1"/>
  <c r="I1524"/>
  <c r="H1524"/>
  <c r="F1524"/>
  <c r="E1524"/>
  <c r="X1524" s="1"/>
  <c r="F1526"/>
  <c r="G1527"/>
  <c r="F1527"/>
  <c r="R1527"/>
  <c r="AB1528"/>
  <c r="T1528"/>
  <c r="G1529"/>
  <c r="AB1533"/>
  <c r="T1534"/>
  <c r="S1534"/>
  <c r="AB1534"/>
  <c r="G1537"/>
  <c r="F1538"/>
  <c r="G1539"/>
  <c r="F1539"/>
  <c r="E1539"/>
  <c r="X1539" s="1"/>
  <c r="R1539"/>
  <c r="V1540"/>
  <c r="G1540" s="1"/>
  <c r="S1544"/>
  <c r="V1547"/>
  <c r="V1548"/>
  <c r="G1548" s="1"/>
  <c r="E1712"/>
  <c r="X1712" s="1"/>
  <c r="R1712"/>
  <c r="AB1619"/>
  <c r="AB1623"/>
  <c r="AB1638"/>
  <c r="T1638"/>
  <c r="S1638"/>
  <c r="E1644"/>
  <c r="X1644" s="1"/>
  <c r="R1644"/>
  <c r="J1644"/>
  <c r="I1644"/>
  <c r="H1644"/>
  <c r="V1651"/>
  <c r="AB1655"/>
  <c r="AB1670"/>
  <c r="T1670"/>
  <c r="S1670"/>
  <c r="E1676"/>
  <c r="X1676" s="1"/>
  <c r="R1676"/>
  <c r="J1676"/>
  <c r="I1676"/>
  <c r="H1676"/>
  <c r="V1683"/>
  <c r="G1683" s="1"/>
  <c r="AB1687"/>
  <c r="AB1702"/>
  <c r="T1702"/>
  <c r="S1702"/>
  <c r="E1708"/>
  <c r="X1708" s="1"/>
  <c r="R1708"/>
  <c r="J1708"/>
  <c r="I1708"/>
  <c r="H1708"/>
  <c r="V1715"/>
  <c r="G1715" s="1"/>
  <c r="AB1719"/>
  <c r="R1741"/>
  <c r="J1741"/>
  <c r="I1741"/>
  <c r="H1741"/>
  <c r="F1741"/>
  <c r="J1768"/>
  <c r="I1768"/>
  <c r="H1768"/>
  <c r="E1768"/>
  <c r="X1768" s="1"/>
  <c r="F1768"/>
  <c r="R1773"/>
  <c r="J1773"/>
  <c r="I1773"/>
  <c r="H1773"/>
  <c r="G1773"/>
  <c r="F1773"/>
  <c r="E1773"/>
  <c r="X1773" s="1"/>
  <c r="AB1825"/>
  <c r="V1825"/>
  <c r="G1825" s="1"/>
  <c r="V1832"/>
  <c r="G1832" s="1"/>
  <c r="AB1832"/>
  <c r="AB1869"/>
  <c r="T1869"/>
  <c r="S1869"/>
  <c r="AB1545"/>
  <c r="R1546"/>
  <c r="T1550"/>
  <c r="S1551"/>
  <c r="G1553"/>
  <c r="F1557"/>
  <c r="F1561"/>
  <c r="F1565"/>
  <c r="F1569"/>
  <c r="F1573"/>
  <c r="F1577"/>
  <c r="F1581"/>
  <c r="F1585"/>
  <c r="F1589"/>
  <c r="F1593"/>
  <c r="F1597"/>
  <c r="F1601"/>
  <c r="F1605"/>
  <c r="F1609"/>
  <c r="F1613"/>
  <c r="F1617"/>
  <c r="F1621"/>
  <c r="S1627"/>
  <c r="AB1631"/>
  <c r="F1636"/>
  <c r="AB1646"/>
  <c r="T1646"/>
  <c r="S1646"/>
  <c r="E1652"/>
  <c r="X1652" s="1"/>
  <c r="R1652"/>
  <c r="J1652"/>
  <c r="I1652"/>
  <c r="H1652"/>
  <c r="V1659"/>
  <c r="AB1663"/>
  <c r="F1668"/>
  <c r="AB1678"/>
  <c r="T1678"/>
  <c r="S1678"/>
  <c r="E1684"/>
  <c r="X1684" s="1"/>
  <c r="R1684"/>
  <c r="J1684"/>
  <c r="I1684"/>
  <c r="H1684"/>
  <c r="G1691"/>
  <c r="V1691"/>
  <c r="AB1695"/>
  <c r="AB1710"/>
  <c r="T1710"/>
  <c r="S1710"/>
  <c r="E1716"/>
  <c r="X1716" s="1"/>
  <c r="R1716"/>
  <c r="J1716"/>
  <c r="I1716"/>
  <c r="H1716"/>
  <c r="V1723"/>
  <c r="G1723" s="1"/>
  <c r="AB1727"/>
  <c r="V1736"/>
  <c r="V1760"/>
  <c r="G1760" s="1"/>
  <c r="T1546"/>
  <c r="AB1550"/>
  <c r="T1551"/>
  <c r="H1553"/>
  <c r="G1557"/>
  <c r="G1561"/>
  <c r="G1565"/>
  <c r="G1569"/>
  <c r="G1573"/>
  <c r="G1581"/>
  <c r="G1585"/>
  <c r="G1589"/>
  <c r="G1593"/>
  <c r="G1597"/>
  <c r="G1601"/>
  <c r="G1605"/>
  <c r="G1613"/>
  <c r="G1617"/>
  <c r="G1620"/>
  <c r="G1621"/>
  <c r="R1628"/>
  <c r="J1628"/>
  <c r="I1628"/>
  <c r="H1628"/>
  <c r="V1631"/>
  <c r="G1631" s="1"/>
  <c r="AB1650"/>
  <c r="T1650"/>
  <c r="S1650"/>
  <c r="E1656"/>
  <c r="X1656" s="1"/>
  <c r="R1656"/>
  <c r="J1656"/>
  <c r="I1656"/>
  <c r="H1656"/>
  <c r="V1663"/>
  <c r="G1663" s="1"/>
  <c r="AB1682"/>
  <c r="T1682"/>
  <c r="S1682"/>
  <c r="E1688"/>
  <c r="X1688" s="1"/>
  <c r="R1688"/>
  <c r="J1688"/>
  <c r="I1688"/>
  <c r="H1688"/>
  <c r="V1695"/>
  <c r="G1695" s="1"/>
  <c r="F1704"/>
  <c r="AB1714"/>
  <c r="T1714"/>
  <c r="S1714"/>
  <c r="E1720"/>
  <c r="X1720" s="1"/>
  <c r="R1720"/>
  <c r="J1720"/>
  <c r="I1720"/>
  <c r="H1720"/>
  <c r="V1727"/>
  <c r="G1727" s="1"/>
  <c r="R1749"/>
  <c r="I1749"/>
  <c r="E1749"/>
  <c r="X1749" s="1"/>
  <c r="J1749"/>
  <c r="V1772"/>
  <c r="AB1835"/>
  <c r="V1835"/>
  <c r="G1835" s="1"/>
  <c r="S1547"/>
  <c r="I1553"/>
  <c r="H1557"/>
  <c r="H1561"/>
  <c r="H1565"/>
  <c r="H1569"/>
  <c r="H1573"/>
  <c r="H1577"/>
  <c r="H1581"/>
  <c r="H1585"/>
  <c r="H1589"/>
  <c r="H1593"/>
  <c r="H1597"/>
  <c r="H1601"/>
  <c r="H1605"/>
  <c r="H1609"/>
  <c r="H1613"/>
  <c r="H1617"/>
  <c r="H1621"/>
  <c r="V1635"/>
  <c r="G1635" s="1"/>
  <c r="F1644"/>
  <c r="AB1654"/>
  <c r="T1654"/>
  <c r="S1654"/>
  <c r="E1660"/>
  <c r="X1660" s="1"/>
  <c r="R1660"/>
  <c r="J1660"/>
  <c r="I1660"/>
  <c r="H1660"/>
  <c r="V1667"/>
  <c r="G1667" s="1"/>
  <c r="F1676"/>
  <c r="AB1686"/>
  <c r="T1686"/>
  <c r="S1686"/>
  <c r="E1692"/>
  <c r="X1692" s="1"/>
  <c r="R1692"/>
  <c r="J1692"/>
  <c r="I1692"/>
  <c r="H1692"/>
  <c r="V1699"/>
  <c r="G1699" s="1"/>
  <c r="F1708"/>
  <c r="AB1718"/>
  <c r="T1718"/>
  <c r="S1718"/>
  <c r="E1724"/>
  <c r="X1724" s="1"/>
  <c r="R1724"/>
  <c r="J1724"/>
  <c r="I1724"/>
  <c r="H1724"/>
  <c r="V1731"/>
  <c r="G1741"/>
  <c r="F1749"/>
  <c r="E1808"/>
  <c r="X1808" s="1"/>
  <c r="R1808"/>
  <c r="J1808"/>
  <c r="I1808"/>
  <c r="H1808"/>
  <c r="F1808"/>
  <c r="AB1858"/>
  <c r="V1858"/>
  <c r="AB1546"/>
  <c r="I1551"/>
  <c r="H1551"/>
  <c r="F1551"/>
  <c r="AB1552"/>
  <c r="V1552"/>
  <c r="S1619"/>
  <c r="S1623"/>
  <c r="E1632"/>
  <c r="X1632" s="1"/>
  <c r="R1632"/>
  <c r="J1632"/>
  <c r="I1632"/>
  <c r="H1632"/>
  <c r="V1639"/>
  <c r="AB1643"/>
  <c r="G1644"/>
  <c r="AB1658"/>
  <c r="T1658"/>
  <c r="S1658"/>
  <c r="E1664"/>
  <c r="X1664" s="1"/>
  <c r="V1671"/>
  <c r="G1671" s="1"/>
  <c r="AB1675"/>
  <c r="G1676"/>
  <c r="AB1690"/>
  <c r="T1690"/>
  <c r="S1690"/>
  <c r="V1703"/>
  <c r="G1703" s="1"/>
  <c r="AB1707"/>
  <c r="G1708"/>
  <c r="AB1722"/>
  <c r="T1722"/>
  <c r="S1722"/>
  <c r="E1728"/>
  <c r="X1728" s="1"/>
  <c r="R1728"/>
  <c r="J1728"/>
  <c r="I1728"/>
  <c r="H1728"/>
  <c r="E1741"/>
  <c r="X1741" s="1"/>
  <c r="T1744"/>
  <c r="S1744"/>
  <c r="AB1744"/>
  <c r="H1749"/>
  <c r="V1767"/>
  <c r="G1767" s="1"/>
  <c r="AB1910"/>
  <c r="T1910"/>
  <c r="S1910"/>
  <c r="AB1547"/>
  <c r="E1553"/>
  <c r="X1553" s="1"/>
  <c r="J1553"/>
  <c r="E1557"/>
  <c r="X1557" s="1"/>
  <c r="R1557"/>
  <c r="J1557"/>
  <c r="E1561"/>
  <c r="X1561" s="1"/>
  <c r="R1561"/>
  <c r="J1561"/>
  <c r="E1565"/>
  <c r="X1565" s="1"/>
  <c r="R1565"/>
  <c r="J1565"/>
  <c r="E1569"/>
  <c r="X1569" s="1"/>
  <c r="R1569"/>
  <c r="J1569"/>
  <c r="E1573"/>
  <c r="X1573" s="1"/>
  <c r="R1573"/>
  <c r="J1573"/>
  <c r="R1577"/>
  <c r="J1577"/>
  <c r="E1581"/>
  <c r="X1581" s="1"/>
  <c r="R1581"/>
  <c r="J1581"/>
  <c r="E1585"/>
  <c r="X1585" s="1"/>
  <c r="R1585"/>
  <c r="J1585"/>
  <c r="E1589"/>
  <c r="X1589" s="1"/>
  <c r="R1589"/>
  <c r="J1589"/>
  <c r="E1593"/>
  <c r="X1593" s="1"/>
  <c r="R1593"/>
  <c r="J1593"/>
  <c r="E1597"/>
  <c r="X1597" s="1"/>
  <c r="R1597"/>
  <c r="J1597"/>
  <c r="E1601"/>
  <c r="X1601" s="1"/>
  <c r="R1601"/>
  <c r="J1601"/>
  <c r="E1605"/>
  <c r="X1605" s="1"/>
  <c r="R1605"/>
  <c r="J1605"/>
  <c r="R1609"/>
  <c r="J1609"/>
  <c r="E1613"/>
  <c r="X1613" s="1"/>
  <c r="R1613"/>
  <c r="J1613"/>
  <c r="E1617"/>
  <c r="X1617" s="1"/>
  <c r="R1617"/>
  <c r="J1617"/>
  <c r="T1619"/>
  <c r="E1621"/>
  <c r="X1621" s="1"/>
  <c r="R1621"/>
  <c r="J1621"/>
  <c r="T1623"/>
  <c r="V1624"/>
  <c r="G1624" s="1"/>
  <c r="AB1627"/>
  <c r="AB1630"/>
  <c r="T1630"/>
  <c r="S1630"/>
  <c r="E1636"/>
  <c r="X1636" s="1"/>
  <c r="R1636"/>
  <c r="J1636"/>
  <c r="I1636"/>
  <c r="H1636"/>
  <c r="V1643"/>
  <c r="G1643" s="1"/>
  <c r="AB1647"/>
  <c r="AB1662"/>
  <c r="T1662"/>
  <c r="S1662"/>
  <c r="E1668"/>
  <c r="X1668" s="1"/>
  <c r="R1668"/>
  <c r="J1668"/>
  <c r="I1668"/>
  <c r="H1668"/>
  <c r="V1675"/>
  <c r="G1675" s="1"/>
  <c r="AB1679"/>
  <c r="AB1694"/>
  <c r="T1694"/>
  <c r="S1694"/>
  <c r="J1700"/>
  <c r="I1700"/>
  <c r="H1700"/>
  <c r="V1707"/>
  <c r="G1707" s="1"/>
  <c r="AB1726"/>
  <c r="T1726"/>
  <c r="S1726"/>
  <c r="R1757"/>
  <c r="J1757"/>
  <c r="I1757"/>
  <c r="H1757"/>
  <c r="F1757"/>
  <c r="E1757"/>
  <c r="X1757" s="1"/>
  <c r="R1769"/>
  <c r="J1769"/>
  <c r="I1769"/>
  <c r="G1769"/>
  <c r="H1769"/>
  <c r="F1769"/>
  <c r="E1769"/>
  <c r="X1769" s="1"/>
  <c r="R1891"/>
  <c r="H1891"/>
  <c r="J1891"/>
  <c r="I1891"/>
  <c r="F1891"/>
  <c r="E1891"/>
  <c r="X1891" s="1"/>
  <c r="E1704"/>
  <c r="X1704" s="1"/>
  <c r="R1704"/>
  <c r="J1704"/>
  <c r="I1704"/>
  <c r="H1704"/>
  <c r="V1711"/>
  <c r="G1711" s="1"/>
  <c r="AB1715"/>
  <c r="AB1730"/>
  <c r="T1730"/>
  <c r="S1730"/>
  <c r="V1744"/>
  <c r="S1873"/>
  <c r="AB1873"/>
  <c r="T1873"/>
  <c r="AB1878"/>
  <c r="T1878"/>
  <c r="S1878"/>
  <c r="J1625"/>
  <c r="J1629"/>
  <c r="J1633"/>
  <c r="J1637"/>
  <c r="J1641"/>
  <c r="J1649"/>
  <c r="J1653"/>
  <c r="J1657"/>
  <c r="J1661"/>
  <c r="J1665"/>
  <c r="J1673"/>
  <c r="J1677"/>
  <c r="J1681"/>
  <c r="J1685"/>
  <c r="J1689"/>
  <c r="J1693"/>
  <c r="J1701"/>
  <c r="J1705"/>
  <c r="J1709"/>
  <c r="J1713"/>
  <c r="J1717"/>
  <c r="J1721"/>
  <c r="J1725"/>
  <c r="J1729"/>
  <c r="H1732"/>
  <c r="AB1734"/>
  <c r="AB1736"/>
  <c r="V1739"/>
  <c r="V1742"/>
  <c r="G1742" s="1"/>
  <c r="V1747"/>
  <c r="G1747" s="1"/>
  <c r="G1751"/>
  <c r="AB1751"/>
  <c r="I1752"/>
  <c r="E1752"/>
  <c r="X1752" s="1"/>
  <c r="AB1764"/>
  <c r="T1764"/>
  <c r="E1765"/>
  <c r="X1765" s="1"/>
  <c r="F1778"/>
  <c r="E1778"/>
  <c r="X1778" s="1"/>
  <c r="R1778"/>
  <c r="J1778"/>
  <c r="I1778"/>
  <c r="F1782"/>
  <c r="E1782"/>
  <c r="X1782" s="1"/>
  <c r="R1782"/>
  <c r="J1782"/>
  <c r="I1782"/>
  <c r="F1786"/>
  <c r="F1790"/>
  <c r="E1790"/>
  <c r="X1790" s="1"/>
  <c r="R1790"/>
  <c r="J1790"/>
  <c r="I1790"/>
  <c r="F1794"/>
  <c r="E1794"/>
  <c r="X1794" s="1"/>
  <c r="R1794"/>
  <c r="J1794"/>
  <c r="I1794"/>
  <c r="F1798"/>
  <c r="E1798"/>
  <c r="X1798" s="1"/>
  <c r="R1798"/>
  <c r="J1798"/>
  <c r="I1798"/>
  <c r="F1802"/>
  <c r="E1802"/>
  <c r="X1802" s="1"/>
  <c r="R1802"/>
  <c r="J1802"/>
  <c r="I1802"/>
  <c r="F1806"/>
  <c r="E1806"/>
  <c r="X1806" s="1"/>
  <c r="R1806"/>
  <c r="J1806"/>
  <c r="I1806"/>
  <c r="V1839"/>
  <c r="G1839" s="1"/>
  <c r="AB1846"/>
  <c r="V1846"/>
  <c r="G1846" s="1"/>
  <c r="AB1850"/>
  <c r="V1850"/>
  <c r="G1850" s="1"/>
  <c r="AB1862"/>
  <c r="V1862"/>
  <c r="G1862" s="1"/>
  <c r="R1875"/>
  <c r="H1875"/>
  <c r="J1875"/>
  <c r="I1875"/>
  <c r="F1875"/>
  <c r="E1875"/>
  <c r="X1875" s="1"/>
  <c r="AB1931"/>
  <c r="AB2041"/>
  <c r="T2041"/>
  <c r="S2041"/>
  <c r="E2113"/>
  <c r="X2113" s="1"/>
  <c r="R2113"/>
  <c r="J2113"/>
  <c r="H2113"/>
  <c r="G2113"/>
  <c r="F2113"/>
  <c r="I2113"/>
  <c r="R1625"/>
  <c r="R1629"/>
  <c r="R1633"/>
  <c r="R1637"/>
  <c r="R1641"/>
  <c r="R1645"/>
  <c r="R1649"/>
  <c r="R1653"/>
  <c r="R1657"/>
  <c r="R1661"/>
  <c r="R1665"/>
  <c r="R1669"/>
  <c r="R1673"/>
  <c r="R1677"/>
  <c r="R1681"/>
  <c r="R1685"/>
  <c r="R1689"/>
  <c r="R1693"/>
  <c r="R1697"/>
  <c r="R1701"/>
  <c r="R1705"/>
  <c r="R1709"/>
  <c r="R1713"/>
  <c r="R1717"/>
  <c r="R1721"/>
  <c r="R1725"/>
  <c r="R1729"/>
  <c r="J1732"/>
  <c r="S1735"/>
  <c r="I1748"/>
  <c r="E1748"/>
  <c r="X1748" s="1"/>
  <c r="AB1752"/>
  <c r="AB1756"/>
  <c r="T1756"/>
  <c r="F1758"/>
  <c r="E1758"/>
  <c r="X1758" s="1"/>
  <c r="R1758"/>
  <c r="I1758"/>
  <c r="AB1759"/>
  <c r="V1759"/>
  <c r="G1759" s="1"/>
  <c r="G1764"/>
  <c r="F1765"/>
  <c r="J1774"/>
  <c r="R1813"/>
  <c r="J1813"/>
  <c r="I1813"/>
  <c r="H1813"/>
  <c r="AB1815"/>
  <c r="G1815"/>
  <c r="G1818"/>
  <c r="AB1818"/>
  <c r="E1827"/>
  <c r="X1827" s="1"/>
  <c r="R1827"/>
  <c r="J1827"/>
  <c r="I1827"/>
  <c r="H1827"/>
  <c r="E1828"/>
  <c r="X1828" s="1"/>
  <c r="J1828"/>
  <c r="I1828"/>
  <c r="H1828"/>
  <c r="F1828"/>
  <c r="E1871"/>
  <c r="X1871" s="1"/>
  <c r="R1871"/>
  <c r="J1871"/>
  <c r="I1871"/>
  <c r="H1871"/>
  <c r="G1871"/>
  <c r="F1871"/>
  <c r="R1899"/>
  <c r="H1899"/>
  <c r="J1899"/>
  <c r="I1899"/>
  <c r="F1899"/>
  <c r="E1899"/>
  <c r="X1899" s="1"/>
  <c r="AB1902"/>
  <c r="T1902"/>
  <c r="S1902"/>
  <c r="V1931"/>
  <c r="G1931" s="1"/>
  <c r="T1953"/>
  <c r="S1953"/>
  <c r="AB1953"/>
  <c r="E2027"/>
  <c r="X2027" s="1"/>
  <c r="R2027"/>
  <c r="J2027"/>
  <c r="I2027"/>
  <c r="H2027"/>
  <c r="G2027"/>
  <c r="F2027"/>
  <c r="V1550"/>
  <c r="G1550" s="1"/>
  <c r="V1554"/>
  <c r="G1554" s="1"/>
  <c r="S1557"/>
  <c r="V1558"/>
  <c r="G1558" s="1"/>
  <c r="S1561"/>
  <c r="V1562"/>
  <c r="G1562" s="1"/>
  <c r="S1565"/>
  <c r="V1566"/>
  <c r="G1566" s="1"/>
  <c r="S1569"/>
  <c r="V1570"/>
  <c r="S1573"/>
  <c r="V1574"/>
  <c r="G1574" s="1"/>
  <c r="S1577"/>
  <c r="V1578"/>
  <c r="G1578" s="1"/>
  <c r="S1581"/>
  <c r="V1582"/>
  <c r="S1585"/>
  <c r="V1586"/>
  <c r="G1586" s="1"/>
  <c r="S1589"/>
  <c r="V1590"/>
  <c r="G1590" s="1"/>
  <c r="S1593"/>
  <c r="V1594"/>
  <c r="G1594" s="1"/>
  <c r="S1597"/>
  <c r="V1598"/>
  <c r="G1598" s="1"/>
  <c r="S1601"/>
  <c r="V1602"/>
  <c r="G1602" s="1"/>
  <c r="S1605"/>
  <c r="V1606"/>
  <c r="G1606" s="1"/>
  <c r="S1609"/>
  <c r="V1610"/>
  <c r="G1610" s="1"/>
  <c r="S1613"/>
  <c r="V1614"/>
  <c r="S1617"/>
  <c r="V1618"/>
  <c r="G1618" s="1"/>
  <c r="S1621"/>
  <c r="V1622"/>
  <c r="G1622" s="1"/>
  <c r="S1625"/>
  <c r="V1626"/>
  <c r="G1626" s="1"/>
  <c r="S1629"/>
  <c r="V1630"/>
  <c r="G1630" s="1"/>
  <c r="S1633"/>
  <c r="V1634"/>
  <c r="G1634" s="1"/>
  <c r="S1637"/>
  <c r="V1638"/>
  <c r="G1638" s="1"/>
  <c r="S1641"/>
  <c r="V1642"/>
  <c r="G1642" s="1"/>
  <c r="S1645"/>
  <c r="V1646"/>
  <c r="S1649"/>
  <c r="V1650"/>
  <c r="G1650" s="1"/>
  <c r="S1653"/>
  <c r="V1654"/>
  <c r="G1654" s="1"/>
  <c r="S1657"/>
  <c r="V1658"/>
  <c r="G1658" s="1"/>
  <c r="S1661"/>
  <c r="V1662"/>
  <c r="G1662" s="1"/>
  <c r="S1665"/>
  <c r="V1666"/>
  <c r="G1666" s="1"/>
  <c r="S1669"/>
  <c r="V1670"/>
  <c r="G1670" s="1"/>
  <c r="S1673"/>
  <c r="V1674"/>
  <c r="G1674" s="1"/>
  <c r="S1677"/>
  <c r="V1678"/>
  <c r="G1678" s="1"/>
  <c r="S1681"/>
  <c r="V1682"/>
  <c r="G1682" s="1"/>
  <c r="S1685"/>
  <c r="V1686"/>
  <c r="G1686" s="1"/>
  <c r="S1689"/>
  <c r="V1690"/>
  <c r="G1690" s="1"/>
  <c r="S1693"/>
  <c r="V1694"/>
  <c r="G1694" s="1"/>
  <c r="S1697"/>
  <c r="V1698"/>
  <c r="G1698" s="1"/>
  <c r="S1701"/>
  <c r="V1702"/>
  <c r="G1702" s="1"/>
  <c r="S1705"/>
  <c r="V1706"/>
  <c r="G1706" s="1"/>
  <c r="S1709"/>
  <c r="V1710"/>
  <c r="G1710" s="1"/>
  <c r="S1713"/>
  <c r="V1714"/>
  <c r="G1714" s="1"/>
  <c r="S1717"/>
  <c r="V1718"/>
  <c r="G1718" s="1"/>
  <c r="S1721"/>
  <c r="V1722"/>
  <c r="G1722" s="1"/>
  <c r="S1725"/>
  <c r="V1726"/>
  <c r="G1726" s="1"/>
  <c r="S1729"/>
  <c r="V1730"/>
  <c r="G1730" s="1"/>
  <c r="R1732"/>
  <c r="V1733"/>
  <c r="G1735"/>
  <c r="V1737"/>
  <c r="G1737" s="1"/>
  <c r="V1740"/>
  <c r="AB1742"/>
  <c r="V1745"/>
  <c r="G1745" s="1"/>
  <c r="AB1748"/>
  <c r="G1752"/>
  <c r="R1753"/>
  <c r="I1753"/>
  <c r="G1756"/>
  <c r="G1758"/>
  <c r="F1764"/>
  <c r="J1770"/>
  <c r="I1770"/>
  <c r="E1777"/>
  <c r="X1777" s="1"/>
  <c r="H1778"/>
  <c r="E1781"/>
  <c r="X1781" s="1"/>
  <c r="H1782"/>
  <c r="E1785"/>
  <c r="X1785" s="1"/>
  <c r="H1786"/>
  <c r="E1789"/>
  <c r="X1789" s="1"/>
  <c r="H1790"/>
  <c r="E1793"/>
  <c r="X1793" s="1"/>
  <c r="H1794"/>
  <c r="E1797"/>
  <c r="X1797" s="1"/>
  <c r="H1798"/>
  <c r="H1802"/>
  <c r="E1805"/>
  <c r="X1805" s="1"/>
  <c r="H1806"/>
  <c r="F1827"/>
  <c r="R1828"/>
  <c r="G1830"/>
  <c r="AB1830"/>
  <c r="AB1886"/>
  <c r="T1886"/>
  <c r="S1886"/>
  <c r="V2014"/>
  <c r="G1546"/>
  <c r="G1570"/>
  <c r="S1738"/>
  <c r="S1746"/>
  <c r="G1748"/>
  <c r="F1752"/>
  <c r="H1758"/>
  <c r="AB1763"/>
  <c r="AB1768"/>
  <c r="T1768"/>
  <c r="T1820"/>
  <c r="S1820"/>
  <c r="E1823"/>
  <c r="X1823" s="1"/>
  <c r="R1823"/>
  <c r="J1823"/>
  <c r="I1823"/>
  <c r="H1823"/>
  <c r="G1823"/>
  <c r="F1823"/>
  <c r="G1827"/>
  <c r="R1883"/>
  <c r="H1883"/>
  <c r="J1883"/>
  <c r="I1883"/>
  <c r="F1883"/>
  <c r="E1883"/>
  <c r="X1883" s="1"/>
  <c r="AB2002"/>
  <c r="V1738"/>
  <c r="V1743"/>
  <c r="G1743" s="1"/>
  <c r="V1746"/>
  <c r="G1749"/>
  <c r="AB1749"/>
  <c r="F1762"/>
  <c r="E1762"/>
  <c r="X1762" s="1"/>
  <c r="R1762"/>
  <c r="I1762"/>
  <c r="V1763"/>
  <c r="G1763" s="1"/>
  <c r="R1765"/>
  <c r="J1765"/>
  <c r="I1765"/>
  <c r="G1765"/>
  <c r="G1768"/>
  <c r="AB1776"/>
  <c r="T1776"/>
  <c r="AB1780"/>
  <c r="T1780"/>
  <c r="AB1784"/>
  <c r="T1784"/>
  <c r="AB1788"/>
  <c r="T1788"/>
  <c r="AB1792"/>
  <c r="T1792"/>
  <c r="AB1796"/>
  <c r="T1796"/>
  <c r="AB1800"/>
  <c r="T1800"/>
  <c r="AB1804"/>
  <c r="T1804"/>
  <c r="T1808"/>
  <c r="AB1808"/>
  <c r="R1818"/>
  <c r="I1818"/>
  <c r="J1818"/>
  <c r="H1818"/>
  <c r="F1818"/>
  <c r="E1818"/>
  <c r="X1818" s="1"/>
  <c r="G1820"/>
  <c r="T1844"/>
  <c r="S1844"/>
  <c r="AB1844"/>
  <c r="T1848"/>
  <c r="S1848"/>
  <c r="AB1848"/>
  <c r="T1852"/>
  <c r="S1852"/>
  <c r="AB1852"/>
  <c r="R1911"/>
  <c r="J1911"/>
  <c r="H1911"/>
  <c r="I1911"/>
  <c r="F1911"/>
  <c r="E1911"/>
  <c r="X1911" s="1"/>
  <c r="V1914"/>
  <c r="G1914" s="1"/>
  <c r="R1943"/>
  <c r="J1943"/>
  <c r="I1943"/>
  <c r="H1943"/>
  <c r="F1943"/>
  <c r="E1943"/>
  <c r="X1943" s="1"/>
  <c r="V2002"/>
  <c r="S1734"/>
  <c r="S1736"/>
  <c r="F1754"/>
  <c r="E1754"/>
  <c r="X1754" s="1"/>
  <c r="R1754"/>
  <c r="I1754"/>
  <c r="AB1755"/>
  <c r="V1755"/>
  <c r="AB1760"/>
  <c r="T1760"/>
  <c r="J1764"/>
  <c r="I1764"/>
  <c r="H1764"/>
  <c r="E1764"/>
  <c r="X1764" s="1"/>
  <c r="AB1772"/>
  <c r="T1772"/>
  <c r="V1776"/>
  <c r="G1776" s="1"/>
  <c r="R1777"/>
  <c r="J1777"/>
  <c r="I1777"/>
  <c r="H1777"/>
  <c r="G1777"/>
  <c r="V1780"/>
  <c r="R1781"/>
  <c r="J1781"/>
  <c r="I1781"/>
  <c r="H1781"/>
  <c r="G1781"/>
  <c r="V1784"/>
  <c r="R1785"/>
  <c r="J1785"/>
  <c r="I1785"/>
  <c r="H1785"/>
  <c r="G1785"/>
  <c r="V1788"/>
  <c r="R1789"/>
  <c r="J1789"/>
  <c r="I1789"/>
  <c r="H1789"/>
  <c r="G1789"/>
  <c r="V1792"/>
  <c r="R1793"/>
  <c r="J1793"/>
  <c r="I1793"/>
  <c r="H1793"/>
  <c r="G1793"/>
  <c r="V1796"/>
  <c r="R1797"/>
  <c r="J1797"/>
  <c r="I1797"/>
  <c r="H1797"/>
  <c r="G1797"/>
  <c r="V1800"/>
  <c r="G1800" s="1"/>
  <c r="R1801"/>
  <c r="J1801"/>
  <c r="V1804"/>
  <c r="R1805"/>
  <c r="J1805"/>
  <c r="I1805"/>
  <c r="H1805"/>
  <c r="G1805"/>
  <c r="G1808"/>
  <c r="AB1810"/>
  <c r="E1815"/>
  <c r="X1815" s="1"/>
  <c r="R1815"/>
  <c r="J1815"/>
  <c r="I1815"/>
  <c r="H1815"/>
  <c r="E1820"/>
  <c r="X1820" s="1"/>
  <c r="R1820"/>
  <c r="J1820"/>
  <c r="I1820"/>
  <c r="H1820"/>
  <c r="F1820"/>
  <c r="AB1839"/>
  <c r="AB1845"/>
  <c r="S1845"/>
  <c r="T1845"/>
  <c r="AB1849"/>
  <c r="S1849"/>
  <c r="T1849"/>
  <c r="AB1894"/>
  <c r="T1894"/>
  <c r="S1894"/>
  <c r="G1753"/>
  <c r="G1757"/>
  <c r="S1812"/>
  <c r="S1816"/>
  <c r="J1824"/>
  <c r="V1833"/>
  <c r="G1833" s="1"/>
  <c r="R1836"/>
  <c r="E1863"/>
  <c r="X1863" s="1"/>
  <c r="R1863"/>
  <c r="J1863"/>
  <c r="I1863"/>
  <c r="H1863"/>
  <c r="AB1865"/>
  <c r="T1865"/>
  <c r="S1865"/>
  <c r="R1907"/>
  <c r="H1907"/>
  <c r="J1907"/>
  <c r="I1907"/>
  <c r="F1907"/>
  <c r="E1907"/>
  <c r="X1907" s="1"/>
  <c r="V1910"/>
  <c r="G1910" s="1"/>
  <c r="R1923"/>
  <c r="J1923"/>
  <c r="H1923"/>
  <c r="I1923"/>
  <c r="F1923"/>
  <c r="E1923"/>
  <c r="X1923" s="1"/>
  <c r="AB1957"/>
  <c r="T1957"/>
  <c r="S1957"/>
  <c r="E2007"/>
  <c r="X2007" s="1"/>
  <c r="R2007"/>
  <c r="J2007"/>
  <c r="I2007"/>
  <c r="H2007"/>
  <c r="G2007"/>
  <c r="F2007"/>
  <c r="T2138"/>
  <c r="S2138"/>
  <c r="AB2138"/>
  <c r="V1812"/>
  <c r="V1821"/>
  <c r="V1826"/>
  <c r="G1826" s="1"/>
  <c r="G1828"/>
  <c r="AB1828"/>
  <c r="T1840"/>
  <c r="S1840"/>
  <c r="AB1840"/>
  <c r="R1842"/>
  <c r="AB1857"/>
  <c r="T1857"/>
  <c r="S1857"/>
  <c r="E1859"/>
  <c r="X1859" s="1"/>
  <c r="R1859"/>
  <c r="J1859"/>
  <c r="I1859"/>
  <c r="H1859"/>
  <c r="AB1861"/>
  <c r="T1861"/>
  <c r="S1861"/>
  <c r="AB1922"/>
  <c r="T1922"/>
  <c r="S1922"/>
  <c r="V1938"/>
  <c r="AB1950"/>
  <c r="T1950"/>
  <c r="S1950"/>
  <c r="V1982"/>
  <c r="AB2009"/>
  <c r="T2009"/>
  <c r="S2009"/>
  <c r="R2104"/>
  <c r="J2104"/>
  <c r="I2104"/>
  <c r="H2104"/>
  <c r="G2104"/>
  <c r="F2104"/>
  <c r="E2104"/>
  <c r="X2104" s="1"/>
  <c r="G2138"/>
  <c r="F2138"/>
  <c r="E2138"/>
  <c r="X2138" s="1"/>
  <c r="R2138"/>
  <c r="J2138"/>
  <c r="I2138"/>
  <c r="H2138"/>
  <c r="T1763"/>
  <c r="T1767"/>
  <c r="T1771"/>
  <c r="T1775"/>
  <c r="S1809"/>
  <c r="V1814"/>
  <c r="G1814" s="1"/>
  <c r="G1816"/>
  <c r="AB1816"/>
  <c r="S1817"/>
  <c r="AB1821"/>
  <c r="S1824"/>
  <c r="T1829"/>
  <c r="V1831"/>
  <c r="G1831" s="1"/>
  <c r="T1836"/>
  <c r="S1836"/>
  <c r="AB1836"/>
  <c r="T1837"/>
  <c r="AB1841"/>
  <c r="V1880"/>
  <c r="G1880" s="1"/>
  <c r="V1888"/>
  <c r="G1888" s="1"/>
  <c r="V1896"/>
  <c r="G1896" s="1"/>
  <c r="R1919"/>
  <c r="J1919"/>
  <c r="H1919"/>
  <c r="I1919"/>
  <c r="F1919"/>
  <c r="E1919"/>
  <c r="X1919" s="1"/>
  <c r="V1922"/>
  <c r="G1922" s="1"/>
  <c r="E1944"/>
  <c r="X1944" s="1"/>
  <c r="R1944"/>
  <c r="J1944"/>
  <c r="I1944"/>
  <c r="H1944"/>
  <c r="G1944"/>
  <c r="F1944"/>
  <c r="V1950"/>
  <c r="V1970"/>
  <c r="E1995"/>
  <c r="X1995" s="1"/>
  <c r="R1995"/>
  <c r="J1995"/>
  <c r="I1995"/>
  <c r="H1995"/>
  <c r="G1995"/>
  <c r="F1995"/>
  <c r="AB2021"/>
  <c r="T2021"/>
  <c r="S2021"/>
  <c r="V2082"/>
  <c r="G2082" s="1"/>
  <c r="R2084"/>
  <c r="J2084"/>
  <c r="I2084"/>
  <c r="H2084"/>
  <c r="G2084"/>
  <c r="F2084"/>
  <c r="E2084"/>
  <c r="X2084" s="1"/>
  <c r="V1771"/>
  <c r="G1771" s="1"/>
  <c r="V1775"/>
  <c r="G1775" s="1"/>
  <c r="V1779"/>
  <c r="V1783"/>
  <c r="G1783" s="1"/>
  <c r="V1787"/>
  <c r="G1787" s="1"/>
  <c r="V1791"/>
  <c r="V1795"/>
  <c r="G1795" s="1"/>
  <c r="V1799"/>
  <c r="V1803"/>
  <c r="G1803" s="1"/>
  <c r="V1807"/>
  <c r="G1807" s="1"/>
  <c r="F1816"/>
  <c r="T1817"/>
  <c r="V1819"/>
  <c r="G1819" s="1"/>
  <c r="AB1826"/>
  <c r="V1829"/>
  <c r="G1829" s="1"/>
  <c r="V1834"/>
  <c r="X1836"/>
  <c r="V1841"/>
  <c r="G1841" s="1"/>
  <c r="E1843"/>
  <c r="X1843" s="1"/>
  <c r="R1843"/>
  <c r="J1843"/>
  <c r="E1847"/>
  <c r="X1847" s="1"/>
  <c r="R1847"/>
  <c r="J1847"/>
  <c r="H1847"/>
  <c r="E1851"/>
  <c r="X1851" s="1"/>
  <c r="R1851"/>
  <c r="J1851"/>
  <c r="H1851"/>
  <c r="AB1854"/>
  <c r="V1854"/>
  <c r="G1854" s="1"/>
  <c r="T1856"/>
  <c r="S1856"/>
  <c r="V1904"/>
  <c r="G1904" s="1"/>
  <c r="G1911"/>
  <c r="AB1918"/>
  <c r="T1918"/>
  <c r="S1918"/>
  <c r="G1943"/>
  <c r="E1975"/>
  <c r="X1975" s="1"/>
  <c r="R1975"/>
  <c r="J1975"/>
  <c r="I1975"/>
  <c r="H1975"/>
  <c r="G1975"/>
  <c r="F1975"/>
  <c r="AB2034"/>
  <c r="V2046"/>
  <c r="G2046" s="1"/>
  <c r="AB2083"/>
  <c r="T2083"/>
  <c r="S2083"/>
  <c r="V1809"/>
  <c r="G1809" s="1"/>
  <c r="S1813"/>
  <c r="H1816"/>
  <c r="V1817"/>
  <c r="V1822"/>
  <c r="G1824"/>
  <c r="AB1824"/>
  <c r="F1836"/>
  <c r="V1837"/>
  <c r="R1838"/>
  <c r="I1838"/>
  <c r="H1838"/>
  <c r="AB1853"/>
  <c r="S1853"/>
  <c r="AB1870"/>
  <c r="V1870"/>
  <c r="G1870" s="1"/>
  <c r="G1875"/>
  <c r="R1879"/>
  <c r="H1879"/>
  <c r="F1879"/>
  <c r="E1879"/>
  <c r="X1879" s="1"/>
  <c r="J1879"/>
  <c r="G1883"/>
  <c r="R1887"/>
  <c r="H1887"/>
  <c r="F1887"/>
  <c r="E1887"/>
  <c r="X1887" s="1"/>
  <c r="J1887"/>
  <c r="G1891"/>
  <c r="R1895"/>
  <c r="H1895"/>
  <c r="F1895"/>
  <c r="E1895"/>
  <c r="X1895" s="1"/>
  <c r="J1895"/>
  <c r="G1899"/>
  <c r="AB1907"/>
  <c r="R1915"/>
  <c r="J1915"/>
  <c r="H1915"/>
  <c r="I1915"/>
  <c r="F1915"/>
  <c r="E1915"/>
  <c r="X1915" s="1"/>
  <c r="V1918"/>
  <c r="G1918" s="1"/>
  <c r="E1924"/>
  <c r="X1924" s="1"/>
  <c r="R1924"/>
  <c r="J1924"/>
  <c r="H1924"/>
  <c r="G1924"/>
  <c r="F1924"/>
  <c r="AB1930"/>
  <c r="T1930"/>
  <c r="S1930"/>
  <c r="V1951"/>
  <c r="G1951" s="1"/>
  <c r="AB1977"/>
  <c r="T1977"/>
  <c r="S1977"/>
  <c r="V2034"/>
  <c r="G2034" s="1"/>
  <c r="I2051"/>
  <c r="H2051"/>
  <c r="R2051"/>
  <c r="J2051"/>
  <c r="F2051"/>
  <c r="E2051"/>
  <c r="X2051" s="1"/>
  <c r="I2059"/>
  <c r="H2059"/>
  <c r="R2059"/>
  <c r="J2059"/>
  <c r="F2059"/>
  <c r="E2059"/>
  <c r="X2059" s="1"/>
  <c r="I2067"/>
  <c r="H2067"/>
  <c r="R2067"/>
  <c r="J2067"/>
  <c r="F2067"/>
  <c r="E2067"/>
  <c r="X2067" s="1"/>
  <c r="G1813"/>
  <c r="I1816"/>
  <c r="F1824"/>
  <c r="H1836"/>
  <c r="X1838"/>
  <c r="I1840"/>
  <c r="F1843"/>
  <c r="F1859"/>
  <c r="G1863"/>
  <c r="AB1866"/>
  <c r="V1866"/>
  <c r="G1866" s="1"/>
  <c r="G1879"/>
  <c r="G1887"/>
  <c r="G1895"/>
  <c r="R1903"/>
  <c r="H1903"/>
  <c r="F1903"/>
  <c r="E1903"/>
  <c r="X1903" s="1"/>
  <c r="J1903"/>
  <c r="G1907"/>
  <c r="AB1914"/>
  <c r="T1914"/>
  <c r="S1914"/>
  <c r="G1923"/>
  <c r="T1941"/>
  <c r="S1941"/>
  <c r="E1963"/>
  <c r="X1963" s="1"/>
  <c r="R1963"/>
  <c r="J1963"/>
  <c r="I1963"/>
  <c r="H1963"/>
  <c r="G1963"/>
  <c r="F1963"/>
  <c r="AB1989"/>
  <c r="T1989"/>
  <c r="S1989"/>
  <c r="E2039"/>
  <c r="X2039" s="1"/>
  <c r="R2039"/>
  <c r="J2039"/>
  <c r="I2039"/>
  <c r="H2039"/>
  <c r="G2039"/>
  <c r="F2039"/>
  <c r="E2097"/>
  <c r="X2097" s="1"/>
  <c r="R2097"/>
  <c r="J2097"/>
  <c r="H2097"/>
  <c r="G2097"/>
  <c r="F2097"/>
  <c r="G2166"/>
  <c r="F2166"/>
  <c r="E2166"/>
  <c r="X2166" s="1"/>
  <c r="R2166"/>
  <c r="J2166"/>
  <c r="I2166"/>
  <c r="H2166"/>
  <c r="S1876"/>
  <c r="I1878"/>
  <c r="F1878"/>
  <c r="X1878"/>
  <c r="T1881"/>
  <c r="S1884"/>
  <c r="I1886"/>
  <c r="F1886"/>
  <c r="X1886"/>
  <c r="T1889"/>
  <c r="S1892"/>
  <c r="I1894"/>
  <c r="F1894"/>
  <c r="X1894"/>
  <c r="T1897"/>
  <c r="S1900"/>
  <c r="I1902"/>
  <c r="F1902"/>
  <c r="X1902"/>
  <c r="T1905"/>
  <c r="E1908"/>
  <c r="X1908" s="1"/>
  <c r="J1908"/>
  <c r="E1912"/>
  <c r="X1912" s="1"/>
  <c r="J1912"/>
  <c r="E1916"/>
  <c r="X1916" s="1"/>
  <c r="J1916"/>
  <c r="E1920"/>
  <c r="X1920" s="1"/>
  <c r="J1920"/>
  <c r="V1930"/>
  <c r="T1933"/>
  <c r="S1933"/>
  <c r="R1935"/>
  <c r="J1935"/>
  <c r="I1935"/>
  <c r="H1935"/>
  <c r="AB1942"/>
  <c r="V1958"/>
  <c r="AB1965"/>
  <c r="T1965"/>
  <c r="S1965"/>
  <c r="AB1978"/>
  <c r="E1983"/>
  <c r="X1983" s="1"/>
  <c r="R1983"/>
  <c r="J1983"/>
  <c r="I1983"/>
  <c r="H1983"/>
  <c r="V1990"/>
  <c r="G1990" s="1"/>
  <c r="AB1997"/>
  <c r="T1997"/>
  <c r="S1997"/>
  <c r="AB2010"/>
  <c r="E2015"/>
  <c r="X2015" s="1"/>
  <c r="R2015"/>
  <c r="J2015"/>
  <c r="I2015"/>
  <c r="H2015"/>
  <c r="V2022"/>
  <c r="AB2029"/>
  <c r="T2029"/>
  <c r="S2029"/>
  <c r="AB2042"/>
  <c r="E2047"/>
  <c r="X2047" s="1"/>
  <c r="R2047"/>
  <c r="J2047"/>
  <c r="I2047"/>
  <c r="H2047"/>
  <c r="I2075"/>
  <c r="H2075"/>
  <c r="R2075"/>
  <c r="J2075"/>
  <c r="F2075"/>
  <c r="G2083"/>
  <c r="V2263"/>
  <c r="G2263" s="1"/>
  <c r="E1884"/>
  <c r="X1884" s="1"/>
  <c r="J1884"/>
  <c r="E1892"/>
  <c r="X1892" s="1"/>
  <c r="J1892"/>
  <c r="E1900"/>
  <c r="X1900" s="1"/>
  <c r="J1900"/>
  <c r="T1908"/>
  <c r="S1908"/>
  <c r="T1912"/>
  <c r="S1912"/>
  <c r="T1916"/>
  <c r="S1916"/>
  <c r="T1920"/>
  <c r="S1920"/>
  <c r="T1924"/>
  <c r="S1924"/>
  <c r="AB1924"/>
  <c r="V1942"/>
  <c r="T1945"/>
  <c r="S1945"/>
  <c r="R1947"/>
  <c r="J1947"/>
  <c r="I1947"/>
  <c r="H1947"/>
  <c r="E1948"/>
  <c r="X1948" s="1"/>
  <c r="R1948"/>
  <c r="J1948"/>
  <c r="E1971"/>
  <c r="X1971" s="1"/>
  <c r="R1971"/>
  <c r="J1971"/>
  <c r="I1971"/>
  <c r="H1971"/>
  <c r="V1978"/>
  <c r="G1978" s="1"/>
  <c r="AB1985"/>
  <c r="T1985"/>
  <c r="S1985"/>
  <c r="E2003"/>
  <c r="X2003" s="1"/>
  <c r="R2003"/>
  <c r="J2003"/>
  <c r="I2003"/>
  <c r="H2003"/>
  <c r="V2010"/>
  <c r="G2010" s="1"/>
  <c r="AB2017"/>
  <c r="T2017"/>
  <c r="S2017"/>
  <c r="J2035"/>
  <c r="V2042"/>
  <c r="G2042" s="1"/>
  <c r="T2049"/>
  <c r="S2049"/>
  <c r="AB2049"/>
  <c r="I2083"/>
  <c r="H2083"/>
  <c r="R2083"/>
  <c r="J2083"/>
  <c r="F2083"/>
  <c r="E2083"/>
  <c r="X2083" s="1"/>
  <c r="R2092"/>
  <c r="J2092"/>
  <c r="I2092"/>
  <c r="H2092"/>
  <c r="G2092"/>
  <c r="F2092"/>
  <c r="E2092"/>
  <c r="X2092" s="1"/>
  <c r="E2101"/>
  <c r="X2101" s="1"/>
  <c r="R2101"/>
  <c r="J2101"/>
  <c r="H2101"/>
  <c r="G2101"/>
  <c r="F2101"/>
  <c r="R2108"/>
  <c r="J2108"/>
  <c r="I2108"/>
  <c r="H2108"/>
  <c r="G2108"/>
  <c r="F2108"/>
  <c r="E2108"/>
  <c r="X2108" s="1"/>
  <c r="R2156"/>
  <c r="J2156"/>
  <c r="I2156"/>
  <c r="H2156"/>
  <c r="G2156"/>
  <c r="F2156"/>
  <c r="E2156"/>
  <c r="X2156" s="1"/>
  <c r="J2247"/>
  <c r="I2247"/>
  <c r="H2247"/>
  <c r="E2247"/>
  <c r="X2247" s="1"/>
  <c r="R2247"/>
  <c r="F2247"/>
  <c r="J2251"/>
  <c r="I2251"/>
  <c r="H2251"/>
  <c r="E2251"/>
  <c r="X2251" s="1"/>
  <c r="R2251"/>
  <c r="F2251"/>
  <c r="V1845"/>
  <c r="G1845" s="1"/>
  <c r="V1849"/>
  <c r="G1849" s="1"/>
  <c r="V1853"/>
  <c r="V1857"/>
  <c r="G1857" s="1"/>
  <c r="S1860"/>
  <c r="V1861"/>
  <c r="G1861" s="1"/>
  <c r="S1864"/>
  <c r="V1865"/>
  <c r="G1865" s="1"/>
  <c r="S1868"/>
  <c r="V1869"/>
  <c r="G1869" s="1"/>
  <c r="S1872"/>
  <c r="F1873"/>
  <c r="G1878"/>
  <c r="E1881"/>
  <c r="X1881" s="1"/>
  <c r="AB1881"/>
  <c r="G1886"/>
  <c r="E1889"/>
  <c r="X1889" s="1"/>
  <c r="AB1889"/>
  <c r="G1894"/>
  <c r="E1897"/>
  <c r="X1897" s="1"/>
  <c r="AB1897"/>
  <c r="G1902"/>
  <c r="E1905"/>
  <c r="X1905" s="1"/>
  <c r="AB1905"/>
  <c r="AB1908"/>
  <c r="AB1912"/>
  <c r="AB1916"/>
  <c r="AB1920"/>
  <c r="T1925"/>
  <c r="S1925"/>
  <c r="R1927"/>
  <c r="J1927"/>
  <c r="I1927"/>
  <c r="H1927"/>
  <c r="E1928"/>
  <c r="X1928" s="1"/>
  <c r="R1928"/>
  <c r="J1928"/>
  <c r="AB1945"/>
  <c r="V1954"/>
  <c r="E1959"/>
  <c r="X1959" s="1"/>
  <c r="R1959"/>
  <c r="J1959"/>
  <c r="I1959"/>
  <c r="H1959"/>
  <c r="V1966"/>
  <c r="G1966" s="1"/>
  <c r="AB1973"/>
  <c r="T1973"/>
  <c r="S1973"/>
  <c r="E1991"/>
  <c r="X1991" s="1"/>
  <c r="R1991"/>
  <c r="J1991"/>
  <c r="I1991"/>
  <c r="H1991"/>
  <c r="V1998"/>
  <c r="G1998" s="1"/>
  <c r="AB2005"/>
  <c r="T2005"/>
  <c r="S2005"/>
  <c r="E2023"/>
  <c r="X2023" s="1"/>
  <c r="R2023"/>
  <c r="J2023"/>
  <c r="I2023"/>
  <c r="H2023"/>
  <c r="V2030"/>
  <c r="G2030" s="1"/>
  <c r="AB2037"/>
  <c r="T2037"/>
  <c r="S2037"/>
  <c r="I2079"/>
  <c r="H2079"/>
  <c r="R2079"/>
  <c r="J2079"/>
  <c r="F2079"/>
  <c r="E2079"/>
  <c r="X2079" s="1"/>
  <c r="V2088"/>
  <c r="G2088" s="1"/>
  <c r="E2149"/>
  <c r="X2149" s="1"/>
  <c r="R2149"/>
  <c r="J2149"/>
  <c r="I2149"/>
  <c r="H2149"/>
  <c r="G2149"/>
  <c r="F2149"/>
  <c r="G1873"/>
  <c r="AB1876"/>
  <c r="H1878"/>
  <c r="F1881"/>
  <c r="F1884"/>
  <c r="AB1884"/>
  <c r="H1886"/>
  <c r="F1889"/>
  <c r="F1892"/>
  <c r="AB1892"/>
  <c r="H1894"/>
  <c r="F1897"/>
  <c r="T1898"/>
  <c r="F1900"/>
  <c r="AB1900"/>
  <c r="H1902"/>
  <c r="F1905"/>
  <c r="T1906"/>
  <c r="F1908"/>
  <c r="T1909"/>
  <c r="F1912"/>
  <c r="T1913"/>
  <c r="F1916"/>
  <c r="T1917"/>
  <c r="F1920"/>
  <c r="T1921"/>
  <c r="AB1925"/>
  <c r="AB1927"/>
  <c r="V1934"/>
  <c r="G1934" s="1"/>
  <c r="E1935"/>
  <c r="X1935" s="1"/>
  <c r="T1937"/>
  <c r="S1937"/>
  <c r="R1939"/>
  <c r="J1939"/>
  <c r="I1939"/>
  <c r="H1939"/>
  <c r="AB1946"/>
  <c r="AB1961"/>
  <c r="T1961"/>
  <c r="S1961"/>
  <c r="AB1974"/>
  <c r="E1979"/>
  <c r="X1979" s="1"/>
  <c r="R1979"/>
  <c r="J1979"/>
  <c r="I1979"/>
  <c r="H1979"/>
  <c r="V1986"/>
  <c r="AB1993"/>
  <c r="T1993"/>
  <c r="S1993"/>
  <c r="AB2006"/>
  <c r="E2011"/>
  <c r="X2011" s="1"/>
  <c r="R2011"/>
  <c r="V2018"/>
  <c r="G2018" s="1"/>
  <c r="AB2025"/>
  <c r="T2025"/>
  <c r="S2025"/>
  <c r="AB2038"/>
  <c r="E2043"/>
  <c r="X2043" s="1"/>
  <c r="R2043"/>
  <c r="J2043"/>
  <c r="I2043"/>
  <c r="H2043"/>
  <c r="G2051"/>
  <c r="G2059"/>
  <c r="E2089"/>
  <c r="X2089" s="1"/>
  <c r="R2089"/>
  <c r="I2089"/>
  <c r="H2089"/>
  <c r="G2089"/>
  <c r="F2089"/>
  <c r="R2096"/>
  <c r="J2096"/>
  <c r="I2096"/>
  <c r="H2096"/>
  <c r="G2096"/>
  <c r="F2096"/>
  <c r="E2096"/>
  <c r="X2096" s="1"/>
  <c r="E2105"/>
  <c r="X2105" s="1"/>
  <c r="R2105"/>
  <c r="J2105"/>
  <c r="H2105"/>
  <c r="G2105"/>
  <c r="F2105"/>
  <c r="R2112"/>
  <c r="J2112"/>
  <c r="I2112"/>
  <c r="H2112"/>
  <c r="G2112"/>
  <c r="F2112"/>
  <c r="E2112"/>
  <c r="X2112" s="1"/>
  <c r="AB2148"/>
  <c r="V1852"/>
  <c r="V1856"/>
  <c r="G1856" s="1"/>
  <c r="V1860"/>
  <c r="G1860" s="1"/>
  <c r="V1864"/>
  <c r="G1864" s="1"/>
  <c r="V1868"/>
  <c r="G1868" s="1"/>
  <c r="V1872"/>
  <c r="G1872" s="1"/>
  <c r="H1873"/>
  <c r="I1874"/>
  <c r="F1874"/>
  <c r="T1877"/>
  <c r="J1878"/>
  <c r="H1881"/>
  <c r="I1882"/>
  <c r="F1882"/>
  <c r="T1885"/>
  <c r="J1886"/>
  <c r="H1889"/>
  <c r="I1890"/>
  <c r="F1890"/>
  <c r="T1893"/>
  <c r="J1894"/>
  <c r="H1897"/>
  <c r="I1898"/>
  <c r="F1898"/>
  <c r="T1901"/>
  <c r="J1902"/>
  <c r="H1905"/>
  <c r="I1906"/>
  <c r="F1906"/>
  <c r="G1908"/>
  <c r="G1912"/>
  <c r="G1916"/>
  <c r="G1920"/>
  <c r="F1935"/>
  <c r="F1936"/>
  <c r="V1946"/>
  <c r="E1947"/>
  <c r="X1947" s="1"/>
  <c r="T1949"/>
  <c r="S1949"/>
  <c r="E1967"/>
  <c r="X1967" s="1"/>
  <c r="R1967"/>
  <c r="J1967"/>
  <c r="I1967"/>
  <c r="H1967"/>
  <c r="V1974"/>
  <c r="G1974" s="1"/>
  <c r="AB1981"/>
  <c r="T1981"/>
  <c r="S1981"/>
  <c r="F1983"/>
  <c r="E1999"/>
  <c r="X1999" s="1"/>
  <c r="R1999"/>
  <c r="J1999"/>
  <c r="I1999"/>
  <c r="H1999"/>
  <c r="V2006"/>
  <c r="AB2013"/>
  <c r="T2013"/>
  <c r="S2013"/>
  <c r="F2015"/>
  <c r="E2031"/>
  <c r="X2031" s="1"/>
  <c r="R2031"/>
  <c r="J2031"/>
  <c r="I2031"/>
  <c r="H2031"/>
  <c r="V2038"/>
  <c r="G2038" s="1"/>
  <c r="AB2045"/>
  <c r="T2045"/>
  <c r="S2045"/>
  <c r="F2047"/>
  <c r="R2056"/>
  <c r="J2056"/>
  <c r="I2056"/>
  <c r="H2056"/>
  <c r="R2064"/>
  <c r="J2064"/>
  <c r="I2064"/>
  <c r="H2064"/>
  <c r="G2067"/>
  <c r="AB2115"/>
  <c r="T2115"/>
  <c r="S2115"/>
  <c r="AB2118"/>
  <c r="T2118"/>
  <c r="S2118"/>
  <c r="V2148"/>
  <c r="G2148" s="1"/>
  <c r="AB2175"/>
  <c r="T2175"/>
  <c r="S2175"/>
  <c r="R2224"/>
  <c r="J2224"/>
  <c r="F2224"/>
  <c r="E2224"/>
  <c r="X2224" s="1"/>
  <c r="I2224"/>
  <c r="H2224"/>
  <c r="G1836"/>
  <c r="G1840"/>
  <c r="G1844"/>
  <c r="G1848"/>
  <c r="G1852"/>
  <c r="E1874"/>
  <c r="X1874" s="1"/>
  <c r="AB1874"/>
  <c r="R1878"/>
  <c r="E1882"/>
  <c r="X1882" s="1"/>
  <c r="AB1882"/>
  <c r="H1884"/>
  <c r="X1885"/>
  <c r="R1886"/>
  <c r="E1890"/>
  <c r="X1890" s="1"/>
  <c r="AB1890"/>
  <c r="H1892"/>
  <c r="R1894"/>
  <c r="E1898"/>
  <c r="X1898" s="1"/>
  <c r="H1900"/>
  <c r="R1902"/>
  <c r="E1906"/>
  <c r="X1906" s="1"/>
  <c r="H1908"/>
  <c r="AB1909"/>
  <c r="H1912"/>
  <c r="AB1913"/>
  <c r="H1916"/>
  <c r="AB1917"/>
  <c r="H1920"/>
  <c r="AB1921"/>
  <c r="V1926"/>
  <c r="G1926" s="1"/>
  <c r="E1927"/>
  <c r="X1927" s="1"/>
  <c r="T1929"/>
  <c r="S1929"/>
  <c r="E1932"/>
  <c r="X1932" s="1"/>
  <c r="R1932"/>
  <c r="J1932"/>
  <c r="AB1938"/>
  <c r="S1942"/>
  <c r="F1947"/>
  <c r="F1948"/>
  <c r="AB1949"/>
  <c r="AB1951"/>
  <c r="V1955"/>
  <c r="G1955" s="1"/>
  <c r="V1962"/>
  <c r="G1962" s="1"/>
  <c r="AB1969"/>
  <c r="T1969"/>
  <c r="S1969"/>
  <c r="F1971"/>
  <c r="AB1982"/>
  <c r="G1983"/>
  <c r="E1987"/>
  <c r="X1987" s="1"/>
  <c r="R1987"/>
  <c r="J1987"/>
  <c r="I1987"/>
  <c r="H1987"/>
  <c r="V1994"/>
  <c r="G1994" s="1"/>
  <c r="AB2001"/>
  <c r="T2001"/>
  <c r="S2001"/>
  <c r="F2003"/>
  <c r="AB2014"/>
  <c r="G2015"/>
  <c r="E2019"/>
  <c r="X2019" s="1"/>
  <c r="R2019"/>
  <c r="J2019"/>
  <c r="I2019"/>
  <c r="H2019"/>
  <c r="V2026"/>
  <c r="G2026" s="1"/>
  <c r="AB2033"/>
  <c r="T2033"/>
  <c r="S2033"/>
  <c r="F2035"/>
  <c r="AB2046"/>
  <c r="G2047"/>
  <c r="S2054"/>
  <c r="E2056"/>
  <c r="X2056" s="1"/>
  <c r="S2062"/>
  <c r="E2064"/>
  <c r="X2064" s="1"/>
  <c r="R2072"/>
  <c r="J2072"/>
  <c r="I2072"/>
  <c r="H2072"/>
  <c r="G2075"/>
  <c r="T2082"/>
  <c r="AB2082"/>
  <c r="S2082"/>
  <c r="E2093"/>
  <c r="X2093" s="1"/>
  <c r="R2093"/>
  <c r="J2093"/>
  <c r="H2093"/>
  <c r="G2093"/>
  <c r="F2093"/>
  <c r="E2109"/>
  <c r="X2109" s="1"/>
  <c r="R2109"/>
  <c r="J2109"/>
  <c r="H2109"/>
  <c r="G2109"/>
  <c r="F2109"/>
  <c r="T2142"/>
  <c r="S2142"/>
  <c r="AB2142"/>
  <c r="V2171"/>
  <c r="G2171" s="1"/>
  <c r="J1956"/>
  <c r="J1960"/>
  <c r="J1964"/>
  <c r="J1968"/>
  <c r="J1972"/>
  <c r="J1976"/>
  <c r="J1980"/>
  <c r="J1984"/>
  <c r="J1988"/>
  <c r="J1992"/>
  <c r="J1996"/>
  <c r="J2000"/>
  <c r="J2004"/>
  <c r="J2008"/>
  <c r="J2012"/>
  <c r="J2016"/>
  <c r="J2020"/>
  <c r="J2024"/>
  <c r="J2028"/>
  <c r="J2032"/>
  <c r="J2036"/>
  <c r="J2040"/>
  <c r="J2044"/>
  <c r="J2048"/>
  <c r="V2049"/>
  <c r="G2049" s="1"/>
  <c r="H2053"/>
  <c r="V2054"/>
  <c r="G2054" s="1"/>
  <c r="S2055"/>
  <c r="G2056"/>
  <c r="T2057"/>
  <c r="S2057"/>
  <c r="H2061"/>
  <c r="V2062"/>
  <c r="G2062" s="1"/>
  <c r="S2063"/>
  <c r="G2064"/>
  <c r="T2065"/>
  <c r="S2065"/>
  <c r="H2069"/>
  <c r="V2070"/>
  <c r="G2070" s="1"/>
  <c r="S2071"/>
  <c r="G2072"/>
  <c r="T2073"/>
  <c r="S2073"/>
  <c r="H2077"/>
  <c r="V2078"/>
  <c r="G2078" s="1"/>
  <c r="AB2079"/>
  <c r="J2087"/>
  <c r="V2115"/>
  <c r="G2115" s="1"/>
  <c r="R2121"/>
  <c r="J2121"/>
  <c r="I2121"/>
  <c r="H2121"/>
  <c r="G2121"/>
  <c r="F2121"/>
  <c r="E2121"/>
  <c r="X2121" s="1"/>
  <c r="R2152"/>
  <c r="J2152"/>
  <c r="I2152"/>
  <c r="H2152"/>
  <c r="F2152"/>
  <c r="E2152"/>
  <c r="X2152" s="1"/>
  <c r="V2175"/>
  <c r="AB2182"/>
  <c r="T2182"/>
  <c r="S2182"/>
  <c r="J2212"/>
  <c r="R2212"/>
  <c r="I2212"/>
  <c r="H2212"/>
  <c r="F2212"/>
  <c r="E2212"/>
  <c r="X2212" s="1"/>
  <c r="J2220"/>
  <c r="R2220"/>
  <c r="I2220"/>
  <c r="H2220"/>
  <c r="F2220"/>
  <c r="E2220"/>
  <c r="X2220" s="1"/>
  <c r="R1956"/>
  <c r="R1960"/>
  <c r="R1964"/>
  <c r="R1968"/>
  <c r="R1972"/>
  <c r="R1976"/>
  <c r="R1980"/>
  <c r="R1984"/>
  <c r="R1988"/>
  <c r="R1992"/>
  <c r="R1996"/>
  <c r="R2000"/>
  <c r="R2004"/>
  <c r="R2008"/>
  <c r="R2012"/>
  <c r="R2016"/>
  <c r="R2020"/>
  <c r="R2024"/>
  <c r="R2028"/>
  <c r="R2032"/>
  <c r="R2036"/>
  <c r="R2040"/>
  <c r="R2044"/>
  <c r="R2048"/>
  <c r="V2052"/>
  <c r="I2053"/>
  <c r="T2055"/>
  <c r="V2060"/>
  <c r="I2061"/>
  <c r="T2063"/>
  <c r="V2068"/>
  <c r="I2069"/>
  <c r="T2071"/>
  <c r="V2076"/>
  <c r="I2077"/>
  <c r="G2079"/>
  <c r="R2080"/>
  <c r="J2080"/>
  <c r="I2080"/>
  <c r="E2085"/>
  <c r="X2085" s="1"/>
  <c r="R2085"/>
  <c r="G2134"/>
  <c r="F2134"/>
  <c r="E2134"/>
  <c r="X2134" s="1"/>
  <c r="R2134"/>
  <c r="J2134"/>
  <c r="I2134"/>
  <c r="V2139"/>
  <c r="G2139" s="1"/>
  <c r="H2182"/>
  <c r="G2182"/>
  <c r="F2182"/>
  <c r="E2182"/>
  <c r="X2182" s="1"/>
  <c r="R2182"/>
  <c r="J2182"/>
  <c r="I2182"/>
  <c r="T2295"/>
  <c r="S2295"/>
  <c r="AB2295"/>
  <c r="AB2324"/>
  <c r="T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V2055"/>
  <c r="J2061"/>
  <c r="V2063"/>
  <c r="J2069"/>
  <c r="V2071"/>
  <c r="J2077"/>
  <c r="S2086"/>
  <c r="S2087"/>
  <c r="T2090"/>
  <c r="S2090"/>
  <c r="V2091"/>
  <c r="G2091" s="1"/>
  <c r="T2094"/>
  <c r="S2094"/>
  <c r="V2095"/>
  <c r="T2098"/>
  <c r="S2098"/>
  <c r="V2099"/>
  <c r="T2102"/>
  <c r="S2102"/>
  <c r="V2103"/>
  <c r="T2106"/>
  <c r="S2106"/>
  <c r="V2107"/>
  <c r="G2107" s="1"/>
  <c r="T2110"/>
  <c r="S2110"/>
  <c r="V2111"/>
  <c r="G2111" s="1"/>
  <c r="AB2114"/>
  <c r="T2114"/>
  <c r="S2114"/>
  <c r="V2120"/>
  <c r="G2120" s="1"/>
  <c r="AB2143"/>
  <c r="T2143"/>
  <c r="S2143"/>
  <c r="V2176"/>
  <c r="G2176" s="1"/>
  <c r="V2211"/>
  <c r="G2211" s="1"/>
  <c r="T2291"/>
  <c r="S2291"/>
  <c r="AB2291"/>
  <c r="G1877"/>
  <c r="G1881"/>
  <c r="G1885"/>
  <c r="G1889"/>
  <c r="G1893"/>
  <c r="G1897"/>
  <c r="G1901"/>
  <c r="G1905"/>
  <c r="G1909"/>
  <c r="G1913"/>
  <c r="G1917"/>
  <c r="G1921"/>
  <c r="G1925"/>
  <c r="G1929"/>
  <c r="G1933"/>
  <c r="G1937"/>
  <c r="G1945"/>
  <c r="G1949"/>
  <c r="G1953"/>
  <c r="E1956"/>
  <c r="X1956" s="1"/>
  <c r="G1957"/>
  <c r="E1960"/>
  <c r="X1960" s="1"/>
  <c r="G1961"/>
  <c r="E1964"/>
  <c r="X1964" s="1"/>
  <c r="G1965"/>
  <c r="E1968"/>
  <c r="X1968" s="1"/>
  <c r="G1969"/>
  <c r="E1972"/>
  <c r="X1972" s="1"/>
  <c r="G1973"/>
  <c r="E1976"/>
  <c r="X1976" s="1"/>
  <c r="G1977"/>
  <c r="E1980"/>
  <c r="X1980" s="1"/>
  <c r="G1981"/>
  <c r="E1984"/>
  <c r="X1984" s="1"/>
  <c r="G1985"/>
  <c r="E1988"/>
  <c r="X1988" s="1"/>
  <c r="G1989"/>
  <c r="E1992"/>
  <c r="X1992" s="1"/>
  <c r="G1993"/>
  <c r="E1996"/>
  <c r="X1996" s="1"/>
  <c r="G1997"/>
  <c r="E2000"/>
  <c r="X2000" s="1"/>
  <c r="G2001"/>
  <c r="E2004"/>
  <c r="X2004" s="1"/>
  <c r="G2005"/>
  <c r="E2008"/>
  <c r="X2008" s="1"/>
  <c r="G2009"/>
  <c r="E2012"/>
  <c r="X2012" s="1"/>
  <c r="G2013"/>
  <c r="E2016"/>
  <c r="X2016" s="1"/>
  <c r="G2017"/>
  <c r="E2020"/>
  <c r="X2020" s="1"/>
  <c r="G2021"/>
  <c r="E2024"/>
  <c r="X2024" s="1"/>
  <c r="G2025"/>
  <c r="E2028"/>
  <c r="X2028" s="1"/>
  <c r="G2029"/>
  <c r="E2032"/>
  <c r="X2032" s="1"/>
  <c r="G2033"/>
  <c r="E2036"/>
  <c r="X2036" s="1"/>
  <c r="G2037"/>
  <c r="E2040"/>
  <c r="X2040" s="1"/>
  <c r="G2041"/>
  <c r="E2044"/>
  <c r="X2044" s="1"/>
  <c r="G2045"/>
  <c r="E2048"/>
  <c r="X2048" s="1"/>
  <c r="R2053"/>
  <c r="G2057"/>
  <c r="R2061"/>
  <c r="R2069"/>
  <c r="R2077"/>
  <c r="E2080"/>
  <c r="X2080" s="1"/>
  <c r="E2081"/>
  <c r="X2081" s="1"/>
  <c r="R2081"/>
  <c r="AB2086"/>
  <c r="T2087"/>
  <c r="V2143"/>
  <c r="G2143" s="1"/>
  <c r="T2170"/>
  <c r="S2170"/>
  <c r="AB2170"/>
  <c r="R2188"/>
  <c r="J2188"/>
  <c r="I2188"/>
  <c r="H2188"/>
  <c r="G2188"/>
  <c r="F2188"/>
  <c r="E2188"/>
  <c r="X2188" s="1"/>
  <c r="T2191"/>
  <c r="AB2191"/>
  <c r="S2191"/>
  <c r="V2219"/>
  <c r="G2219" s="1"/>
  <c r="T2286"/>
  <c r="AB2286"/>
  <c r="S2286"/>
  <c r="V2050"/>
  <c r="AB2050"/>
  <c r="T2053"/>
  <c r="S2053"/>
  <c r="V2058"/>
  <c r="AB2058"/>
  <c r="T2061"/>
  <c r="S2061"/>
  <c r="V2066"/>
  <c r="G2066" s="1"/>
  <c r="AB2066"/>
  <c r="T2069"/>
  <c r="S2069"/>
  <c r="V2074"/>
  <c r="G2074" s="1"/>
  <c r="AB2074"/>
  <c r="T2077"/>
  <c r="S2077"/>
  <c r="I2087"/>
  <c r="H2087"/>
  <c r="H2116"/>
  <c r="AB2147"/>
  <c r="T2147"/>
  <c r="S2147"/>
  <c r="G2170"/>
  <c r="F2170"/>
  <c r="E2170"/>
  <c r="X2170" s="1"/>
  <c r="R2170"/>
  <c r="J2170"/>
  <c r="I2170"/>
  <c r="H2170"/>
  <c r="T2174"/>
  <c r="S2174"/>
  <c r="AB2174"/>
  <c r="V2179"/>
  <c r="G2179" s="1"/>
  <c r="S2217"/>
  <c r="AB2217"/>
  <c r="T2217"/>
  <c r="R2268"/>
  <c r="J2268"/>
  <c r="H2268"/>
  <c r="F2268"/>
  <c r="E2268"/>
  <c r="X2268" s="1"/>
  <c r="I2268"/>
  <c r="AB2051"/>
  <c r="T2051"/>
  <c r="AB2059"/>
  <c r="T2059"/>
  <c r="AB2067"/>
  <c r="T2067"/>
  <c r="AB2075"/>
  <c r="T2075"/>
  <c r="V2086"/>
  <c r="G2086" s="1"/>
  <c r="G2087"/>
  <c r="V2144"/>
  <c r="G2144" s="1"/>
  <c r="E2153"/>
  <c r="X2153" s="1"/>
  <c r="R2153"/>
  <c r="J2153"/>
  <c r="I2153"/>
  <c r="H2153"/>
  <c r="G2153"/>
  <c r="F2153"/>
  <c r="I2193"/>
  <c r="R2193"/>
  <c r="J2193"/>
  <c r="H2193"/>
  <c r="G2193"/>
  <c r="F2193"/>
  <c r="E2193"/>
  <c r="X2193" s="1"/>
  <c r="V2278"/>
  <c r="G2278" s="1"/>
  <c r="J2117"/>
  <c r="F2125"/>
  <c r="T2126"/>
  <c r="S2126"/>
  <c r="AB2126"/>
  <c r="R2128"/>
  <c r="J2128"/>
  <c r="I2128"/>
  <c r="H2128"/>
  <c r="J2130"/>
  <c r="G2141"/>
  <c r="G2142"/>
  <c r="F2142"/>
  <c r="E2142"/>
  <c r="X2142" s="1"/>
  <c r="F2145"/>
  <c r="T2146"/>
  <c r="S2146"/>
  <c r="V2147"/>
  <c r="G2147" s="1"/>
  <c r="E2157"/>
  <c r="X2157" s="1"/>
  <c r="R2157"/>
  <c r="J2157"/>
  <c r="J2162"/>
  <c r="G2173"/>
  <c r="G2174"/>
  <c r="F2174"/>
  <c r="E2174"/>
  <c r="X2174" s="1"/>
  <c r="AB2178"/>
  <c r="T2178"/>
  <c r="S2178"/>
  <c r="R2184"/>
  <c r="J2184"/>
  <c r="I2184"/>
  <c r="H2184"/>
  <c r="G2191"/>
  <c r="V2198"/>
  <c r="G2198" s="1"/>
  <c r="I2201"/>
  <c r="R2201"/>
  <c r="J2201"/>
  <c r="H2201"/>
  <c r="G2201"/>
  <c r="F2201"/>
  <c r="AB2238"/>
  <c r="V2238"/>
  <c r="G2238" s="1"/>
  <c r="R2244"/>
  <c r="J2244"/>
  <c r="I2244"/>
  <c r="H2244"/>
  <c r="F2244"/>
  <c r="E2244"/>
  <c r="X2244" s="1"/>
  <c r="J2267"/>
  <c r="I2267"/>
  <c r="H2267"/>
  <c r="E2267"/>
  <c r="X2267" s="1"/>
  <c r="E2271"/>
  <c r="X2271" s="1"/>
  <c r="G2271"/>
  <c r="F2271"/>
  <c r="J2271"/>
  <c r="R2271"/>
  <c r="I2271"/>
  <c r="H2271"/>
  <c r="I2316"/>
  <c r="H2316"/>
  <c r="R2316"/>
  <c r="E2316"/>
  <c r="X2316" s="1"/>
  <c r="J2316"/>
  <c r="F2316"/>
  <c r="J2371"/>
  <c r="R2371"/>
  <c r="I2371"/>
  <c r="H2371"/>
  <c r="F2371"/>
  <c r="G2371"/>
  <c r="E2371"/>
  <c r="X2371" s="1"/>
  <c r="R2117"/>
  <c r="E2118"/>
  <c r="X2118" s="1"/>
  <c r="G2125"/>
  <c r="F2126"/>
  <c r="E2126"/>
  <c r="X2126" s="1"/>
  <c r="E2129"/>
  <c r="X2129" s="1"/>
  <c r="R2129"/>
  <c r="J2129"/>
  <c r="R2132"/>
  <c r="J2132"/>
  <c r="I2132"/>
  <c r="H2132"/>
  <c r="S2135"/>
  <c r="H2141"/>
  <c r="H2142"/>
  <c r="G2145"/>
  <c r="G2146"/>
  <c r="F2146"/>
  <c r="E2146"/>
  <c r="X2146" s="1"/>
  <c r="T2150"/>
  <c r="S2150"/>
  <c r="V2151"/>
  <c r="G2151" s="1"/>
  <c r="E2161"/>
  <c r="X2161" s="1"/>
  <c r="R2161"/>
  <c r="J2161"/>
  <c r="R2164"/>
  <c r="J2164"/>
  <c r="I2164"/>
  <c r="H2164"/>
  <c r="S2167"/>
  <c r="H2173"/>
  <c r="H2174"/>
  <c r="H2178"/>
  <c r="G2178"/>
  <c r="F2178"/>
  <c r="E2178"/>
  <c r="X2178" s="1"/>
  <c r="S2179"/>
  <c r="E2191"/>
  <c r="X2191" s="1"/>
  <c r="G2196"/>
  <c r="V2206"/>
  <c r="G2206" s="1"/>
  <c r="I2209"/>
  <c r="R2209"/>
  <c r="J2209"/>
  <c r="H2209"/>
  <c r="G2209"/>
  <c r="F2209"/>
  <c r="V2235"/>
  <c r="G2235" s="1"/>
  <c r="R2274"/>
  <c r="I2274"/>
  <c r="H2274"/>
  <c r="F2274"/>
  <c r="J2274"/>
  <c r="E2274"/>
  <c r="X2274" s="1"/>
  <c r="T2299"/>
  <c r="S2299"/>
  <c r="AB2299"/>
  <c r="S2081"/>
  <c r="S2085"/>
  <c r="S2089"/>
  <c r="V2090"/>
  <c r="G2090" s="1"/>
  <c r="S2093"/>
  <c r="V2094"/>
  <c r="G2094" s="1"/>
  <c r="S2097"/>
  <c r="V2098"/>
  <c r="G2098" s="1"/>
  <c r="S2101"/>
  <c r="V2102"/>
  <c r="G2102" s="1"/>
  <c r="S2105"/>
  <c r="V2106"/>
  <c r="G2106" s="1"/>
  <c r="S2109"/>
  <c r="V2110"/>
  <c r="G2110" s="1"/>
  <c r="S2113"/>
  <c r="V2114"/>
  <c r="G2114" s="1"/>
  <c r="S2117"/>
  <c r="G2118"/>
  <c r="T2122"/>
  <c r="S2122"/>
  <c r="AB2122"/>
  <c r="H2125"/>
  <c r="G2126"/>
  <c r="V2127"/>
  <c r="AB2132"/>
  <c r="E2133"/>
  <c r="X2133" s="1"/>
  <c r="R2133"/>
  <c r="J2133"/>
  <c r="V2136"/>
  <c r="S2139"/>
  <c r="I2142"/>
  <c r="H2145"/>
  <c r="H2146"/>
  <c r="G2150"/>
  <c r="F2150"/>
  <c r="E2150"/>
  <c r="X2150" s="1"/>
  <c r="T2154"/>
  <c r="S2154"/>
  <c r="V2155"/>
  <c r="G2155" s="1"/>
  <c r="AB2159"/>
  <c r="AB2164"/>
  <c r="E2165"/>
  <c r="X2165" s="1"/>
  <c r="R2165"/>
  <c r="J2165"/>
  <c r="V2168"/>
  <c r="S2171"/>
  <c r="I2174"/>
  <c r="I2178"/>
  <c r="V2187"/>
  <c r="G2187" s="1"/>
  <c r="AB2190"/>
  <c r="T2190"/>
  <c r="S2190"/>
  <c r="S2196"/>
  <c r="G2204"/>
  <c r="V2214"/>
  <c r="G2214" s="1"/>
  <c r="I2217"/>
  <c r="R2217"/>
  <c r="J2217"/>
  <c r="H2217"/>
  <c r="G2217"/>
  <c r="F2217"/>
  <c r="AB2227"/>
  <c r="T2227"/>
  <c r="S2227"/>
  <c r="R2228"/>
  <c r="J2228"/>
  <c r="I2228"/>
  <c r="H2228"/>
  <c r="F2228"/>
  <c r="E2228"/>
  <c r="X2228" s="1"/>
  <c r="R2248"/>
  <c r="J2248"/>
  <c r="I2248"/>
  <c r="H2248"/>
  <c r="F2248"/>
  <c r="E2248"/>
  <c r="X2248" s="1"/>
  <c r="R2267"/>
  <c r="E2311"/>
  <c r="X2311" s="1"/>
  <c r="R2311"/>
  <c r="J2311"/>
  <c r="I2311"/>
  <c r="H2311"/>
  <c r="F2311"/>
  <c r="J2358"/>
  <c r="H2358"/>
  <c r="R2358"/>
  <c r="I2358"/>
  <c r="E2358"/>
  <c r="X2358" s="1"/>
  <c r="F2358"/>
  <c r="H2118"/>
  <c r="AB2119"/>
  <c r="S2119"/>
  <c r="S2120"/>
  <c r="F2122"/>
  <c r="E2122"/>
  <c r="X2122" s="1"/>
  <c r="AB2123"/>
  <c r="AB2124"/>
  <c r="V2124"/>
  <c r="H2126"/>
  <c r="E2128"/>
  <c r="X2128" s="1"/>
  <c r="AB2131"/>
  <c r="AB2136"/>
  <c r="E2137"/>
  <c r="X2137" s="1"/>
  <c r="R2137"/>
  <c r="J2137"/>
  <c r="V2140"/>
  <c r="G2140" s="1"/>
  <c r="J2142"/>
  <c r="I2146"/>
  <c r="F2157"/>
  <c r="T2158"/>
  <c r="S2158"/>
  <c r="V2159"/>
  <c r="G2159" s="1"/>
  <c r="AB2163"/>
  <c r="AB2168"/>
  <c r="E2169"/>
  <c r="X2169" s="1"/>
  <c r="R2169"/>
  <c r="J2169"/>
  <c r="V2172"/>
  <c r="G2172" s="1"/>
  <c r="J2174"/>
  <c r="J2178"/>
  <c r="AB2183"/>
  <c r="E2184"/>
  <c r="X2184" s="1"/>
  <c r="H2190"/>
  <c r="G2190"/>
  <c r="F2190"/>
  <c r="E2190"/>
  <c r="X2190" s="1"/>
  <c r="S2193"/>
  <c r="AB2193"/>
  <c r="T2196"/>
  <c r="S2204"/>
  <c r="G2212"/>
  <c r="AB2220"/>
  <c r="V2222"/>
  <c r="G2222" s="1"/>
  <c r="G2227"/>
  <c r="AB2242"/>
  <c r="V2242"/>
  <c r="G2242" s="1"/>
  <c r="AB2281"/>
  <c r="V2281"/>
  <c r="S2312"/>
  <c r="T2312"/>
  <c r="AB2312"/>
  <c r="V2119"/>
  <c r="V2123"/>
  <c r="T2130"/>
  <c r="S2130"/>
  <c r="V2131"/>
  <c r="AB2135"/>
  <c r="AB2140"/>
  <c r="E2141"/>
  <c r="X2141" s="1"/>
  <c r="R2141"/>
  <c r="J2141"/>
  <c r="G2158"/>
  <c r="F2158"/>
  <c r="E2158"/>
  <c r="X2158" s="1"/>
  <c r="T2162"/>
  <c r="S2162"/>
  <c r="V2163"/>
  <c r="G2163" s="1"/>
  <c r="AB2167"/>
  <c r="AB2172"/>
  <c r="E2173"/>
  <c r="X2173" s="1"/>
  <c r="R2173"/>
  <c r="J2173"/>
  <c r="V2183"/>
  <c r="G2183" s="1"/>
  <c r="AB2186"/>
  <c r="T2186"/>
  <c r="S2186"/>
  <c r="J2191"/>
  <c r="I2191"/>
  <c r="H2191"/>
  <c r="F2191"/>
  <c r="H2195"/>
  <c r="E2195"/>
  <c r="X2195" s="1"/>
  <c r="R2195"/>
  <c r="J2195"/>
  <c r="I2195"/>
  <c r="J2196"/>
  <c r="R2196"/>
  <c r="I2196"/>
  <c r="H2196"/>
  <c r="F2196"/>
  <c r="E2196"/>
  <c r="X2196" s="1"/>
  <c r="S2201"/>
  <c r="AB2201"/>
  <c r="G2220"/>
  <c r="I2227"/>
  <c r="H2227"/>
  <c r="E2227"/>
  <c r="X2227" s="1"/>
  <c r="R2227"/>
  <c r="J2227"/>
  <c r="F2227"/>
  <c r="J2243"/>
  <c r="I2243"/>
  <c r="H2243"/>
  <c r="E2243"/>
  <c r="X2243" s="1"/>
  <c r="F2243"/>
  <c r="AB2255"/>
  <c r="T2255"/>
  <c r="S2255"/>
  <c r="AB2259"/>
  <c r="T2259"/>
  <c r="S2259"/>
  <c r="AB2266"/>
  <c r="V2266"/>
  <c r="G2266" s="1"/>
  <c r="AB2270"/>
  <c r="V2270"/>
  <c r="G2270" s="1"/>
  <c r="AB2304"/>
  <c r="AB2120"/>
  <c r="R2125"/>
  <c r="J2125"/>
  <c r="G2130"/>
  <c r="F2130"/>
  <c r="E2130"/>
  <c r="X2130" s="1"/>
  <c r="T2134"/>
  <c r="S2134"/>
  <c r="V2135"/>
  <c r="G2135" s="1"/>
  <c r="AB2139"/>
  <c r="AB2144"/>
  <c r="E2145"/>
  <c r="X2145" s="1"/>
  <c r="R2145"/>
  <c r="J2145"/>
  <c r="G2162"/>
  <c r="F2162"/>
  <c r="E2162"/>
  <c r="X2162" s="1"/>
  <c r="T2166"/>
  <c r="S2166"/>
  <c r="V2167"/>
  <c r="AB2171"/>
  <c r="AB2176"/>
  <c r="AB2179"/>
  <c r="H2186"/>
  <c r="G2186"/>
  <c r="F2186"/>
  <c r="E2186"/>
  <c r="X2186" s="1"/>
  <c r="H2203"/>
  <c r="E2203"/>
  <c r="X2203" s="1"/>
  <c r="R2203"/>
  <c r="J2203"/>
  <c r="I2203"/>
  <c r="J2204"/>
  <c r="R2204"/>
  <c r="I2204"/>
  <c r="H2204"/>
  <c r="F2204"/>
  <c r="E2204"/>
  <c r="X2204" s="1"/>
  <c r="S2209"/>
  <c r="AB2209"/>
  <c r="I2223"/>
  <c r="H2223"/>
  <c r="E2223"/>
  <c r="X2223" s="1"/>
  <c r="J2223"/>
  <c r="G2223"/>
  <c r="F2223"/>
  <c r="V2226"/>
  <c r="G2226" s="1"/>
  <c r="AB2234"/>
  <c r="V2234"/>
  <c r="G2234" s="1"/>
  <c r="J2239"/>
  <c r="I2239"/>
  <c r="H2239"/>
  <c r="E2239"/>
  <c r="X2239" s="1"/>
  <c r="R2240"/>
  <c r="J2240"/>
  <c r="I2240"/>
  <c r="F2240"/>
  <c r="E2240"/>
  <c r="X2240" s="1"/>
  <c r="V2259"/>
  <c r="AB2276"/>
  <c r="T2276"/>
  <c r="S2276"/>
  <c r="R2285"/>
  <c r="J2285"/>
  <c r="I2285"/>
  <c r="H2285"/>
  <c r="E2285"/>
  <c r="X2285" s="1"/>
  <c r="F2285"/>
  <c r="V2304"/>
  <c r="G2304" s="1"/>
  <c r="J2177"/>
  <c r="J2181"/>
  <c r="J2185"/>
  <c r="J2189"/>
  <c r="AB2199"/>
  <c r="T2199"/>
  <c r="E2199"/>
  <c r="X2199" s="1"/>
  <c r="AB2207"/>
  <c r="T2207"/>
  <c r="H2207"/>
  <c r="E2207"/>
  <c r="X2207" s="1"/>
  <c r="AB2215"/>
  <c r="T2215"/>
  <c r="H2215"/>
  <c r="E2215"/>
  <c r="X2215" s="1"/>
  <c r="AB2223"/>
  <c r="T2223"/>
  <c r="G2228"/>
  <c r="AB2228"/>
  <c r="V2231"/>
  <c r="AB2251"/>
  <c r="T2251"/>
  <c r="E2252"/>
  <c r="X2252" s="1"/>
  <c r="G2255"/>
  <c r="F2256"/>
  <c r="AB2262"/>
  <c r="V2262"/>
  <c r="G2280"/>
  <c r="G2286"/>
  <c r="T2303"/>
  <c r="AB2303"/>
  <c r="S2303"/>
  <c r="V2347"/>
  <c r="G2347" s="1"/>
  <c r="J2354"/>
  <c r="R2354"/>
  <c r="I2354"/>
  <c r="H2354"/>
  <c r="F2354"/>
  <c r="E2354"/>
  <c r="X2354" s="1"/>
  <c r="R2177"/>
  <c r="R2181"/>
  <c r="R2185"/>
  <c r="R2189"/>
  <c r="S2192"/>
  <c r="T2197"/>
  <c r="S2200"/>
  <c r="T2205"/>
  <c r="S2208"/>
  <c r="T2213"/>
  <c r="S2216"/>
  <c r="T2221"/>
  <c r="T2229"/>
  <c r="S2229"/>
  <c r="R2236"/>
  <c r="J2236"/>
  <c r="I2236"/>
  <c r="AB2247"/>
  <c r="T2247"/>
  <c r="G2251"/>
  <c r="F2252"/>
  <c r="F2255"/>
  <c r="AB2258"/>
  <c r="V2258"/>
  <c r="G2258" s="1"/>
  <c r="R2264"/>
  <c r="J2264"/>
  <c r="I2264"/>
  <c r="E2280"/>
  <c r="X2280" s="1"/>
  <c r="I2286"/>
  <c r="V2290"/>
  <c r="G2290" s="1"/>
  <c r="E2291"/>
  <c r="X2291" s="1"/>
  <c r="F2291"/>
  <c r="R2291"/>
  <c r="J2291"/>
  <c r="I2291"/>
  <c r="E2307"/>
  <c r="X2307" s="1"/>
  <c r="J2307"/>
  <c r="F2307"/>
  <c r="I2307"/>
  <c r="H2307"/>
  <c r="I2312"/>
  <c r="H2312"/>
  <c r="R2312"/>
  <c r="J2312"/>
  <c r="F2312"/>
  <c r="E2312"/>
  <c r="X2312" s="1"/>
  <c r="E2322"/>
  <c r="X2322" s="1"/>
  <c r="R2322"/>
  <c r="F2322"/>
  <c r="J2322"/>
  <c r="I2322"/>
  <c r="H2322"/>
  <c r="G2322"/>
  <c r="R2349"/>
  <c r="J2349"/>
  <c r="I2349"/>
  <c r="G2349"/>
  <c r="H2349"/>
  <c r="F2349"/>
  <c r="E2349"/>
  <c r="X2349" s="1"/>
  <c r="F2194"/>
  <c r="R2194"/>
  <c r="X2194"/>
  <c r="F2199"/>
  <c r="F2202"/>
  <c r="R2202"/>
  <c r="X2202"/>
  <c r="F2207"/>
  <c r="F2210"/>
  <c r="R2210"/>
  <c r="X2210"/>
  <c r="F2215"/>
  <c r="F2218"/>
  <c r="R2218"/>
  <c r="G2224"/>
  <c r="AB2224"/>
  <c r="E2225"/>
  <c r="X2225" s="1"/>
  <c r="I2225"/>
  <c r="AB2231"/>
  <c r="T2231"/>
  <c r="R2232"/>
  <c r="J2232"/>
  <c r="AB2243"/>
  <c r="T2243"/>
  <c r="G2247"/>
  <c r="AB2254"/>
  <c r="V2254"/>
  <c r="G2254" s="1"/>
  <c r="R2260"/>
  <c r="J2260"/>
  <c r="I2260"/>
  <c r="AB2269"/>
  <c r="V2269"/>
  <c r="G2269" s="1"/>
  <c r="AB2285"/>
  <c r="G2285"/>
  <c r="G2288"/>
  <c r="E2295"/>
  <c r="X2295" s="1"/>
  <c r="R2295"/>
  <c r="J2295"/>
  <c r="I2295"/>
  <c r="H2295"/>
  <c r="V2298"/>
  <c r="G2298" s="1"/>
  <c r="E2299"/>
  <c r="X2299" s="1"/>
  <c r="F2299"/>
  <c r="R2299"/>
  <c r="J2299"/>
  <c r="I2299"/>
  <c r="R2307"/>
  <c r="V2192"/>
  <c r="G2192" s="1"/>
  <c r="V2200"/>
  <c r="G2200" s="1"/>
  <c r="V2208"/>
  <c r="G2208" s="1"/>
  <c r="V2216"/>
  <c r="G2216" s="1"/>
  <c r="T2225"/>
  <c r="S2225"/>
  <c r="X2236"/>
  <c r="AB2239"/>
  <c r="T2239"/>
  <c r="G2243"/>
  <c r="AB2250"/>
  <c r="V2250"/>
  <c r="R2256"/>
  <c r="J2256"/>
  <c r="I2256"/>
  <c r="E2286"/>
  <c r="X2286" s="1"/>
  <c r="R2286"/>
  <c r="H2286"/>
  <c r="F2286"/>
  <c r="R2317"/>
  <c r="J2317"/>
  <c r="I2317"/>
  <c r="G2317"/>
  <c r="H2317"/>
  <c r="AB2344"/>
  <c r="T2344"/>
  <c r="S2344"/>
  <c r="F2368"/>
  <c r="R2368"/>
  <c r="J2368"/>
  <c r="I2368"/>
  <c r="G2368"/>
  <c r="H2368"/>
  <c r="E2368"/>
  <c r="X2368" s="1"/>
  <c r="AB2384"/>
  <c r="T2384"/>
  <c r="S2384"/>
  <c r="AB2195"/>
  <c r="T2195"/>
  <c r="AB2203"/>
  <c r="T2203"/>
  <c r="AB2211"/>
  <c r="T2211"/>
  <c r="AB2219"/>
  <c r="T2219"/>
  <c r="AB2230"/>
  <c r="V2230"/>
  <c r="G2230" s="1"/>
  <c r="T2233"/>
  <c r="S2233"/>
  <c r="AB2235"/>
  <c r="T2235"/>
  <c r="G2239"/>
  <c r="AB2246"/>
  <c r="V2246"/>
  <c r="G2246" s="1"/>
  <c r="R2252"/>
  <c r="J2252"/>
  <c r="I2252"/>
  <c r="J2255"/>
  <c r="I2255"/>
  <c r="H2255"/>
  <c r="E2255"/>
  <c r="X2255" s="1"/>
  <c r="AB2267"/>
  <c r="T2267"/>
  <c r="V2272"/>
  <c r="G2272" s="1"/>
  <c r="I2280"/>
  <c r="F2280"/>
  <c r="R2280"/>
  <c r="J2280"/>
  <c r="V2292"/>
  <c r="T2311"/>
  <c r="AB2311"/>
  <c r="S2311"/>
  <c r="R2341"/>
  <c r="J2341"/>
  <c r="I2341"/>
  <c r="G2341"/>
  <c r="F2341"/>
  <c r="H2341"/>
  <c r="E2341"/>
  <c r="X2341" s="1"/>
  <c r="J2348"/>
  <c r="I2348"/>
  <c r="H2348"/>
  <c r="E2348"/>
  <c r="X2348" s="1"/>
  <c r="R2348"/>
  <c r="F2348"/>
  <c r="V2384"/>
  <c r="G2384" s="1"/>
  <c r="AB2263"/>
  <c r="T2263"/>
  <c r="G2267"/>
  <c r="R2277"/>
  <c r="E2277"/>
  <c r="X2277" s="1"/>
  <c r="J2277"/>
  <c r="H2277"/>
  <c r="I2288"/>
  <c r="R2288"/>
  <c r="J2288"/>
  <c r="H2288"/>
  <c r="E2288"/>
  <c r="X2288" s="1"/>
  <c r="V2296"/>
  <c r="G2296" s="1"/>
  <c r="V2300"/>
  <c r="G2300" s="1"/>
  <c r="S2304"/>
  <c r="T2304"/>
  <c r="I2320"/>
  <c r="H2320"/>
  <c r="F2320"/>
  <c r="R2320"/>
  <c r="J2320"/>
  <c r="E2320"/>
  <c r="X2320" s="1"/>
  <c r="I2229"/>
  <c r="G2232"/>
  <c r="I2233"/>
  <c r="G2236"/>
  <c r="I2237"/>
  <c r="G2240"/>
  <c r="G2244"/>
  <c r="G2248"/>
  <c r="G2252"/>
  <c r="G2256"/>
  <c r="G2260"/>
  <c r="G2264"/>
  <c r="J2273"/>
  <c r="V2276"/>
  <c r="T2278"/>
  <c r="AB2278"/>
  <c r="H2282"/>
  <c r="V2283"/>
  <c r="J2284"/>
  <c r="G2291"/>
  <c r="G2294"/>
  <c r="G2295"/>
  <c r="G2299"/>
  <c r="F2303"/>
  <c r="R2305"/>
  <c r="I2305"/>
  <c r="G2305"/>
  <c r="F2310"/>
  <c r="G2312"/>
  <c r="AB2315"/>
  <c r="E2318"/>
  <c r="X2318" s="1"/>
  <c r="R2318"/>
  <c r="J2318"/>
  <c r="AB2320"/>
  <c r="S2320"/>
  <c r="G2324"/>
  <c r="AB2328"/>
  <c r="AB2332"/>
  <c r="T2332"/>
  <c r="J2340"/>
  <c r="I2340"/>
  <c r="H2340"/>
  <c r="E2340"/>
  <c r="X2340" s="1"/>
  <c r="V2344"/>
  <c r="I2308"/>
  <c r="F2308"/>
  <c r="R2313"/>
  <c r="I2313"/>
  <c r="G2313"/>
  <c r="G2320"/>
  <c r="T2323"/>
  <c r="AB2323"/>
  <c r="V2328"/>
  <c r="AB2366"/>
  <c r="S2366"/>
  <c r="S2271"/>
  <c r="S2273"/>
  <c r="T2279"/>
  <c r="S2284"/>
  <c r="R2293"/>
  <c r="I2293"/>
  <c r="H2293"/>
  <c r="R2301"/>
  <c r="E2306"/>
  <c r="X2306" s="1"/>
  <c r="R2306"/>
  <c r="I2306"/>
  <c r="E2313"/>
  <c r="X2313" s="1"/>
  <c r="G2316"/>
  <c r="T2319"/>
  <c r="S2319"/>
  <c r="V2323"/>
  <c r="G2323" s="1"/>
  <c r="AB2348"/>
  <c r="T2348"/>
  <c r="F2360"/>
  <c r="R2360"/>
  <c r="J2360"/>
  <c r="I2360"/>
  <c r="G2360"/>
  <c r="H2360"/>
  <c r="E2360"/>
  <c r="X2360" s="1"/>
  <c r="J2374"/>
  <c r="H2374"/>
  <c r="R2374"/>
  <c r="I2374"/>
  <c r="E2374"/>
  <c r="X2374" s="1"/>
  <c r="F2374"/>
  <c r="AB2411"/>
  <c r="T2411"/>
  <c r="S2411"/>
  <c r="AB2424"/>
  <c r="V2424"/>
  <c r="S2237"/>
  <c r="S2241"/>
  <c r="S2245"/>
  <c r="S2249"/>
  <c r="S2253"/>
  <c r="S2257"/>
  <c r="S2261"/>
  <c r="S2265"/>
  <c r="G2274"/>
  <c r="V2279"/>
  <c r="G2279" s="1"/>
  <c r="R2282"/>
  <c r="S2287"/>
  <c r="E2289"/>
  <c r="X2289" s="1"/>
  <c r="R2297"/>
  <c r="I2297"/>
  <c r="F2306"/>
  <c r="G2307"/>
  <c r="G2308"/>
  <c r="R2309"/>
  <c r="I2309"/>
  <c r="H2309"/>
  <c r="F2313"/>
  <c r="E2314"/>
  <c r="X2314" s="1"/>
  <c r="R2314"/>
  <c r="I2314"/>
  <c r="V2319"/>
  <c r="G2319" s="1"/>
  <c r="AB2331"/>
  <c r="T2331"/>
  <c r="R2337"/>
  <c r="J2337"/>
  <c r="I2337"/>
  <c r="G2337"/>
  <c r="E2337"/>
  <c r="X2337" s="1"/>
  <c r="G2348"/>
  <c r="S2388"/>
  <c r="T2388"/>
  <c r="S2268"/>
  <c r="S2275"/>
  <c r="S2282"/>
  <c r="T2287"/>
  <c r="E2293"/>
  <c r="X2293" s="1"/>
  <c r="E2297"/>
  <c r="X2297" s="1"/>
  <c r="E2302"/>
  <c r="X2302" s="1"/>
  <c r="R2302"/>
  <c r="H2302"/>
  <c r="G2306"/>
  <c r="E2308"/>
  <c r="X2308" s="1"/>
  <c r="H2313"/>
  <c r="F2314"/>
  <c r="V2315"/>
  <c r="V2327"/>
  <c r="V2335"/>
  <c r="V2336"/>
  <c r="G2336" s="1"/>
  <c r="AB2340"/>
  <c r="T2340"/>
  <c r="S2340"/>
  <c r="AB2343"/>
  <c r="T2366"/>
  <c r="AB2383"/>
  <c r="S2383"/>
  <c r="T2383"/>
  <c r="G2268"/>
  <c r="AB2271"/>
  <c r="F2273"/>
  <c r="V2275"/>
  <c r="AB2284"/>
  <c r="V2287"/>
  <c r="G2287" s="1"/>
  <c r="F2293"/>
  <c r="E2294"/>
  <c r="X2294" s="1"/>
  <c r="R2294"/>
  <c r="F2301"/>
  <c r="E2303"/>
  <c r="X2303" s="1"/>
  <c r="R2303"/>
  <c r="H2306"/>
  <c r="H2308"/>
  <c r="E2310"/>
  <c r="X2310" s="1"/>
  <c r="R2310"/>
  <c r="H2310"/>
  <c r="J2313"/>
  <c r="S2316"/>
  <c r="R2321"/>
  <c r="J2321"/>
  <c r="I2321"/>
  <c r="H2321"/>
  <c r="E2321"/>
  <c r="X2321" s="1"/>
  <c r="I2324"/>
  <c r="H2324"/>
  <c r="J2324"/>
  <c r="R2325"/>
  <c r="J2325"/>
  <c r="I2325"/>
  <c r="R2329"/>
  <c r="J2329"/>
  <c r="I2329"/>
  <c r="E2329"/>
  <c r="X2329" s="1"/>
  <c r="V2332"/>
  <c r="G2332" s="1"/>
  <c r="R2333"/>
  <c r="J2333"/>
  <c r="I2333"/>
  <c r="F2333"/>
  <c r="V2343"/>
  <c r="S2348"/>
  <c r="G2354"/>
  <c r="F2376"/>
  <c r="R2376"/>
  <c r="J2376"/>
  <c r="I2376"/>
  <c r="G2376"/>
  <c r="H2376"/>
  <c r="E2376"/>
  <c r="X2376" s="1"/>
  <c r="V2331"/>
  <c r="AB2336"/>
  <c r="T2336"/>
  <c r="G2340"/>
  <c r="AB2347"/>
  <c r="AB2353"/>
  <c r="T2353"/>
  <c r="S2359"/>
  <c r="AB2359"/>
  <c r="V2361"/>
  <c r="G2361" s="1"/>
  <c r="S2364"/>
  <c r="AB2364"/>
  <c r="G2366"/>
  <c r="S2375"/>
  <c r="AB2375"/>
  <c r="V2377"/>
  <c r="G2377" s="1"/>
  <c r="T2382"/>
  <c r="AB2382"/>
  <c r="S2382"/>
  <c r="V2383"/>
  <c r="G2383" s="1"/>
  <c r="V2411"/>
  <c r="G2411" s="1"/>
  <c r="G2437"/>
  <c r="F2437"/>
  <c r="J2437"/>
  <c r="I2437"/>
  <c r="H2437"/>
  <c r="E2437"/>
  <c r="X2437" s="1"/>
  <c r="R2437"/>
  <c r="G2303"/>
  <c r="G2311"/>
  <c r="AB2327"/>
  <c r="T2327"/>
  <c r="AB2335"/>
  <c r="V2339"/>
  <c r="R2345"/>
  <c r="J2345"/>
  <c r="I2345"/>
  <c r="G2345"/>
  <c r="V2352"/>
  <c r="G2352" s="1"/>
  <c r="AB2352"/>
  <c r="AB2358"/>
  <c r="S2358"/>
  <c r="E2363"/>
  <c r="X2363" s="1"/>
  <c r="J2366"/>
  <c r="H2366"/>
  <c r="R2366"/>
  <c r="I2366"/>
  <c r="E2366"/>
  <c r="X2366" s="1"/>
  <c r="AB2374"/>
  <c r="S2374"/>
  <c r="E2379"/>
  <c r="X2379" s="1"/>
  <c r="T2394"/>
  <c r="AB2394"/>
  <c r="S2394"/>
  <c r="R2400"/>
  <c r="J2400"/>
  <c r="I2400"/>
  <c r="H2400"/>
  <c r="F2400"/>
  <c r="E2400"/>
  <c r="X2400" s="1"/>
  <c r="AB2428"/>
  <c r="V2428"/>
  <c r="G2428" s="1"/>
  <c r="G2358"/>
  <c r="S2367"/>
  <c r="AB2367"/>
  <c r="V2369"/>
  <c r="G2369" s="1"/>
  <c r="S2372"/>
  <c r="AB2372"/>
  <c r="G2374"/>
  <c r="V2392"/>
  <c r="G2392" s="1"/>
  <c r="AB2356"/>
  <c r="T2356"/>
  <c r="J2363"/>
  <c r="R2363"/>
  <c r="I2363"/>
  <c r="H2363"/>
  <c r="F2363"/>
  <c r="J2379"/>
  <c r="R2379"/>
  <c r="I2379"/>
  <c r="H2379"/>
  <c r="F2379"/>
  <c r="AB2399"/>
  <c r="S2399"/>
  <c r="T2399"/>
  <c r="AB2361"/>
  <c r="T2361"/>
  <c r="AB2369"/>
  <c r="T2369"/>
  <c r="AB2377"/>
  <c r="T2377"/>
  <c r="J2388"/>
  <c r="I2388"/>
  <c r="E2388"/>
  <c r="X2388" s="1"/>
  <c r="T2390"/>
  <c r="AB2390"/>
  <c r="S2390"/>
  <c r="F2394"/>
  <c r="E2394"/>
  <c r="X2394" s="1"/>
  <c r="R2394"/>
  <c r="J2394"/>
  <c r="I2394"/>
  <c r="H2394"/>
  <c r="V2399"/>
  <c r="G2399" s="1"/>
  <c r="F2409"/>
  <c r="AB2416"/>
  <c r="V2416"/>
  <c r="G2416" s="1"/>
  <c r="V2470"/>
  <c r="G2470" s="1"/>
  <c r="D14" i="6"/>
  <c r="T2380" i="5"/>
  <c r="AB2404"/>
  <c r="V2419"/>
  <c r="R2420"/>
  <c r="J2420"/>
  <c r="I2420"/>
  <c r="H2420"/>
  <c r="F2420"/>
  <c r="E2420"/>
  <c r="X2420" s="1"/>
  <c r="R2445"/>
  <c r="J2445"/>
  <c r="I2445"/>
  <c r="H2445"/>
  <c r="G2445"/>
  <c r="F2445"/>
  <c r="E2445"/>
  <c r="X2445" s="1"/>
  <c r="J2460"/>
  <c r="I2460"/>
  <c r="R2460"/>
  <c r="H2460"/>
  <c r="F2460"/>
  <c r="E2460"/>
  <c r="X2460" s="1"/>
  <c r="AB2490"/>
  <c r="T2490"/>
  <c r="S2490"/>
  <c r="T2500"/>
  <c r="S2500"/>
  <c r="R2326"/>
  <c r="R2330"/>
  <c r="R2334"/>
  <c r="T2335"/>
  <c r="R2338"/>
  <c r="T2339"/>
  <c r="R2342"/>
  <c r="T2343"/>
  <c r="R2346"/>
  <c r="T2347"/>
  <c r="R2350"/>
  <c r="G2356"/>
  <c r="AB2362"/>
  <c r="T2362"/>
  <c r="AB2370"/>
  <c r="T2370"/>
  <c r="AB2378"/>
  <c r="T2378"/>
  <c r="E2386"/>
  <c r="X2386" s="1"/>
  <c r="G2388"/>
  <c r="I2395"/>
  <c r="H2395"/>
  <c r="J2395"/>
  <c r="F2395"/>
  <c r="E2395"/>
  <c r="X2395" s="1"/>
  <c r="R2412"/>
  <c r="J2412"/>
  <c r="I2412"/>
  <c r="H2412"/>
  <c r="R2480"/>
  <c r="I2480"/>
  <c r="H2480"/>
  <c r="J2480"/>
  <c r="G2480"/>
  <c r="F2480"/>
  <c r="E2480"/>
  <c r="X2480" s="1"/>
  <c r="V2490"/>
  <c r="J2498"/>
  <c r="I2498"/>
  <c r="H2498"/>
  <c r="R2498"/>
  <c r="G2498"/>
  <c r="F2498"/>
  <c r="H2356"/>
  <c r="S2357"/>
  <c r="V2362"/>
  <c r="V2370"/>
  <c r="V2378"/>
  <c r="AB2380"/>
  <c r="R2381"/>
  <c r="H2388"/>
  <c r="AB2400"/>
  <c r="G2400"/>
  <c r="V2459"/>
  <c r="G2459" s="1"/>
  <c r="AB2351"/>
  <c r="F2353"/>
  <c r="I2356"/>
  <c r="T2357"/>
  <c r="F2359"/>
  <c r="G2364"/>
  <c r="AB2365"/>
  <c r="T2365"/>
  <c r="F2367"/>
  <c r="G2372"/>
  <c r="AB2373"/>
  <c r="T2373"/>
  <c r="F2375"/>
  <c r="G2380"/>
  <c r="R2388"/>
  <c r="V2391"/>
  <c r="G2391" s="1"/>
  <c r="V2398"/>
  <c r="E2401"/>
  <c r="X2401" s="1"/>
  <c r="R2401"/>
  <c r="J2401"/>
  <c r="I2401"/>
  <c r="H2401"/>
  <c r="G2401"/>
  <c r="F2401"/>
  <c r="V2404"/>
  <c r="R2408"/>
  <c r="J2408"/>
  <c r="I2408"/>
  <c r="H2408"/>
  <c r="F2408"/>
  <c r="E2408"/>
  <c r="X2408" s="1"/>
  <c r="F2412"/>
  <c r="E2413"/>
  <c r="X2413" s="1"/>
  <c r="R2413"/>
  <c r="J2413"/>
  <c r="I2413"/>
  <c r="F2413"/>
  <c r="AB2423"/>
  <c r="T2423"/>
  <c r="S2423"/>
  <c r="V2431"/>
  <c r="G2431" s="1"/>
  <c r="J2449"/>
  <c r="I2449"/>
  <c r="H2449"/>
  <c r="G2449"/>
  <c r="F2449"/>
  <c r="E2449"/>
  <c r="X2449" s="1"/>
  <c r="R2449"/>
  <c r="J2356"/>
  <c r="T2360"/>
  <c r="T2363"/>
  <c r="H2365"/>
  <c r="F2365"/>
  <c r="T2368"/>
  <c r="T2371"/>
  <c r="H2373"/>
  <c r="F2373"/>
  <c r="T2376"/>
  <c r="T2379"/>
  <c r="S2386"/>
  <c r="S2387"/>
  <c r="R2389"/>
  <c r="I2389"/>
  <c r="H2389"/>
  <c r="F2389"/>
  <c r="AB2392"/>
  <c r="S2398"/>
  <c r="E2421"/>
  <c r="X2421" s="1"/>
  <c r="R2421"/>
  <c r="J2421"/>
  <c r="I2421"/>
  <c r="H2421"/>
  <c r="G2421"/>
  <c r="F2421"/>
  <c r="V2423"/>
  <c r="G2423" s="1"/>
  <c r="AB2455"/>
  <c r="T2455"/>
  <c r="S2455"/>
  <c r="H2475"/>
  <c r="R2475"/>
  <c r="J2475"/>
  <c r="E2475"/>
  <c r="X2475" s="1"/>
  <c r="F2475"/>
  <c r="T2479"/>
  <c r="S2479"/>
  <c r="AB2479"/>
  <c r="V2387"/>
  <c r="G2395"/>
  <c r="V2396"/>
  <c r="T2402"/>
  <c r="S2402"/>
  <c r="V2403"/>
  <c r="AB2407"/>
  <c r="AB2408"/>
  <c r="G2408"/>
  <c r="AB2415"/>
  <c r="T2415"/>
  <c r="E2425"/>
  <c r="X2425" s="1"/>
  <c r="R2425"/>
  <c r="J2425"/>
  <c r="I2425"/>
  <c r="AB2444"/>
  <c r="T2444"/>
  <c r="S2444"/>
  <c r="G2447"/>
  <c r="AB2468"/>
  <c r="T2468"/>
  <c r="S2468"/>
  <c r="R2473"/>
  <c r="I2473"/>
  <c r="H2473"/>
  <c r="G2473"/>
  <c r="F2473"/>
  <c r="E2473"/>
  <c r="X2473" s="1"/>
  <c r="T2406"/>
  <c r="S2406"/>
  <c r="V2407"/>
  <c r="G2407" s="1"/>
  <c r="V2415"/>
  <c r="G2415" s="1"/>
  <c r="AB2420"/>
  <c r="G2420"/>
  <c r="AB2427"/>
  <c r="T2427"/>
  <c r="V2434"/>
  <c r="G2434" s="1"/>
  <c r="V2444"/>
  <c r="G2444" s="1"/>
  <c r="S2453"/>
  <c r="AB2453"/>
  <c r="T2453"/>
  <c r="J2456"/>
  <c r="I2456"/>
  <c r="E2456"/>
  <c r="X2456" s="1"/>
  <c r="R2456"/>
  <c r="H2456"/>
  <c r="V2468"/>
  <c r="J2476"/>
  <c r="I2476"/>
  <c r="R2476"/>
  <c r="H2476"/>
  <c r="F2476"/>
  <c r="E2476"/>
  <c r="X2476" s="1"/>
  <c r="AB2487"/>
  <c r="T2487"/>
  <c r="S2487"/>
  <c r="T2496"/>
  <c r="S2496"/>
  <c r="F2382"/>
  <c r="E2382"/>
  <c r="X2382" s="1"/>
  <c r="F2390"/>
  <c r="E2390"/>
  <c r="X2390" s="1"/>
  <c r="V2427"/>
  <c r="G2427" s="1"/>
  <c r="V2432"/>
  <c r="G2432" s="1"/>
  <c r="AB2432"/>
  <c r="F2456"/>
  <c r="H2482"/>
  <c r="I2482"/>
  <c r="F2482"/>
  <c r="E2482"/>
  <c r="X2482" s="1"/>
  <c r="R2482"/>
  <c r="J2482"/>
  <c r="V2496"/>
  <c r="G2496" s="1"/>
  <c r="AB2391"/>
  <c r="T2391"/>
  <c r="E2397"/>
  <c r="X2397" s="1"/>
  <c r="R2397"/>
  <c r="AB2412"/>
  <c r="X2412"/>
  <c r="G2412"/>
  <c r="AB2419"/>
  <c r="T2419"/>
  <c r="E2429"/>
  <c r="X2429" s="1"/>
  <c r="R2429"/>
  <c r="J2429"/>
  <c r="I2429"/>
  <c r="S2437"/>
  <c r="AB2437"/>
  <c r="H2447"/>
  <c r="R2447"/>
  <c r="J2447"/>
  <c r="F2447"/>
  <c r="E2447"/>
  <c r="X2447" s="1"/>
  <c r="G2456"/>
  <c r="T2485"/>
  <c r="AB2485"/>
  <c r="S2485"/>
  <c r="AB2431"/>
  <c r="T2431"/>
  <c r="J2436"/>
  <c r="R2436"/>
  <c r="I2436"/>
  <c r="H2436"/>
  <c r="S2441"/>
  <c r="T2441"/>
  <c r="AB2441"/>
  <c r="J2502"/>
  <c r="I2502"/>
  <c r="H2502"/>
  <c r="R2502"/>
  <c r="G2502"/>
  <c r="F2502"/>
  <c r="T2435"/>
  <c r="J2464"/>
  <c r="I2464"/>
  <c r="E2464"/>
  <c r="X2464" s="1"/>
  <c r="V2485"/>
  <c r="G2485" s="1"/>
  <c r="T2493"/>
  <c r="S2493"/>
  <c r="S2410"/>
  <c r="S2414"/>
  <c r="S2418"/>
  <c r="S2422"/>
  <c r="S2426"/>
  <c r="S2430"/>
  <c r="T2433"/>
  <c r="V2435"/>
  <c r="G2435" s="1"/>
  <c r="F2438"/>
  <c r="R2438"/>
  <c r="J2438"/>
  <c r="AB2449"/>
  <c r="H2451"/>
  <c r="R2451"/>
  <c r="J2451"/>
  <c r="I2451"/>
  <c r="R2457"/>
  <c r="I2457"/>
  <c r="H2457"/>
  <c r="G2457"/>
  <c r="F2457"/>
  <c r="F2464"/>
  <c r="G2476"/>
  <c r="AB2478"/>
  <c r="T2478"/>
  <c r="S2478"/>
  <c r="T2481"/>
  <c r="AB2481"/>
  <c r="F2493"/>
  <c r="E2493"/>
  <c r="R2493"/>
  <c r="J2493"/>
  <c r="I2493"/>
  <c r="H2493"/>
  <c r="T2497"/>
  <c r="S2497"/>
  <c r="V2500"/>
  <c r="G2500" s="1"/>
  <c r="V2504"/>
  <c r="G2504" s="1"/>
  <c r="F22" i="6"/>
  <c r="B22"/>
  <c r="F27" s="1"/>
  <c r="E2438" i="5"/>
  <c r="X2438" s="1"/>
  <c r="V2440"/>
  <c r="F2442"/>
  <c r="J2442"/>
  <c r="I2442"/>
  <c r="H2442"/>
  <c r="V2446"/>
  <c r="G2446" s="1"/>
  <c r="V2448"/>
  <c r="G2448" s="1"/>
  <c r="AB2460"/>
  <c r="G2464"/>
  <c r="V2478"/>
  <c r="V2491"/>
  <c r="G2491" s="1"/>
  <c r="G2493"/>
  <c r="F2497"/>
  <c r="E2497"/>
  <c r="R2497"/>
  <c r="J2497"/>
  <c r="I2497"/>
  <c r="H2497"/>
  <c r="T2501"/>
  <c r="S2501"/>
  <c r="F64" i="6"/>
  <c r="H64" s="1"/>
  <c r="G5"/>
  <c r="H5" s="1"/>
  <c r="H6"/>
  <c r="V2402" i="5"/>
  <c r="G2402" s="1"/>
  <c r="V2406"/>
  <c r="G2406" s="1"/>
  <c r="V2410"/>
  <c r="G2410" s="1"/>
  <c r="V2414"/>
  <c r="G2414" s="1"/>
  <c r="V2418"/>
  <c r="G2418" s="1"/>
  <c r="V2422"/>
  <c r="V2426"/>
  <c r="G2426" s="1"/>
  <c r="V2430"/>
  <c r="G2430" s="1"/>
  <c r="E2433"/>
  <c r="X2433" s="1"/>
  <c r="G2438"/>
  <c r="V2439"/>
  <c r="E2442"/>
  <c r="X2442" s="1"/>
  <c r="G2460"/>
  <c r="H2464"/>
  <c r="J2472"/>
  <c r="I2472"/>
  <c r="E2472"/>
  <c r="X2472" s="1"/>
  <c r="G2475"/>
  <c r="S2476"/>
  <c r="AB2486"/>
  <c r="T2486"/>
  <c r="S2486"/>
  <c r="T2489"/>
  <c r="S2489"/>
  <c r="G2497"/>
  <c r="F2501"/>
  <c r="E2501"/>
  <c r="R2501"/>
  <c r="J2501"/>
  <c r="I2501"/>
  <c r="H2501"/>
  <c r="AB2433"/>
  <c r="H2438"/>
  <c r="G2451"/>
  <c r="I2453"/>
  <c r="H2453"/>
  <c r="G2453"/>
  <c r="F2453"/>
  <c r="F2462"/>
  <c r="E2462"/>
  <c r="X2462" s="1"/>
  <c r="R2462"/>
  <c r="J2462"/>
  <c r="I2462"/>
  <c r="H2462"/>
  <c r="R2464"/>
  <c r="R2465"/>
  <c r="I2465"/>
  <c r="H2465"/>
  <c r="G2465"/>
  <c r="F2465"/>
  <c r="V2467"/>
  <c r="F2472"/>
  <c r="T2476"/>
  <c r="J2483"/>
  <c r="I2483"/>
  <c r="R2483"/>
  <c r="H2483"/>
  <c r="F2483"/>
  <c r="E2483"/>
  <c r="X2483" s="1"/>
  <c r="V2486"/>
  <c r="F2489"/>
  <c r="E2489"/>
  <c r="X2489" s="1"/>
  <c r="I2489"/>
  <c r="H2489"/>
  <c r="R2489"/>
  <c r="J2489"/>
  <c r="G2489"/>
  <c r="J2494"/>
  <c r="I2494"/>
  <c r="H2494"/>
  <c r="G17" i="6"/>
  <c r="H17" s="1"/>
  <c r="AB2443" i="5"/>
  <c r="S2443"/>
  <c r="S2450"/>
  <c r="S2452"/>
  <c r="J2454"/>
  <c r="J2461"/>
  <c r="V2463"/>
  <c r="G2463" s="1"/>
  <c r="J2469"/>
  <c r="V2471"/>
  <c r="G2482"/>
  <c r="G2488"/>
  <c r="R2454"/>
  <c r="T2495"/>
  <c r="S2495"/>
  <c r="T2499"/>
  <c r="S2499"/>
  <c r="T2503"/>
  <c r="S2503"/>
  <c r="D9" i="6"/>
  <c r="G15"/>
  <c r="H15" s="1"/>
  <c r="B20"/>
  <c r="F25" s="1"/>
  <c r="AB2447" i="5"/>
  <c r="S2447"/>
  <c r="F2458"/>
  <c r="E2458"/>
  <c r="X2458" s="1"/>
  <c r="AB2458"/>
  <c r="F2466"/>
  <c r="E2466"/>
  <c r="X2466" s="1"/>
  <c r="AB2466"/>
  <c r="F2474"/>
  <c r="E2474"/>
  <c r="X2474" s="1"/>
  <c r="AB2474"/>
  <c r="T2494"/>
  <c r="S2494"/>
  <c r="F2495"/>
  <c r="E2495"/>
  <c r="R2495"/>
  <c r="J2495"/>
  <c r="T2498"/>
  <c r="S2498"/>
  <c r="F2499"/>
  <c r="E2499"/>
  <c r="R2499"/>
  <c r="J2499"/>
  <c r="T2502"/>
  <c r="S2502"/>
  <c r="F2503"/>
  <c r="E2503"/>
  <c r="R2503"/>
  <c r="J2503"/>
  <c r="AB2459"/>
  <c r="T2459"/>
  <c r="AB2467"/>
  <c r="T2467"/>
  <c r="AB2475"/>
  <c r="T2475"/>
  <c r="R2488"/>
  <c r="J2488"/>
  <c r="I2488"/>
  <c r="AB2491"/>
  <c r="D4" i="6"/>
  <c r="V2479" i="5"/>
  <c r="F2481"/>
  <c r="E2481"/>
  <c r="X2481" s="1"/>
  <c r="V2487"/>
  <c r="R2492"/>
  <c r="J2492"/>
  <c r="S2504"/>
  <c r="S2477"/>
  <c r="G2481"/>
  <c r="AB2482"/>
  <c r="T2482"/>
  <c r="E2484"/>
  <c r="X2484" s="1"/>
  <c r="T2504"/>
  <c r="B21" i="6"/>
  <c r="B51" s="1"/>
  <c r="G51" s="1"/>
  <c r="G16"/>
  <c r="H16" s="1"/>
  <c r="B19"/>
  <c r="A38" i="2"/>
  <c r="J4" i="5"/>
  <c r="B41" i="4"/>
  <c r="A55" i="2"/>
  <c r="A73"/>
  <c r="B9" i="3"/>
  <c r="A3" i="2"/>
  <c r="A20"/>
  <c r="B17" i="3"/>
  <c r="B29" i="4"/>
  <c r="B25" i="3"/>
  <c r="C20"/>
  <c r="A75" i="2"/>
  <c r="C25" i="3"/>
  <c r="N4" i="5"/>
  <c r="A43" i="2"/>
  <c r="C3" i="3"/>
  <c r="C19"/>
  <c r="B31" i="4"/>
  <c r="A18" i="6" s="1"/>
  <c r="P4" i="5"/>
  <c r="A45" i="2"/>
  <c r="C4" i="3"/>
  <c r="B26" i="4"/>
  <c r="A12" i="2"/>
  <c r="A29"/>
  <c r="A46"/>
  <c r="A63"/>
  <c r="B5" i="3"/>
  <c r="B13"/>
  <c r="B21"/>
  <c r="B29"/>
  <c r="B9" i="4"/>
  <c r="A5" i="6" s="1"/>
  <c r="B39" i="4"/>
  <c r="G3" i="5"/>
  <c r="B19" i="4"/>
  <c r="H74"/>
  <c r="A11" i="2"/>
  <c r="A28"/>
  <c r="A62"/>
  <c r="C12" i="3"/>
  <c r="C28"/>
  <c r="B7" i="4"/>
  <c r="B87"/>
  <c r="A62" i="6" s="1"/>
  <c r="J2" i="5"/>
  <c r="A13" i="2"/>
  <c r="A30"/>
  <c r="A48"/>
  <c r="A64"/>
  <c r="C5" i="3"/>
  <c r="C13"/>
  <c r="C21"/>
  <c r="C29"/>
  <c r="B67" i="4"/>
  <c r="A48" i="6" s="1"/>
  <c r="B73" i="4"/>
  <c r="B4" i="5"/>
  <c r="B1001" i="7"/>
  <c r="A21" i="2"/>
  <c r="A39"/>
  <c r="C17" i="3"/>
  <c r="B55" i="4"/>
  <c r="A38" i="6" s="1"/>
  <c r="A4" i="2"/>
  <c r="A56"/>
  <c r="C9" i="3"/>
  <c r="B4" i="4"/>
  <c r="B24"/>
  <c r="B79"/>
  <c r="A57" i="6" s="1"/>
  <c r="A9" i="2"/>
  <c r="A26"/>
  <c r="A60"/>
  <c r="C11" i="3"/>
  <c r="C27"/>
  <c r="D25" i="4"/>
  <c r="B83"/>
  <c r="A59" i="6" s="1"/>
  <c r="A17" i="2"/>
  <c r="A34"/>
  <c r="A52"/>
  <c r="A70"/>
  <c r="C7" i="3"/>
  <c r="C15"/>
  <c r="C23"/>
  <c r="C31"/>
  <c r="B15" i="4"/>
  <c r="A7" i="6" s="1"/>
  <c r="B28" i="4"/>
  <c r="B40"/>
  <c r="F4" i="5"/>
  <c r="A2" i="2"/>
  <c r="A19"/>
  <c r="A37"/>
  <c r="A54"/>
  <c r="A72"/>
  <c r="C8" i="3"/>
  <c r="C16"/>
  <c r="C24"/>
  <c r="D2" i="4"/>
  <c r="B17"/>
  <c r="A9" i="6" s="1"/>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s="1"/>
  <c r="B45" i="4"/>
  <c r="A30" i="6" s="1"/>
  <c r="I74" i="4"/>
  <c r="B89"/>
  <c r="A63" i="6" s="1"/>
  <c r="C4" i="5"/>
  <c r="K4"/>
  <c r="A15" i="2"/>
  <c r="A32"/>
  <c r="A50"/>
  <c r="A66"/>
  <c r="C6" i="3"/>
  <c r="C14"/>
  <c r="C22"/>
  <c r="C30"/>
  <c r="B27" i="4"/>
  <c r="B43"/>
  <c r="A28" i="6" s="1"/>
  <c r="D4" i="5"/>
  <c r="A3" i="6"/>
  <c r="J19"/>
  <c r="I20"/>
  <c r="J27"/>
  <c r="I29"/>
  <c r="I30"/>
  <c r="I31"/>
  <c r="I32"/>
  <c r="J39"/>
  <c r="I40"/>
  <c r="J47"/>
  <c r="J55"/>
  <c r="J56"/>
  <c r="I57"/>
  <c r="L66"/>
  <c r="J68"/>
  <c r="B4" i="8"/>
  <c r="A6" i="2"/>
  <c r="A14"/>
  <c r="A31"/>
  <c r="A57"/>
  <c r="B18" i="3"/>
  <c r="A7" i="2"/>
  <c r="A24"/>
  <c r="A41"/>
  <c r="A58"/>
  <c r="C2" i="3"/>
  <c r="C10"/>
  <c r="C18"/>
  <c r="C26"/>
  <c r="B13" i="4"/>
  <c r="B21"/>
  <c r="B38"/>
  <c r="B75"/>
  <c r="A54" i="6" s="1"/>
  <c r="L4" i="5"/>
  <c r="A8" i="2"/>
  <c r="A16"/>
  <c r="A25"/>
  <c r="A33"/>
  <c r="A42"/>
  <c r="A51"/>
  <c r="A59"/>
  <c r="A68"/>
  <c r="B3" i="3"/>
  <c r="B7"/>
  <c r="B11"/>
  <c r="B15"/>
  <c r="B19"/>
  <c r="B23"/>
  <c r="B27"/>
  <c r="B31"/>
  <c r="B6" i="4"/>
  <c r="B14"/>
  <c r="B22"/>
  <c r="A12" i="6" s="1"/>
  <c r="B46" i="4"/>
  <c r="A31" i="6" s="1"/>
  <c r="B77" i="4"/>
  <c r="A55" i="6" s="1"/>
  <c r="A91" i="4"/>
  <c r="B2" i="5"/>
  <c r="E4"/>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s="1"/>
  <c r="B16" i="4"/>
  <c r="A8" i="6" s="1"/>
  <c r="B25" i="4"/>
  <c r="A13" i="6" s="1"/>
  <c r="B37" i="4"/>
  <c r="A23" i="6" s="1"/>
  <c r="B47" i="4"/>
  <c r="A32" i="6" s="1"/>
  <c r="B61" i="4"/>
  <c r="A43" i="6" s="1"/>
  <c r="B74" i="4"/>
  <c r="A53" i="6" s="1"/>
  <c r="B81" i="4"/>
  <c r="A58" i="6" s="1"/>
  <c r="B3" i="5"/>
  <c r="G4"/>
  <c r="O4"/>
  <c r="A1" i="6"/>
  <c r="D3"/>
  <c r="J4"/>
  <c r="C4" s="1"/>
  <c r="J5"/>
  <c r="I6"/>
  <c r="I7"/>
  <c r="I8"/>
  <c r="I9"/>
  <c r="I10"/>
  <c r="I11"/>
  <c r="I12"/>
  <c r="J22"/>
  <c r="J34"/>
  <c r="I35"/>
  <c r="J42"/>
  <c r="J50"/>
  <c r="I51"/>
  <c r="J59"/>
  <c r="I60"/>
  <c r="C5" i="7"/>
  <c r="D1" i="6"/>
  <c r="J6"/>
  <c r="J7"/>
  <c r="J8"/>
  <c r="J9"/>
  <c r="J10"/>
  <c r="J11"/>
  <c r="J12"/>
  <c r="I24"/>
  <c r="J35"/>
  <c r="I36"/>
  <c r="I44"/>
  <c r="J51"/>
  <c r="I52"/>
  <c r="J60"/>
  <c r="I62"/>
  <c r="I65"/>
  <c r="D5" i="7"/>
  <c r="B10" i="4"/>
  <c r="A6" i="6" s="1"/>
  <c r="B18" i="4"/>
  <c r="A10" i="6" s="1"/>
  <c r="G25" i="4"/>
  <c r="B44"/>
  <c r="A29" i="6" s="1"/>
  <c r="B49" i="4"/>
  <c r="A33" i="6" s="1"/>
  <c r="B85" i="4"/>
  <c r="A60" i="6" s="1"/>
  <c r="A4" i="5"/>
  <c r="I4"/>
  <c r="I14" i="6"/>
  <c r="I15"/>
  <c r="I16"/>
  <c r="I17"/>
  <c r="J24"/>
  <c r="I25"/>
  <c r="J36"/>
  <c r="I37"/>
  <c r="J44"/>
  <c r="I45"/>
  <c r="J52"/>
  <c r="J62"/>
  <c r="I63"/>
  <c r="I64"/>
  <c r="J65"/>
  <c r="I66"/>
  <c r="B52" i="1"/>
  <c r="F4" i="8"/>
  <c r="H4"/>
  <c r="I4"/>
  <c r="C4"/>
  <c r="E4"/>
  <c r="C10" i="6" l="1"/>
  <c r="C11"/>
  <c r="B32"/>
  <c r="C12"/>
  <c r="C9"/>
  <c r="C7"/>
  <c r="C8"/>
  <c r="E2409" i="5"/>
  <c r="X2409" s="1"/>
  <c r="I2116"/>
  <c r="R1774"/>
  <c r="R1140"/>
  <c r="H869"/>
  <c r="G869"/>
  <c r="E852"/>
  <c r="X852" s="1"/>
  <c r="R754"/>
  <c r="J439"/>
  <c r="J411"/>
  <c r="J293"/>
  <c r="H277"/>
  <c r="E87"/>
  <c r="X87" s="1"/>
  <c r="E1140"/>
  <c r="X1140" s="1"/>
  <c r="J2116"/>
  <c r="I1855"/>
  <c r="E1842"/>
  <c r="X1842" s="1"/>
  <c r="H1774"/>
  <c r="H1811"/>
  <c r="E1774"/>
  <c r="X1774" s="1"/>
  <c r="R979"/>
  <c r="F852"/>
  <c r="F817"/>
  <c r="I580"/>
  <c r="H293"/>
  <c r="G1140"/>
  <c r="R2116"/>
  <c r="H1855"/>
  <c r="I1811"/>
  <c r="F1774"/>
  <c r="E730"/>
  <c r="X730" s="1"/>
  <c r="E1086"/>
  <c r="X1086" s="1"/>
  <c r="J869"/>
  <c r="R580"/>
  <c r="F1842"/>
  <c r="J1855"/>
  <c r="J1811"/>
  <c r="H1140"/>
  <c r="R1292"/>
  <c r="I888"/>
  <c r="G730"/>
  <c r="F738"/>
  <c r="H580"/>
  <c r="J277"/>
  <c r="G2043"/>
  <c r="H1086"/>
  <c r="R869"/>
  <c r="J592"/>
  <c r="I87"/>
  <c r="I2417"/>
  <c r="H1842"/>
  <c r="R1855"/>
  <c r="E1811"/>
  <c r="X1811" s="1"/>
  <c r="H1317"/>
  <c r="G1086"/>
  <c r="I979"/>
  <c r="E869"/>
  <c r="X869" s="1"/>
  <c r="F888"/>
  <c r="R730"/>
  <c r="E738"/>
  <c r="X738" s="1"/>
  <c r="F524"/>
  <c r="F1140"/>
  <c r="J580"/>
  <c r="E592"/>
  <c r="X592" s="1"/>
  <c r="I1842"/>
  <c r="E1855"/>
  <c r="X1855" s="1"/>
  <c r="R1811"/>
  <c r="G1774"/>
  <c r="F1471"/>
  <c r="R1317"/>
  <c r="I1086"/>
  <c r="I869"/>
  <c r="G852"/>
  <c r="H730"/>
  <c r="H592"/>
  <c r="R411"/>
  <c r="H439"/>
  <c r="H411"/>
  <c r="E330"/>
  <c r="X330" s="1"/>
  <c r="I277"/>
  <c r="I730"/>
  <c r="F87"/>
  <c r="R87"/>
  <c r="J1842"/>
  <c r="H1696"/>
  <c r="E1317"/>
  <c r="X1317" s="1"/>
  <c r="J1086"/>
  <c r="I524"/>
  <c r="R439"/>
  <c r="I293"/>
  <c r="J87"/>
  <c r="G2342"/>
  <c r="B30" i="6"/>
  <c r="G30" s="1"/>
  <c r="B41"/>
  <c r="G41" s="1"/>
  <c r="B31"/>
  <c r="G31" s="1"/>
  <c r="J306" i="5"/>
  <c r="G644"/>
  <c r="E281"/>
  <c r="X281" s="1"/>
  <c r="G2061"/>
  <c r="J2417"/>
  <c r="G2409"/>
  <c r="J2160"/>
  <c r="F1876"/>
  <c r="E1801"/>
  <c r="X1801" s="1"/>
  <c r="R1770"/>
  <c r="R1700"/>
  <c r="E1609"/>
  <c r="X1609" s="1"/>
  <c r="E1577"/>
  <c r="X1577" s="1"/>
  <c r="I1696"/>
  <c r="I1672"/>
  <c r="F1126"/>
  <c r="F875"/>
  <c r="R888"/>
  <c r="E829"/>
  <c r="X829" s="1"/>
  <c r="F783"/>
  <c r="R757"/>
  <c r="I588"/>
  <c r="R431"/>
  <c r="J435"/>
  <c r="E306"/>
  <c r="X306" s="1"/>
  <c r="F102"/>
  <c r="E2325"/>
  <c r="X2325" s="1"/>
  <c r="H2012"/>
  <c r="F640"/>
  <c r="E556"/>
  <c r="X556" s="1"/>
  <c r="J207"/>
  <c r="F2197"/>
  <c r="G1716"/>
  <c r="R2417"/>
  <c r="H2409"/>
  <c r="E2317"/>
  <c r="X2317" s="1"/>
  <c r="H2011"/>
  <c r="J1876"/>
  <c r="E1770"/>
  <c r="X1770" s="1"/>
  <c r="J1669"/>
  <c r="E1700"/>
  <c r="X1700" s="1"/>
  <c r="J1696"/>
  <c r="F1700"/>
  <c r="F1712"/>
  <c r="J1672"/>
  <c r="R1003"/>
  <c r="E1352"/>
  <c r="X1352" s="1"/>
  <c r="E1292"/>
  <c r="X1292" s="1"/>
  <c r="I974"/>
  <c r="G888"/>
  <c r="H1138"/>
  <c r="H875"/>
  <c r="G718"/>
  <c r="H783"/>
  <c r="I757"/>
  <c r="I640"/>
  <c r="H644"/>
  <c r="H435"/>
  <c r="F334"/>
  <c r="J2397"/>
  <c r="G1660"/>
  <c r="I2012"/>
  <c r="J640"/>
  <c r="I2197"/>
  <c r="G556"/>
  <c r="E2417"/>
  <c r="X2417" s="1"/>
  <c r="I2409"/>
  <c r="F2325"/>
  <c r="I2011"/>
  <c r="J1936"/>
  <c r="G1801"/>
  <c r="F1770"/>
  <c r="R1696"/>
  <c r="H1664"/>
  <c r="G1712"/>
  <c r="I1494"/>
  <c r="R1672"/>
  <c r="G1074"/>
  <c r="F1352"/>
  <c r="F1292"/>
  <c r="J974"/>
  <c r="J875"/>
  <c r="G875"/>
  <c r="I783"/>
  <c r="I749"/>
  <c r="J757"/>
  <c r="I556"/>
  <c r="J431"/>
  <c r="I334"/>
  <c r="J281"/>
  <c r="H281"/>
  <c r="R194"/>
  <c r="R215"/>
  <c r="G562"/>
  <c r="J2409"/>
  <c r="H2301"/>
  <c r="H2100"/>
  <c r="J2011"/>
  <c r="R1936"/>
  <c r="H1801"/>
  <c r="H1867"/>
  <c r="I1664"/>
  <c r="G1609"/>
  <c r="G1577"/>
  <c r="H1712"/>
  <c r="F1494"/>
  <c r="J1494"/>
  <c r="E1672"/>
  <c r="X1672" s="1"/>
  <c r="I1003"/>
  <c r="H1352"/>
  <c r="G1292"/>
  <c r="R974"/>
  <c r="I1074"/>
  <c r="I875"/>
  <c r="G738"/>
  <c r="J783"/>
  <c r="J749"/>
  <c r="E757"/>
  <c r="X757" s="1"/>
  <c r="R334"/>
  <c r="F306"/>
  <c r="E194"/>
  <c r="X194" s="1"/>
  <c r="G2413"/>
  <c r="E2301"/>
  <c r="X2301" s="1"/>
  <c r="G1936"/>
  <c r="I1801"/>
  <c r="J1664"/>
  <c r="I1712"/>
  <c r="E1494"/>
  <c r="X1494" s="1"/>
  <c r="E1190"/>
  <c r="X1190" s="1"/>
  <c r="J1352"/>
  <c r="I1292"/>
  <c r="R875"/>
  <c r="G712"/>
  <c r="R738"/>
  <c r="E749"/>
  <c r="X749" s="1"/>
  <c r="I717"/>
  <c r="R718"/>
  <c r="F757"/>
  <c r="I306"/>
  <c r="H189"/>
  <c r="F189"/>
  <c r="R207"/>
  <c r="E102"/>
  <c r="X102" s="1"/>
  <c r="F281"/>
  <c r="E1510"/>
  <c r="X1510" s="1"/>
  <c r="F1190"/>
  <c r="I983"/>
  <c r="J1292"/>
  <c r="G974"/>
  <c r="E974"/>
  <c r="X974" s="1"/>
  <c r="F749"/>
  <c r="J717"/>
  <c r="H640"/>
  <c r="H588"/>
  <c r="R435"/>
  <c r="H431"/>
  <c r="I281"/>
  <c r="I189"/>
  <c r="F2061"/>
  <c r="H556"/>
  <c r="H2197"/>
  <c r="G281"/>
  <c r="F2405"/>
  <c r="F2386"/>
  <c r="R2289"/>
  <c r="E2154"/>
  <c r="X2154" s="1"/>
  <c r="R2160"/>
  <c r="I2100"/>
  <c r="R2035"/>
  <c r="E1876"/>
  <c r="X1876" s="1"/>
  <c r="I1867"/>
  <c r="E1304"/>
  <c r="X1304" s="1"/>
  <c r="I1145"/>
  <c r="J1074"/>
  <c r="R794"/>
  <c r="I634"/>
  <c r="H670"/>
  <c r="E634"/>
  <c r="X634" s="1"/>
  <c r="F1940"/>
  <c r="F2289"/>
  <c r="G2405"/>
  <c r="F2154"/>
  <c r="J2100"/>
  <c r="J1940"/>
  <c r="E2035"/>
  <c r="X2035" s="1"/>
  <c r="J1867"/>
  <c r="I1761"/>
  <c r="E1471"/>
  <c r="X1471" s="1"/>
  <c r="F1193"/>
  <c r="R1115"/>
  <c r="I1035"/>
  <c r="F1304"/>
  <c r="E1145"/>
  <c r="X1145" s="1"/>
  <c r="R1074"/>
  <c r="F814"/>
  <c r="J814"/>
  <c r="G1940"/>
  <c r="F243"/>
  <c r="G2381"/>
  <c r="J1527"/>
  <c r="I1527"/>
  <c r="H1527"/>
  <c r="E1527"/>
  <c r="X1527" s="1"/>
  <c r="G265"/>
  <c r="F592"/>
  <c r="R592"/>
  <c r="I2386"/>
  <c r="H2405"/>
  <c r="H2180"/>
  <c r="R2100"/>
  <c r="R1940"/>
  <c r="G1761"/>
  <c r="R1867"/>
  <c r="J1193"/>
  <c r="G1304"/>
  <c r="F1145"/>
  <c r="F867"/>
  <c r="J303"/>
  <c r="H1940"/>
  <c r="H243"/>
  <c r="E71"/>
  <c r="X71" s="1"/>
  <c r="J2405"/>
  <c r="E2160"/>
  <c r="X2160" s="1"/>
  <c r="I2180"/>
  <c r="E1940"/>
  <c r="X1940" s="1"/>
  <c r="E1867"/>
  <c r="X1867" s="1"/>
  <c r="I1786"/>
  <c r="J1471"/>
  <c r="I1131"/>
  <c r="I1115"/>
  <c r="I1304"/>
  <c r="R1145"/>
  <c r="E814"/>
  <c r="X814" s="1"/>
  <c r="H634"/>
  <c r="R423"/>
  <c r="I2289"/>
  <c r="G2184"/>
  <c r="J1435"/>
  <c r="I1435"/>
  <c r="H1435"/>
  <c r="R2405"/>
  <c r="H2386"/>
  <c r="J2180"/>
  <c r="E2100"/>
  <c r="X2100" s="1"/>
  <c r="J1952"/>
  <c r="J1786"/>
  <c r="J1304"/>
  <c r="E1074"/>
  <c r="X1074" s="1"/>
  <c r="J423"/>
  <c r="R303"/>
  <c r="F330"/>
  <c r="H379"/>
  <c r="J330"/>
  <c r="E201"/>
  <c r="X201" s="1"/>
  <c r="F71"/>
  <c r="R71"/>
  <c r="F2381"/>
  <c r="E2405"/>
  <c r="X2405" s="1"/>
  <c r="J2386"/>
  <c r="R2180"/>
  <c r="H2160"/>
  <c r="F2100"/>
  <c r="R1952"/>
  <c r="H2035"/>
  <c r="F1867"/>
  <c r="R1786"/>
  <c r="R1131"/>
  <c r="R1304"/>
  <c r="I971"/>
  <c r="F1074"/>
  <c r="F971"/>
  <c r="I817"/>
  <c r="I330"/>
  <c r="J379"/>
  <c r="I303"/>
  <c r="H201"/>
  <c r="G574"/>
  <c r="G189"/>
  <c r="G1665"/>
  <c r="R2386"/>
  <c r="I2160"/>
  <c r="E1952"/>
  <c r="X1952" s="1"/>
  <c r="I2035"/>
  <c r="E1786"/>
  <c r="X1786" s="1"/>
  <c r="I1471"/>
  <c r="R1471"/>
  <c r="R971"/>
  <c r="H1145"/>
  <c r="H971"/>
  <c r="J817"/>
  <c r="R817"/>
  <c r="F303"/>
  <c r="I201"/>
  <c r="G971"/>
  <c r="J71"/>
  <c r="I71"/>
  <c r="F201"/>
  <c r="G2289"/>
  <c r="G592"/>
  <c r="R1055"/>
  <c r="I891"/>
  <c r="H867"/>
  <c r="G915"/>
  <c r="G774"/>
  <c r="R712"/>
  <c r="R427"/>
  <c r="J194"/>
  <c r="G1464"/>
  <c r="R608"/>
  <c r="J712"/>
  <c r="E2465"/>
  <c r="X2465" s="1"/>
  <c r="J2465"/>
  <c r="G1696"/>
  <c r="F1696"/>
  <c r="I2205"/>
  <c r="R2205"/>
  <c r="J2205"/>
  <c r="H2205"/>
  <c r="F2205"/>
  <c r="E2205"/>
  <c r="X2205" s="1"/>
  <c r="G1471"/>
  <c r="E640"/>
  <c r="X640" s="1"/>
  <c r="R640"/>
  <c r="J1067"/>
  <c r="H1067"/>
  <c r="E672"/>
  <c r="X672" s="1"/>
  <c r="R672"/>
  <c r="H175"/>
  <c r="R175"/>
  <c r="J175"/>
  <c r="H808"/>
  <c r="J808"/>
  <c r="E808"/>
  <c r="X808" s="1"/>
  <c r="E644"/>
  <c r="X644" s="1"/>
  <c r="F644"/>
  <c r="G194"/>
  <c r="G87"/>
  <c r="I2265"/>
  <c r="R2265"/>
  <c r="J2265"/>
  <c r="E608"/>
  <c r="X608" s="1"/>
  <c r="F608"/>
  <c r="J1138"/>
  <c r="E891"/>
  <c r="X891" s="1"/>
  <c r="I867"/>
  <c r="R915"/>
  <c r="R710"/>
  <c r="H664"/>
  <c r="H608"/>
  <c r="H407"/>
  <c r="F194"/>
  <c r="I2215"/>
  <c r="J2215"/>
  <c r="G2265"/>
  <c r="J1198"/>
  <c r="R1198"/>
  <c r="I1198"/>
  <c r="H1198"/>
  <c r="E987"/>
  <c r="X987" s="1"/>
  <c r="F987"/>
  <c r="H851"/>
  <c r="F851"/>
  <c r="G71"/>
  <c r="R1107"/>
  <c r="G931"/>
  <c r="F931"/>
  <c r="I931"/>
  <c r="I1138"/>
  <c r="R867"/>
  <c r="E915"/>
  <c r="X915" s="1"/>
  <c r="G710"/>
  <c r="I712"/>
  <c r="E679"/>
  <c r="X679" s="1"/>
  <c r="H710"/>
  <c r="J407"/>
  <c r="G2160"/>
  <c r="G1770"/>
  <c r="G1673"/>
  <c r="H1526"/>
  <c r="R1526"/>
  <c r="G1313"/>
  <c r="E580"/>
  <c r="X580" s="1"/>
  <c r="F580"/>
  <c r="H836"/>
  <c r="J836"/>
  <c r="R1158"/>
  <c r="J1158"/>
  <c r="I1158"/>
  <c r="H215"/>
  <c r="E215"/>
  <c r="X215" s="1"/>
  <c r="I215"/>
  <c r="F215"/>
  <c r="R931"/>
  <c r="R1138"/>
  <c r="E867"/>
  <c r="X867" s="1"/>
  <c r="G891"/>
  <c r="G867"/>
  <c r="I679"/>
  <c r="J427"/>
  <c r="F2265"/>
  <c r="E2265"/>
  <c r="X2265" s="1"/>
  <c r="I2199"/>
  <c r="R2199"/>
  <c r="J2199"/>
  <c r="E1051"/>
  <c r="X1051" s="1"/>
  <c r="H1051"/>
  <c r="G1067"/>
  <c r="R578"/>
  <c r="F578"/>
  <c r="G201"/>
  <c r="G115"/>
  <c r="R306"/>
  <c r="H306"/>
  <c r="G463"/>
  <c r="R243"/>
  <c r="J243"/>
  <c r="I243"/>
  <c r="E243"/>
  <c r="X243" s="1"/>
  <c r="J1761"/>
  <c r="I1510"/>
  <c r="E1464"/>
  <c r="X1464" s="1"/>
  <c r="F1138"/>
  <c r="F891"/>
  <c r="H2265"/>
  <c r="F974"/>
  <c r="I2397"/>
  <c r="F2397"/>
  <c r="I2253"/>
  <c r="R2253"/>
  <c r="J2253"/>
  <c r="H2253"/>
  <c r="G2199"/>
  <c r="I2257"/>
  <c r="J2257"/>
  <c r="J1403"/>
  <c r="H1403"/>
  <c r="G1492"/>
  <c r="H191"/>
  <c r="J191"/>
  <c r="R191"/>
  <c r="I191"/>
  <c r="E191"/>
  <c r="X191" s="1"/>
  <c r="H103"/>
  <c r="J103"/>
  <c r="R103"/>
  <c r="R314"/>
  <c r="H314"/>
  <c r="H207"/>
  <c r="E207"/>
  <c r="X207" s="1"/>
  <c r="I207"/>
  <c r="F207"/>
  <c r="R330"/>
  <c r="H330"/>
  <c r="J1510"/>
  <c r="E1138"/>
  <c r="X1138" s="1"/>
  <c r="H891"/>
  <c r="H915"/>
  <c r="G1688"/>
  <c r="G1967"/>
  <c r="J608"/>
  <c r="G757"/>
  <c r="E712"/>
  <c r="X712" s="1"/>
  <c r="G2215"/>
  <c r="E2189"/>
  <c r="X2189" s="1"/>
  <c r="I2189"/>
  <c r="H2189"/>
  <c r="I1851"/>
  <c r="F1851"/>
  <c r="G2257"/>
  <c r="I1633"/>
  <c r="F1633"/>
  <c r="G678"/>
  <c r="G175"/>
  <c r="I239"/>
  <c r="R239"/>
  <c r="F239"/>
  <c r="E239"/>
  <c r="X239" s="1"/>
  <c r="G103"/>
  <c r="I391"/>
  <c r="F391"/>
  <c r="G191"/>
  <c r="H102"/>
  <c r="I102"/>
  <c r="F915"/>
  <c r="H712"/>
  <c r="H427"/>
  <c r="H194"/>
  <c r="I2213"/>
  <c r="R2213"/>
  <c r="J2213"/>
  <c r="H2213"/>
  <c r="F2213"/>
  <c r="J2381"/>
  <c r="I2381"/>
  <c r="E2381"/>
  <c r="X2381" s="1"/>
  <c r="J1309"/>
  <c r="I1309"/>
  <c r="J1325"/>
  <c r="F1325"/>
  <c r="H43"/>
  <c r="I43"/>
  <c r="E43"/>
  <c r="X43" s="1"/>
  <c r="J43"/>
  <c r="R43"/>
  <c r="H91"/>
  <c r="R91"/>
  <c r="E91"/>
  <c r="X91" s="1"/>
  <c r="I91"/>
  <c r="J91"/>
  <c r="G43"/>
  <c r="E2334"/>
  <c r="X2334" s="1"/>
  <c r="I2334"/>
  <c r="J2334"/>
  <c r="H2334"/>
  <c r="F2334"/>
  <c r="I2161"/>
  <c r="H2161"/>
  <c r="F2161"/>
  <c r="R1876"/>
  <c r="I1876"/>
  <c r="H1936"/>
  <c r="I1936"/>
  <c r="E1697"/>
  <c r="X1697" s="1"/>
  <c r="F1697"/>
  <c r="I1697"/>
  <c r="H1697"/>
  <c r="E1713"/>
  <c r="X1713" s="1"/>
  <c r="I1713"/>
  <c r="H1713"/>
  <c r="F1713"/>
  <c r="G1664"/>
  <c r="F1664"/>
  <c r="J1508"/>
  <c r="R1508"/>
  <c r="E1645"/>
  <c r="X1645" s="1"/>
  <c r="I1645"/>
  <c r="H1645"/>
  <c r="F1645"/>
  <c r="J1297"/>
  <c r="I1297"/>
  <c r="F1297"/>
  <c r="E1071"/>
  <c r="X1071" s="1"/>
  <c r="J1071"/>
  <c r="H1071"/>
  <c r="F1071"/>
  <c r="E1035"/>
  <c r="X1035" s="1"/>
  <c r="F1035"/>
  <c r="H1035"/>
  <c r="J1035"/>
  <c r="H794"/>
  <c r="I794"/>
  <c r="J794"/>
  <c r="F794"/>
  <c r="E794"/>
  <c r="X794" s="1"/>
  <c r="E1007"/>
  <c r="X1007" s="1"/>
  <c r="J1007"/>
  <c r="H1007"/>
  <c r="F1007"/>
  <c r="E632"/>
  <c r="X632" s="1"/>
  <c r="R632"/>
  <c r="F632"/>
  <c r="J632"/>
  <c r="J829"/>
  <c r="H829"/>
  <c r="R814"/>
  <c r="I814"/>
  <c r="E443"/>
  <c r="X443" s="1"/>
  <c r="I443"/>
  <c r="F443"/>
  <c r="H163"/>
  <c r="R163"/>
  <c r="J163"/>
  <c r="I163"/>
  <c r="F163"/>
  <c r="E163"/>
  <c r="X163" s="1"/>
  <c r="G163"/>
  <c r="I290"/>
  <c r="E2330"/>
  <c r="X2330" s="1"/>
  <c r="I2330"/>
  <c r="J2330"/>
  <c r="H2330"/>
  <c r="F2330"/>
  <c r="R2225"/>
  <c r="J2225"/>
  <c r="H2225"/>
  <c r="F2225"/>
  <c r="E2181"/>
  <c r="X2181" s="1"/>
  <c r="I2181"/>
  <c r="H2181"/>
  <c r="F2181"/>
  <c r="I2165"/>
  <c r="H2165"/>
  <c r="F2165"/>
  <c r="G2044"/>
  <c r="I2044"/>
  <c r="H2044"/>
  <c r="F2044"/>
  <c r="E2069"/>
  <c r="X2069" s="1"/>
  <c r="F2069"/>
  <c r="R1494"/>
  <c r="H1494"/>
  <c r="G1632"/>
  <c r="F1632"/>
  <c r="G1724"/>
  <c r="J1317"/>
  <c r="I1317"/>
  <c r="F1317"/>
  <c r="G1811"/>
  <c r="I1426"/>
  <c r="R1426"/>
  <c r="F1426"/>
  <c r="G1071"/>
  <c r="R1193"/>
  <c r="H1193"/>
  <c r="E1193"/>
  <c r="X1193" s="1"/>
  <c r="I1193"/>
  <c r="E1123"/>
  <c r="X1123" s="1"/>
  <c r="H1123"/>
  <c r="F1123"/>
  <c r="J1123"/>
  <c r="J943"/>
  <c r="H943"/>
  <c r="F943"/>
  <c r="J888"/>
  <c r="H888"/>
  <c r="E979"/>
  <c r="X979" s="1"/>
  <c r="H979"/>
  <c r="F979"/>
  <c r="J979"/>
  <c r="H774"/>
  <c r="F774"/>
  <c r="I774"/>
  <c r="E774"/>
  <c r="X774" s="1"/>
  <c r="J774"/>
  <c r="I710"/>
  <c r="F710"/>
  <c r="E710"/>
  <c r="X710" s="1"/>
  <c r="E576"/>
  <c r="X576" s="1"/>
  <c r="J576"/>
  <c r="F576"/>
  <c r="R576"/>
  <c r="E423"/>
  <c r="X423" s="1"/>
  <c r="I423"/>
  <c r="F423"/>
  <c r="F379"/>
  <c r="I379"/>
  <c r="R297"/>
  <c r="F297"/>
  <c r="E297"/>
  <c r="X297" s="1"/>
  <c r="J290"/>
  <c r="H2417"/>
  <c r="F2417"/>
  <c r="G2293"/>
  <c r="I2173"/>
  <c r="F2173"/>
  <c r="I2284"/>
  <c r="R2284"/>
  <c r="H2284"/>
  <c r="F2284"/>
  <c r="E2284"/>
  <c r="X2284" s="1"/>
  <c r="F2180"/>
  <c r="E2180"/>
  <c r="X2180" s="1"/>
  <c r="E2237"/>
  <c r="X2237" s="1"/>
  <c r="R2237"/>
  <c r="J2237"/>
  <c r="H2237"/>
  <c r="F2237"/>
  <c r="G1876"/>
  <c r="H2133"/>
  <c r="F2133"/>
  <c r="I2133"/>
  <c r="I1952"/>
  <c r="H1952"/>
  <c r="F1952"/>
  <c r="F1761"/>
  <c r="E1761"/>
  <c r="X1761" s="1"/>
  <c r="H1761"/>
  <c r="G1652"/>
  <c r="J1253"/>
  <c r="I1253"/>
  <c r="F1253"/>
  <c r="G1224"/>
  <c r="I738"/>
  <c r="J738"/>
  <c r="J746"/>
  <c r="I746"/>
  <c r="E1003"/>
  <c r="X1003" s="1"/>
  <c r="J1003"/>
  <c r="H1003"/>
  <c r="F1003"/>
  <c r="E596"/>
  <c r="X596" s="1"/>
  <c r="R596"/>
  <c r="J596"/>
  <c r="F596"/>
  <c r="I365"/>
  <c r="H365"/>
  <c r="F365"/>
  <c r="E365"/>
  <c r="X365" s="1"/>
  <c r="R365"/>
  <c r="J365"/>
  <c r="H279"/>
  <c r="F279"/>
  <c r="E279"/>
  <c r="X279" s="1"/>
  <c r="R279"/>
  <c r="J279"/>
  <c r="I279"/>
  <c r="R717"/>
  <c r="H717"/>
  <c r="H251"/>
  <c r="R251"/>
  <c r="J251"/>
  <c r="I251"/>
  <c r="F251"/>
  <c r="E251"/>
  <c r="X251" s="1"/>
  <c r="R293"/>
  <c r="F293"/>
  <c r="E293"/>
  <c r="X293" s="1"/>
  <c r="G251"/>
  <c r="J334"/>
  <c r="H334"/>
  <c r="E334"/>
  <c r="X334" s="1"/>
  <c r="R290"/>
  <c r="G2016"/>
  <c r="I2016"/>
  <c r="H2016"/>
  <c r="F2016"/>
  <c r="G1855"/>
  <c r="E1657"/>
  <c r="X1657" s="1"/>
  <c r="F1657"/>
  <c r="I1657"/>
  <c r="H1657"/>
  <c r="G1697"/>
  <c r="F1204"/>
  <c r="H1204"/>
  <c r="E1204"/>
  <c r="X1204" s="1"/>
  <c r="I1190"/>
  <c r="R1190"/>
  <c r="J1190"/>
  <c r="E1015"/>
  <c r="X1015" s="1"/>
  <c r="F1015"/>
  <c r="J1015"/>
  <c r="H1015"/>
  <c r="J883"/>
  <c r="G883"/>
  <c r="H750"/>
  <c r="I750"/>
  <c r="E750"/>
  <c r="X750" s="1"/>
  <c r="J750"/>
  <c r="F750"/>
  <c r="J852"/>
  <c r="H852"/>
  <c r="H754"/>
  <c r="I754"/>
  <c r="J754"/>
  <c r="F754"/>
  <c r="E754"/>
  <c r="X754" s="1"/>
  <c r="G767"/>
  <c r="E648"/>
  <c r="X648" s="1"/>
  <c r="R648"/>
  <c r="F648"/>
  <c r="J648"/>
  <c r="E447"/>
  <c r="X447" s="1"/>
  <c r="I447"/>
  <c r="F447"/>
  <c r="E415"/>
  <c r="X415" s="1"/>
  <c r="I415"/>
  <c r="F415"/>
  <c r="I752"/>
  <c r="F752"/>
  <c r="R602"/>
  <c r="F602"/>
  <c r="R261"/>
  <c r="E261"/>
  <c r="X261" s="1"/>
  <c r="F261"/>
  <c r="R277"/>
  <c r="F277"/>
  <c r="E277"/>
  <c r="X277" s="1"/>
  <c r="E600"/>
  <c r="X600" s="1"/>
  <c r="R600"/>
  <c r="J600"/>
  <c r="F600"/>
  <c r="H151"/>
  <c r="R151"/>
  <c r="J151"/>
  <c r="I151"/>
  <c r="F151"/>
  <c r="E151"/>
  <c r="X151" s="1"/>
  <c r="I2157"/>
  <c r="H2157"/>
  <c r="G2157"/>
  <c r="J2301"/>
  <c r="G2301"/>
  <c r="E2233"/>
  <c r="X2233" s="1"/>
  <c r="R2233"/>
  <c r="J2233"/>
  <c r="H2233"/>
  <c r="F2233"/>
  <c r="E1641"/>
  <c r="X1641" s="1"/>
  <c r="F1641"/>
  <c r="I1641"/>
  <c r="H1641"/>
  <c r="J1754"/>
  <c r="H1754"/>
  <c r="G1754"/>
  <c r="R1510"/>
  <c r="H1510"/>
  <c r="F1510"/>
  <c r="E1079"/>
  <c r="X1079" s="1"/>
  <c r="J1079"/>
  <c r="H1079"/>
  <c r="F1079"/>
  <c r="E1107"/>
  <c r="X1107" s="1"/>
  <c r="J1107"/>
  <c r="H1107"/>
  <c r="F1107"/>
  <c r="I662"/>
  <c r="F662"/>
  <c r="E662"/>
  <c r="X662" s="1"/>
  <c r="R662"/>
  <c r="J662"/>
  <c r="J634"/>
  <c r="R634"/>
  <c r="F634"/>
  <c r="E664"/>
  <c r="X664" s="1"/>
  <c r="R664"/>
  <c r="I664"/>
  <c r="F664"/>
  <c r="E407"/>
  <c r="X407" s="1"/>
  <c r="I407"/>
  <c r="F407"/>
  <c r="H287"/>
  <c r="R287"/>
  <c r="J287"/>
  <c r="I287"/>
  <c r="F287"/>
  <c r="E287"/>
  <c r="X287" s="1"/>
  <c r="G423"/>
  <c r="E435"/>
  <c r="X435" s="1"/>
  <c r="I435"/>
  <c r="F435"/>
  <c r="H211"/>
  <c r="R211"/>
  <c r="J211"/>
  <c r="I211"/>
  <c r="F211"/>
  <c r="E211"/>
  <c r="X211" s="1"/>
  <c r="I2232"/>
  <c r="H2232"/>
  <c r="E2232"/>
  <c r="X2232" s="1"/>
  <c r="F2232"/>
  <c r="G2334"/>
  <c r="F2454"/>
  <c r="H2454"/>
  <c r="E2454"/>
  <c r="X2454" s="1"/>
  <c r="I2454"/>
  <c r="G2116"/>
  <c r="E2116"/>
  <c r="X2116" s="1"/>
  <c r="F2318"/>
  <c r="I2318"/>
  <c r="H2318"/>
  <c r="E2077"/>
  <c r="X2077" s="1"/>
  <c r="F2077"/>
  <c r="J1941"/>
  <c r="I1941"/>
  <c r="H1941"/>
  <c r="F1941"/>
  <c r="E1941"/>
  <c r="X1941" s="1"/>
  <c r="R1941"/>
  <c r="E1653"/>
  <c r="X1653" s="1"/>
  <c r="I1653"/>
  <c r="H1653"/>
  <c r="F1653"/>
  <c r="I1438"/>
  <c r="H1438"/>
  <c r="F1438"/>
  <c r="R1438"/>
  <c r="J1222"/>
  <c r="I1222"/>
  <c r="R1222"/>
  <c r="J1289"/>
  <c r="I1289"/>
  <c r="F1289"/>
  <c r="E1115"/>
  <c r="X1115" s="1"/>
  <c r="J1115"/>
  <c r="H1115"/>
  <c r="F1115"/>
  <c r="R1464"/>
  <c r="J1464"/>
  <c r="I1464"/>
  <c r="G1438"/>
  <c r="J1269"/>
  <c r="I1269"/>
  <c r="F1269"/>
  <c r="H1149"/>
  <c r="F1149"/>
  <c r="G1107"/>
  <c r="E1055"/>
  <c r="X1055" s="1"/>
  <c r="H1055"/>
  <c r="F1055"/>
  <c r="J1055"/>
  <c r="H931"/>
  <c r="J931"/>
  <c r="R684"/>
  <c r="J684"/>
  <c r="I684"/>
  <c r="H684"/>
  <c r="F684"/>
  <c r="E684"/>
  <c r="X684" s="1"/>
  <c r="G1055"/>
  <c r="R749"/>
  <c r="H749"/>
  <c r="E588"/>
  <c r="X588" s="1"/>
  <c r="J588"/>
  <c r="F588"/>
  <c r="R588"/>
  <c r="J650"/>
  <c r="R650"/>
  <c r="F650"/>
  <c r="I670"/>
  <c r="R670"/>
  <c r="J670"/>
  <c r="F670"/>
  <c r="E670"/>
  <c r="X670" s="1"/>
  <c r="E472"/>
  <c r="X472" s="1"/>
  <c r="J472"/>
  <c r="H472"/>
  <c r="F472"/>
  <c r="R472"/>
  <c r="G472"/>
  <c r="E439"/>
  <c r="X439" s="1"/>
  <c r="I439"/>
  <c r="F439"/>
  <c r="R305"/>
  <c r="J305"/>
  <c r="I305"/>
  <c r="H305"/>
  <c r="E305"/>
  <c r="X305" s="1"/>
  <c r="F305"/>
  <c r="G407"/>
  <c r="H290"/>
  <c r="G2330"/>
  <c r="H2357"/>
  <c r="F2357"/>
  <c r="E2357"/>
  <c r="X2357" s="1"/>
  <c r="R2357"/>
  <c r="J2357"/>
  <c r="I2357"/>
  <c r="F2164"/>
  <c r="E2164"/>
  <c r="X2164" s="1"/>
  <c r="E1725"/>
  <c r="X1725" s="1"/>
  <c r="I1725"/>
  <c r="H1725"/>
  <c r="F1725"/>
  <c r="I1430"/>
  <c r="H1430"/>
  <c r="F1430"/>
  <c r="R1430"/>
  <c r="E1693"/>
  <c r="X1693" s="1"/>
  <c r="I1693"/>
  <c r="H1693"/>
  <c r="F1693"/>
  <c r="G1339"/>
  <c r="J1329"/>
  <c r="I1329"/>
  <c r="F1329"/>
  <c r="G1289"/>
  <c r="G1430"/>
  <c r="E1095"/>
  <c r="X1095" s="1"/>
  <c r="F1095"/>
  <c r="J1095"/>
  <c r="H1095"/>
  <c r="G1095"/>
  <c r="H1110"/>
  <c r="E1110"/>
  <c r="X1110" s="1"/>
  <c r="E1039"/>
  <c r="X1039" s="1"/>
  <c r="H1039"/>
  <c r="F1039"/>
  <c r="J1039"/>
  <c r="H762"/>
  <c r="F762"/>
  <c r="E762"/>
  <c r="X762" s="1"/>
  <c r="J762"/>
  <c r="I762"/>
  <c r="H679"/>
  <c r="J679"/>
  <c r="F679"/>
  <c r="R679"/>
  <c r="H817"/>
  <c r="E817"/>
  <c r="X817" s="1"/>
  <c r="G967"/>
  <c r="J524"/>
  <c r="R524"/>
  <c r="H524"/>
  <c r="G415"/>
  <c r="I403"/>
  <c r="F403"/>
  <c r="E419"/>
  <c r="X419" s="1"/>
  <c r="I419"/>
  <c r="F419"/>
  <c r="I395"/>
  <c r="F395"/>
  <c r="E411"/>
  <c r="X411" s="1"/>
  <c r="I411"/>
  <c r="F411"/>
  <c r="G261"/>
  <c r="G151"/>
  <c r="E2326"/>
  <c r="X2326" s="1"/>
  <c r="I2326"/>
  <c r="F2326"/>
  <c r="H2326"/>
  <c r="J2326"/>
  <c r="J2310"/>
  <c r="I2310"/>
  <c r="G2310"/>
  <c r="G2161"/>
  <c r="R2154"/>
  <c r="J2154"/>
  <c r="I2154"/>
  <c r="H2154"/>
  <c r="G2011"/>
  <c r="G2077"/>
  <c r="G1959"/>
  <c r="R1900"/>
  <c r="I1900"/>
  <c r="G1684"/>
  <c r="G1713"/>
  <c r="E1669"/>
  <c r="X1669" s="1"/>
  <c r="I1669"/>
  <c r="H1669"/>
  <c r="F1669"/>
  <c r="G1508"/>
  <c r="E1701"/>
  <c r="X1701" s="1"/>
  <c r="I1701"/>
  <c r="H1701"/>
  <c r="F1701"/>
  <c r="G1645"/>
  <c r="J1285"/>
  <c r="I1285"/>
  <c r="F1285"/>
  <c r="G1285"/>
  <c r="G1297"/>
  <c r="I1434"/>
  <c r="R1434"/>
  <c r="F1434"/>
  <c r="R1381"/>
  <c r="J1381"/>
  <c r="H1381"/>
  <c r="F1381"/>
  <c r="E1133"/>
  <c r="X1133" s="1"/>
  <c r="F1133"/>
  <c r="H1133"/>
  <c r="R1181"/>
  <c r="J1181"/>
  <c r="F1181"/>
  <c r="H1181"/>
  <c r="E1181"/>
  <c r="X1181" s="1"/>
  <c r="I1181"/>
  <c r="E1131"/>
  <c r="X1131" s="1"/>
  <c r="J1131"/>
  <c r="H1131"/>
  <c r="F1131"/>
  <c r="G1035"/>
  <c r="G783"/>
  <c r="I718"/>
  <c r="J718"/>
  <c r="F718"/>
  <c r="E718"/>
  <c r="X718" s="1"/>
  <c r="G1007"/>
  <c r="E983"/>
  <c r="X983" s="1"/>
  <c r="J983"/>
  <c r="H983"/>
  <c r="F983"/>
  <c r="H766"/>
  <c r="J766"/>
  <c r="I766"/>
  <c r="F766"/>
  <c r="E766"/>
  <c r="X766" s="1"/>
  <c r="G632"/>
  <c r="G829"/>
  <c r="H496"/>
  <c r="F496"/>
  <c r="R496"/>
  <c r="J496"/>
  <c r="G662"/>
  <c r="H303"/>
  <c r="E303"/>
  <c r="X303" s="1"/>
  <c r="G814"/>
  <c r="G576"/>
  <c r="E431"/>
  <c r="X431" s="1"/>
  <c r="I431"/>
  <c r="F431"/>
  <c r="E427"/>
  <c r="X427" s="1"/>
  <c r="I427"/>
  <c r="F427"/>
  <c r="G443"/>
  <c r="G379"/>
  <c r="F26" i="6"/>
  <c r="X18" i="5"/>
  <c r="B52" i="6"/>
  <c r="G52" s="1"/>
  <c r="B37"/>
  <c r="G37" s="1"/>
  <c r="B42"/>
  <c r="G42" s="1"/>
  <c r="B40"/>
  <c r="G40" s="1"/>
  <c r="B50"/>
  <c r="G50" s="1"/>
  <c r="B25"/>
  <c r="G25" s="1"/>
  <c r="H25" s="1"/>
  <c r="B35"/>
  <c r="G35" s="1"/>
  <c r="C15" i="5"/>
  <c r="C8"/>
  <c r="C9"/>
  <c r="C10"/>
  <c r="C11"/>
  <c r="C14"/>
  <c r="C12"/>
  <c r="C13"/>
  <c r="C17"/>
  <c r="C16"/>
  <c r="B39" i="6"/>
  <c r="G39" s="1"/>
  <c r="F24"/>
  <c r="F44" s="1"/>
  <c r="C14"/>
  <c r="B44"/>
  <c r="G44" s="1"/>
  <c r="G32"/>
  <c r="B49"/>
  <c r="G49" s="1"/>
  <c r="B34"/>
  <c r="G34" s="1"/>
  <c r="B29"/>
  <c r="G29" s="1"/>
  <c r="B24"/>
  <c r="G24" s="1"/>
  <c r="H24" s="1"/>
  <c r="G19"/>
  <c r="H19" s="1"/>
  <c r="F2426" i="5"/>
  <c r="E2426"/>
  <c r="X2426" s="1"/>
  <c r="R2426"/>
  <c r="J2426"/>
  <c r="I2426"/>
  <c r="H2426"/>
  <c r="D5" i="6"/>
  <c r="C5"/>
  <c r="F2446" i="5"/>
  <c r="H2446"/>
  <c r="E2446"/>
  <c r="X2446" s="1"/>
  <c r="J2446"/>
  <c r="I2446"/>
  <c r="R2446"/>
  <c r="G22" i="6"/>
  <c r="H22" s="1"/>
  <c r="K68" s="1"/>
  <c r="B47"/>
  <c r="G47" s="1"/>
  <c r="J2504" i="5"/>
  <c r="I2504"/>
  <c r="H2504"/>
  <c r="R2504"/>
  <c r="F2504"/>
  <c r="E2504"/>
  <c r="X2504" s="1"/>
  <c r="F2434"/>
  <c r="R2434"/>
  <c r="J2434"/>
  <c r="I2434"/>
  <c r="H2434"/>
  <c r="E2434"/>
  <c r="X2434" s="1"/>
  <c r="H2459"/>
  <c r="R2459"/>
  <c r="J2459"/>
  <c r="I2459"/>
  <c r="F2459"/>
  <c r="E2459"/>
  <c r="X2459" s="1"/>
  <c r="I2399"/>
  <c r="H2399"/>
  <c r="F2399"/>
  <c r="R2399"/>
  <c r="J2399"/>
  <c r="E2399"/>
  <c r="X2399" s="1"/>
  <c r="J2392"/>
  <c r="I2392"/>
  <c r="R2392"/>
  <c r="H2392"/>
  <c r="F2392"/>
  <c r="E2392"/>
  <c r="X2392" s="1"/>
  <c r="H2369"/>
  <c r="F2369"/>
  <c r="J2369"/>
  <c r="I2369"/>
  <c r="E2369"/>
  <c r="X2369" s="1"/>
  <c r="R2369"/>
  <c r="H2383"/>
  <c r="J2383"/>
  <c r="R2383"/>
  <c r="I2383"/>
  <c r="F2383"/>
  <c r="E2383"/>
  <c r="X2383" s="1"/>
  <c r="F2319"/>
  <c r="E2319"/>
  <c r="X2319" s="1"/>
  <c r="I2319"/>
  <c r="J2319"/>
  <c r="H2319"/>
  <c r="R2319"/>
  <c r="R2279"/>
  <c r="F2279"/>
  <c r="E2279"/>
  <c r="X2279" s="1"/>
  <c r="J2279"/>
  <c r="I2279"/>
  <c r="H2279"/>
  <c r="R2272"/>
  <c r="J2272"/>
  <c r="I2272"/>
  <c r="H2272"/>
  <c r="E2272"/>
  <c r="X2272" s="1"/>
  <c r="F2272"/>
  <c r="J2200"/>
  <c r="E2200"/>
  <c r="X2200" s="1"/>
  <c r="R2200"/>
  <c r="I2200"/>
  <c r="H2200"/>
  <c r="F2200"/>
  <c r="H2254"/>
  <c r="F2254"/>
  <c r="E2254"/>
  <c r="X2254" s="1"/>
  <c r="R2254"/>
  <c r="J2254"/>
  <c r="I2254"/>
  <c r="H2258"/>
  <c r="F2258"/>
  <c r="E2258"/>
  <c r="X2258" s="1"/>
  <c r="R2258"/>
  <c r="J2258"/>
  <c r="I2258"/>
  <c r="R2270"/>
  <c r="J2270"/>
  <c r="I2270"/>
  <c r="H2270"/>
  <c r="F2270"/>
  <c r="E2270"/>
  <c r="X2270" s="1"/>
  <c r="J2187"/>
  <c r="I2187"/>
  <c r="H2187"/>
  <c r="F2187"/>
  <c r="R2187"/>
  <c r="E2187"/>
  <c r="X2187" s="1"/>
  <c r="I2155"/>
  <c r="H2155"/>
  <c r="F2155"/>
  <c r="R2155"/>
  <c r="J2155"/>
  <c r="E2155"/>
  <c r="X2155" s="1"/>
  <c r="F2206"/>
  <c r="R2206"/>
  <c r="J2206"/>
  <c r="I2206"/>
  <c r="H2206"/>
  <c r="E2206"/>
  <c r="X2206" s="1"/>
  <c r="F2198"/>
  <c r="R2198"/>
  <c r="J2198"/>
  <c r="I2198"/>
  <c r="H2198"/>
  <c r="E2198"/>
  <c r="X2198" s="1"/>
  <c r="J2179"/>
  <c r="I2179"/>
  <c r="H2179"/>
  <c r="F2179"/>
  <c r="R2179"/>
  <c r="E2179"/>
  <c r="X2179" s="1"/>
  <c r="F2066"/>
  <c r="E2066"/>
  <c r="X2066" s="1"/>
  <c r="R2066"/>
  <c r="J2066"/>
  <c r="I2066"/>
  <c r="H2066"/>
  <c r="R2176"/>
  <c r="J2176"/>
  <c r="I2176"/>
  <c r="H2176"/>
  <c r="F2176"/>
  <c r="E2176"/>
  <c r="X2176" s="1"/>
  <c r="I2063"/>
  <c r="H2063"/>
  <c r="G2063"/>
  <c r="F2063"/>
  <c r="E2063"/>
  <c r="X2063" s="1"/>
  <c r="R2063"/>
  <c r="J2063"/>
  <c r="J2115"/>
  <c r="I2115"/>
  <c r="H2115"/>
  <c r="F2115"/>
  <c r="R2115"/>
  <c r="E2115"/>
  <c r="X2115" s="1"/>
  <c r="I2171"/>
  <c r="H2171"/>
  <c r="F2171"/>
  <c r="R2171"/>
  <c r="J2171"/>
  <c r="E2171"/>
  <c r="X2171" s="1"/>
  <c r="I1926"/>
  <c r="H1926"/>
  <c r="F1926"/>
  <c r="R1926"/>
  <c r="J1926"/>
  <c r="E1926"/>
  <c r="X1926" s="1"/>
  <c r="R2038"/>
  <c r="J2038"/>
  <c r="I2038"/>
  <c r="H2038"/>
  <c r="F2038"/>
  <c r="E2038"/>
  <c r="X2038" s="1"/>
  <c r="R1974"/>
  <c r="J1974"/>
  <c r="I1974"/>
  <c r="H1974"/>
  <c r="F1974"/>
  <c r="E1974"/>
  <c r="X1974" s="1"/>
  <c r="F1852"/>
  <c r="E1852"/>
  <c r="X1852" s="1"/>
  <c r="J1852"/>
  <c r="R1852"/>
  <c r="I1852"/>
  <c r="H1852"/>
  <c r="R2018"/>
  <c r="J2018"/>
  <c r="I2018"/>
  <c r="H2018"/>
  <c r="F2018"/>
  <c r="E2018"/>
  <c r="X2018" s="1"/>
  <c r="R1998"/>
  <c r="J1998"/>
  <c r="I1998"/>
  <c r="H1998"/>
  <c r="F1998"/>
  <c r="E1998"/>
  <c r="X1998" s="1"/>
  <c r="I1845"/>
  <c r="H1845"/>
  <c r="F1845"/>
  <c r="R1845"/>
  <c r="J1845"/>
  <c r="E1845"/>
  <c r="X1845" s="1"/>
  <c r="R1978"/>
  <c r="J1978"/>
  <c r="I1978"/>
  <c r="H1978"/>
  <c r="F1978"/>
  <c r="E1978"/>
  <c r="X1978" s="1"/>
  <c r="R2046"/>
  <c r="J2046"/>
  <c r="I2046"/>
  <c r="H2046"/>
  <c r="F2046"/>
  <c r="E2046"/>
  <c r="X2046" s="1"/>
  <c r="H1783"/>
  <c r="F1783"/>
  <c r="E1783"/>
  <c r="X1783" s="1"/>
  <c r="R1783"/>
  <c r="J1783"/>
  <c r="I1783"/>
  <c r="R1826"/>
  <c r="I1826"/>
  <c r="H1826"/>
  <c r="F1826"/>
  <c r="E1826"/>
  <c r="X1826" s="1"/>
  <c r="J1826"/>
  <c r="I1833"/>
  <c r="R1833"/>
  <c r="J1833"/>
  <c r="H1833"/>
  <c r="F1833"/>
  <c r="E1833"/>
  <c r="X1833" s="1"/>
  <c r="I1914"/>
  <c r="H1914"/>
  <c r="F1914"/>
  <c r="R1914"/>
  <c r="J1914"/>
  <c r="E1914"/>
  <c r="X1914" s="1"/>
  <c r="R1737"/>
  <c r="H1737"/>
  <c r="F1737"/>
  <c r="E1737"/>
  <c r="X1737" s="1"/>
  <c r="J1737"/>
  <c r="I1737"/>
  <c r="F1550"/>
  <c r="H1550"/>
  <c r="E1550"/>
  <c r="X1550" s="1"/>
  <c r="R1550"/>
  <c r="J1550"/>
  <c r="I1550"/>
  <c r="R1747"/>
  <c r="J1747"/>
  <c r="I1747"/>
  <c r="H1747"/>
  <c r="F1747"/>
  <c r="E1747"/>
  <c r="X1747" s="1"/>
  <c r="R1671"/>
  <c r="J1671"/>
  <c r="I1671"/>
  <c r="H1671"/>
  <c r="F1671"/>
  <c r="E1671"/>
  <c r="X1671" s="1"/>
  <c r="R1552"/>
  <c r="J1552"/>
  <c r="H1552"/>
  <c r="I1552"/>
  <c r="E1552"/>
  <c r="X1552" s="1"/>
  <c r="G1552"/>
  <c r="F1552"/>
  <c r="R1667"/>
  <c r="J1667"/>
  <c r="I1667"/>
  <c r="H1667"/>
  <c r="F1667"/>
  <c r="E1667"/>
  <c r="X1667" s="1"/>
  <c r="I1825"/>
  <c r="R1825"/>
  <c r="J1825"/>
  <c r="H1825"/>
  <c r="F1825"/>
  <c r="E1825"/>
  <c r="X1825" s="1"/>
  <c r="R1655"/>
  <c r="J1655"/>
  <c r="I1655"/>
  <c r="H1655"/>
  <c r="F1655"/>
  <c r="E1655"/>
  <c r="X1655" s="1"/>
  <c r="J1413"/>
  <c r="I1413"/>
  <c r="H1413"/>
  <c r="R1413"/>
  <c r="F1413"/>
  <c r="E1413"/>
  <c r="X1413" s="1"/>
  <c r="I1615"/>
  <c r="H1615"/>
  <c r="F1615"/>
  <c r="R1615"/>
  <c r="J1615"/>
  <c r="E1615"/>
  <c r="X1615" s="1"/>
  <c r="I1583"/>
  <c r="H1583"/>
  <c r="F1583"/>
  <c r="R1583"/>
  <c r="J1583"/>
  <c r="E1583"/>
  <c r="X1583" s="1"/>
  <c r="R1346"/>
  <c r="E1346"/>
  <c r="X1346" s="1"/>
  <c r="I1346"/>
  <c r="H1346"/>
  <c r="J1346"/>
  <c r="F1346"/>
  <c r="H1476"/>
  <c r="F1476"/>
  <c r="E1476"/>
  <c r="X1476" s="1"/>
  <c r="J1476"/>
  <c r="I1476"/>
  <c r="R1476"/>
  <c r="F1394"/>
  <c r="R1394"/>
  <c r="I1394"/>
  <c r="H1394"/>
  <c r="E1394"/>
  <c r="X1394" s="1"/>
  <c r="J1394"/>
  <c r="R1604"/>
  <c r="J1604"/>
  <c r="I1604"/>
  <c r="H1604"/>
  <c r="F1604"/>
  <c r="E1604"/>
  <c r="X1604" s="1"/>
  <c r="R1687"/>
  <c r="J1687"/>
  <c r="I1687"/>
  <c r="H1687"/>
  <c r="F1687"/>
  <c r="E1687"/>
  <c r="X1687" s="1"/>
  <c r="R1392"/>
  <c r="J1392"/>
  <c r="F1392"/>
  <c r="E1392"/>
  <c r="X1392" s="1"/>
  <c r="I1392"/>
  <c r="H1392"/>
  <c r="R1584"/>
  <c r="J1584"/>
  <c r="I1584"/>
  <c r="H1584"/>
  <c r="F1584"/>
  <c r="E1584"/>
  <c r="X1584" s="1"/>
  <c r="J1445"/>
  <c r="H1445"/>
  <c r="I1445"/>
  <c r="F1445"/>
  <c r="R1445"/>
  <c r="E1445"/>
  <c r="X1445" s="1"/>
  <c r="R1592"/>
  <c r="J1592"/>
  <c r="I1592"/>
  <c r="H1592"/>
  <c r="F1592"/>
  <c r="E1592"/>
  <c r="X1592" s="1"/>
  <c r="R1517"/>
  <c r="J1517"/>
  <c r="H1517"/>
  <c r="I1517"/>
  <c r="F1517"/>
  <c r="E1517"/>
  <c r="X1517" s="1"/>
  <c r="J1244"/>
  <c r="I1244"/>
  <c r="R1244"/>
  <c r="H1244"/>
  <c r="E1244"/>
  <c r="X1244" s="1"/>
  <c r="F1244"/>
  <c r="J1477"/>
  <c r="H1477"/>
  <c r="I1477"/>
  <c r="F1477"/>
  <c r="R1477"/>
  <c r="E1477"/>
  <c r="X1477" s="1"/>
  <c r="I1335"/>
  <c r="H1335"/>
  <c r="R1335"/>
  <c r="J1335"/>
  <c r="F1335"/>
  <c r="E1335"/>
  <c r="X1335" s="1"/>
  <c r="I1303"/>
  <c r="H1303"/>
  <c r="R1303"/>
  <c r="J1303"/>
  <c r="F1303"/>
  <c r="E1303"/>
  <c r="X1303" s="1"/>
  <c r="I1271"/>
  <c r="H1271"/>
  <c r="R1271"/>
  <c r="J1271"/>
  <c r="F1271"/>
  <c r="E1271"/>
  <c r="X1271" s="1"/>
  <c r="F1366"/>
  <c r="R1366"/>
  <c r="J1366"/>
  <c r="I1366"/>
  <c r="H1366"/>
  <c r="E1366"/>
  <c r="X1366" s="1"/>
  <c r="H1016"/>
  <c r="F1016"/>
  <c r="E1016"/>
  <c r="X1016" s="1"/>
  <c r="R1016"/>
  <c r="I1016"/>
  <c r="J1016"/>
  <c r="R1137"/>
  <c r="J1137"/>
  <c r="I1137"/>
  <c r="H1137"/>
  <c r="E1137"/>
  <c r="X1137" s="1"/>
  <c r="F1137"/>
  <c r="G1244"/>
  <c r="F1162"/>
  <c r="E1162"/>
  <c r="X1162" s="1"/>
  <c r="R1162"/>
  <c r="J1162"/>
  <c r="I1162"/>
  <c r="H1162"/>
  <c r="H1120"/>
  <c r="F1120"/>
  <c r="E1120"/>
  <c r="X1120" s="1"/>
  <c r="R1120"/>
  <c r="I1120"/>
  <c r="J1120"/>
  <c r="H1056"/>
  <c r="F1056"/>
  <c r="E1056"/>
  <c r="X1056" s="1"/>
  <c r="R1056"/>
  <c r="I1056"/>
  <c r="J1056"/>
  <c r="H992"/>
  <c r="F992"/>
  <c r="E992"/>
  <c r="X992" s="1"/>
  <c r="R992"/>
  <c r="J992"/>
  <c r="I992"/>
  <c r="F1238"/>
  <c r="E1238"/>
  <c r="X1238" s="1"/>
  <c r="R1238"/>
  <c r="J1238"/>
  <c r="H1238"/>
  <c r="I1238"/>
  <c r="H988"/>
  <c r="F988"/>
  <c r="E988"/>
  <c r="X988" s="1"/>
  <c r="R988"/>
  <c r="J988"/>
  <c r="I988"/>
  <c r="H1116"/>
  <c r="F1116"/>
  <c r="E1116"/>
  <c r="X1116" s="1"/>
  <c r="R1116"/>
  <c r="J1116"/>
  <c r="I1116"/>
  <c r="H1052"/>
  <c r="F1052"/>
  <c r="E1052"/>
  <c r="X1052" s="1"/>
  <c r="R1052"/>
  <c r="J1052"/>
  <c r="I1052"/>
  <c r="E932"/>
  <c r="X932" s="1"/>
  <c r="R932"/>
  <c r="J932"/>
  <c r="I932"/>
  <c r="F932"/>
  <c r="H932"/>
  <c r="R914"/>
  <c r="I914"/>
  <c r="J914"/>
  <c r="H914"/>
  <c r="F914"/>
  <c r="E914"/>
  <c r="X914" s="1"/>
  <c r="R870"/>
  <c r="I870"/>
  <c r="J870"/>
  <c r="H870"/>
  <c r="E870"/>
  <c r="X870" s="1"/>
  <c r="F870"/>
  <c r="E863"/>
  <c r="X863" s="1"/>
  <c r="R863"/>
  <c r="I863"/>
  <c r="H863"/>
  <c r="F863"/>
  <c r="J863"/>
  <c r="J1049"/>
  <c r="I1049"/>
  <c r="H1049"/>
  <c r="E1049"/>
  <c r="X1049" s="1"/>
  <c r="R1049"/>
  <c r="F1049"/>
  <c r="I669"/>
  <c r="H669"/>
  <c r="F669"/>
  <c r="E669"/>
  <c r="X669" s="1"/>
  <c r="R669"/>
  <c r="J669"/>
  <c r="I637"/>
  <c r="H637"/>
  <c r="F637"/>
  <c r="E637"/>
  <c r="X637" s="1"/>
  <c r="R637"/>
  <c r="J637"/>
  <c r="I605"/>
  <c r="H605"/>
  <c r="F605"/>
  <c r="E605"/>
  <c r="X605" s="1"/>
  <c r="R605"/>
  <c r="J605"/>
  <c r="E595"/>
  <c r="X595" s="1"/>
  <c r="R595"/>
  <c r="J595"/>
  <c r="F595"/>
  <c r="I595"/>
  <c r="H595"/>
  <c r="R583"/>
  <c r="J583"/>
  <c r="F583"/>
  <c r="I583"/>
  <c r="H583"/>
  <c r="E583"/>
  <c r="X583" s="1"/>
  <c r="R567"/>
  <c r="J567"/>
  <c r="F567"/>
  <c r="I567"/>
  <c r="H567"/>
  <c r="E567"/>
  <c r="X567" s="1"/>
  <c r="F529"/>
  <c r="R529"/>
  <c r="J529"/>
  <c r="I529"/>
  <c r="H529"/>
  <c r="E529"/>
  <c r="X529" s="1"/>
  <c r="I486"/>
  <c r="H486"/>
  <c r="E486"/>
  <c r="X486" s="1"/>
  <c r="F486"/>
  <c r="R486"/>
  <c r="J486"/>
  <c r="R467"/>
  <c r="J467"/>
  <c r="G467"/>
  <c r="F467"/>
  <c r="E467"/>
  <c r="X467" s="1"/>
  <c r="I467"/>
  <c r="H467"/>
  <c r="F521"/>
  <c r="R521"/>
  <c r="J521"/>
  <c r="I521"/>
  <c r="H521"/>
  <c r="E521"/>
  <c r="X521" s="1"/>
  <c r="F469"/>
  <c r="J469"/>
  <c r="I469"/>
  <c r="H469"/>
  <c r="E469"/>
  <c r="X469" s="1"/>
  <c r="R469"/>
  <c r="F541"/>
  <c r="R541"/>
  <c r="J541"/>
  <c r="I541"/>
  <c r="H541"/>
  <c r="E541"/>
  <c r="X541" s="1"/>
  <c r="F509"/>
  <c r="R509"/>
  <c r="J509"/>
  <c r="I509"/>
  <c r="H509"/>
  <c r="E509"/>
  <c r="X509" s="1"/>
  <c r="I466"/>
  <c r="H466"/>
  <c r="R466"/>
  <c r="J466"/>
  <c r="F466"/>
  <c r="E466"/>
  <c r="X466" s="1"/>
  <c r="R378"/>
  <c r="I378"/>
  <c r="H378"/>
  <c r="F378"/>
  <c r="G378"/>
  <c r="J378"/>
  <c r="E378"/>
  <c r="X378" s="1"/>
  <c r="E340"/>
  <c r="X340" s="1"/>
  <c r="J340"/>
  <c r="R340"/>
  <c r="I340"/>
  <c r="H340"/>
  <c r="F340"/>
  <c r="R394"/>
  <c r="J394"/>
  <c r="I394"/>
  <c r="H394"/>
  <c r="F394"/>
  <c r="E394"/>
  <c r="X394" s="1"/>
  <c r="G394"/>
  <c r="R374"/>
  <c r="I374"/>
  <c r="H374"/>
  <c r="F374"/>
  <c r="J374"/>
  <c r="G374"/>
  <c r="E374"/>
  <c r="X374" s="1"/>
  <c r="E355"/>
  <c r="X355" s="1"/>
  <c r="R355"/>
  <c r="J355"/>
  <c r="H355"/>
  <c r="F355"/>
  <c r="I355"/>
  <c r="E324"/>
  <c r="X324" s="1"/>
  <c r="J324"/>
  <c r="R324"/>
  <c r="H324"/>
  <c r="G324"/>
  <c r="F324"/>
  <c r="I324"/>
  <c r="J300"/>
  <c r="I300"/>
  <c r="H300"/>
  <c r="F300"/>
  <c r="E300"/>
  <c r="X300" s="1"/>
  <c r="R300"/>
  <c r="J292"/>
  <c r="I292"/>
  <c r="H292"/>
  <c r="F292"/>
  <c r="E292"/>
  <c r="X292" s="1"/>
  <c r="R292"/>
  <c r="J284"/>
  <c r="I284"/>
  <c r="H284"/>
  <c r="F284"/>
  <c r="E284"/>
  <c r="X284" s="1"/>
  <c r="R284"/>
  <c r="J276"/>
  <c r="I276"/>
  <c r="H276"/>
  <c r="F276"/>
  <c r="E276"/>
  <c r="X276" s="1"/>
  <c r="R276"/>
  <c r="J268"/>
  <c r="I268"/>
  <c r="H268"/>
  <c r="F268"/>
  <c r="E268"/>
  <c r="X268" s="1"/>
  <c r="R268"/>
  <c r="J260"/>
  <c r="I260"/>
  <c r="H260"/>
  <c r="F260"/>
  <c r="E260"/>
  <c r="X260" s="1"/>
  <c r="R260"/>
  <c r="J252"/>
  <c r="I252"/>
  <c r="H252"/>
  <c r="F252"/>
  <c r="E252"/>
  <c r="X252" s="1"/>
  <c r="R252"/>
  <c r="J244"/>
  <c r="I244"/>
  <c r="H244"/>
  <c r="F244"/>
  <c r="E244"/>
  <c r="X244" s="1"/>
  <c r="R244"/>
  <c r="J236"/>
  <c r="I236"/>
  <c r="H236"/>
  <c r="F236"/>
  <c r="E236"/>
  <c r="X236" s="1"/>
  <c r="R236"/>
  <c r="J228"/>
  <c r="I228"/>
  <c r="H228"/>
  <c r="F228"/>
  <c r="E228"/>
  <c r="X228" s="1"/>
  <c r="R228"/>
  <c r="J132"/>
  <c r="H132"/>
  <c r="F132"/>
  <c r="R132"/>
  <c r="I132"/>
  <c r="E132"/>
  <c r="X132" s="1"/>
  <c r="R402"/>
  <c r="J402"/>
  <c r="I402"/>
  <c r="H402"/>
  <c r="F402"/>
  <c r="E402"/>
  <c r="X402" s="1"/>
  <c r="G355"/>
  <c r="J204"/>
  <c r="H204"/>
  <c r="F204"/>
  <c r="I204"/>
  <c r="E204"/>
  <c r="X204" s="1"/>
  <c r="R204"/>
  <c r="J116"/>
  <c r="H116"/>
  <c r="F116"/>
  <c r="R116"/>
  <c r="I116"/>
  <c r="E116"/>
  <c r="X116" s="1"/>
  <c r="J104"/>
  <c r="H104"/>
  <c r="F104"/>
  <c r="R104"/>
  <c r="I104"/>
  <c r="E104"/>
  <c r="X104" s="1"/>
  <c r="D74" i="4"/>
  <c r="D37"/>
  <c r="D61"/>
  <c r="D43"/>
  <c r="D49"/>
  <c r="D31"/>
  <c r="D67"/>
  <c r="D55"/>
  <c r="A17" i="6"/>
  <c r="B35" i="4"/>
  <c r="A22" i="6" s="1"/>
  <c r="B46"/>
  <c r="G46" s="1"/>
  <c r="B26"/>
  <c r="G26" s="1"/>
  <c r="H26" s="1"/>
  <c r="G21"/>
  <c r="H21" s="1"/>
  <c r="K67" s="1"/>
  <c r="B36"/>
  <c r="G36" s="1"/>
  <c r="G20"/>
  <c r="H20" s="1"/>
  <c r="K66" s="1"/>
  <c r="B45"/>
  <c r="G45" s="1"/>
  <c r="D17"/>
  <c r="C17"/>
  <c r="H2439" i="5"/>
  <c r="F2439"/>
  <c r="E2439"/>
  <c r="X2439" s="1"/>
  <c r="G2439"/>
  <c r="R2439"/>
  <c r="J2439"/>
  <c r="I2439"/>
  <c r="F2414"/>
  <c r="E2414"/>
  <c r="X2414" s="1"/>
  <c r="R2414"/>
  <c r="J2414"/>
  <c r="I2414"/>
  <c r="H2414"/>
  <c r="J2448"/>
  <c r="F2448"/>
  <c r="E2448"/>
  <c r="X2448" s="1"/>
  <c r="I2448"/>
  <c r="H2448"/>
  <c r="R2448"/>
  <c r="B27" i="6"/>
  <c r="G27" s="1"/>
  <c r="H27" s="1"/>
  <c r="I2427" i="5"/>
  <c r="H2427"/>
  <c r="F2427"/>
  <c r="E2427"/>
  <c r="X2427" s="1"/>
  <c r="R2427"/>
  <c r="J2427"/>
  <c r="J2378"/>
  <c r="H2378"/>
  <c r="F2378"/>
  <c r="E2378"/>
  <c r="X2378" s="1"/>
  <c r="R2378"/>
  <c r="G2378"/>
  <c r="I2378"/>
  <c r="F2287"/>
  <c r="R2287"/>
  <c r="I2287"/>
  <c r="J2287"/>
  <c r="H2287"/>
  <c r="E2287"/>
  <c r="X2287" s="1"/>
  <c r="J2192"/>
  <c r="E2192"/>
  <c r="X2192" s="1"/>
  <c r="R2192"/>
  <c r="I2192"/>
  <c r="H2192"/>
  <c r="F2192"/>
  <c r="I2135"/>
  <c r="H2135"/>
  <c r="F2135"/>
  <c r="R2135"/>
  <c r="E2135"/>
  <c r="X2135" s="1"/>
  <c r="J2135"/>
  <c r="H2266"/>
  <c r="F2266"/>
  <c r="E2266"/>
  <c r="X2266" s="1"/>
  <c r="R2266"/>
  <c r="J2266"/>
  <c r="I2266"/>
  <c r="F2222"/>
  <c r="R2222"/>
  <c r="J2222"/>
  <c r="I2222"/>
  <c r="H2222"/>
  <c r="E2222"/>
  <c r="X2222" s="1"/>
  <c r="R2172"/>
  <c r="J2172"/>
  <c r="I2172"/>
  <c r="H2172"/>
  <c r="F2172"/>
  <c r="E2172"/>
  <c r="X2172" s="1"/>
  <c r="H2114"/>
  <c r="F2114"/>
  <c r="E2114"/>
  <c r="X2114" s="1"/>
  <c r="J2114"/>
  <c r="I2114"/>
  <c r="R2114"/>
  <c r="F2098"/>
  <c r="E2098"/>
  <c r="X2098" s="1"/>
  <c r="I2098"/>
  <c r="H2098"/>
  <c r="R2098"/>
  <c r="J2098"/>
  <c r="I2151"/>
  <c r="H2151"/>
  <c r="F2151"/>
  <c r="R2151"/>
  <c r="J2151"/>
  <c r="E2151"/>
  <c r="X2151" s="1"/>
  <c r="H2238"/>
  <c r="F2238"/>
  <c r="E2238"/>
  <c r="X2238" s="1"/>
  <c r="R2238"/>
  <c r="J2238"/>
  <c r="I2238"/>
  <c r="F2086"/>
  <c r="E2086"/>
  <c r="X2086" s="1"/>
  <c r="R2086"/>
  <c r="J2086"/>
  <c r="I2086"/>
  <c r="H2086"/>
  <c r="I2091"/>
  <c r="H2091"/>
  <c r="F2091"/>
  <c r="R2091"/>
  <c r="J2091"/>
  <c r="E2091"/>
  <c r="X2091" s="1"/>
  <c r="I2055"/>
  <c r="H2055"/>
  <c r="G2055"/>
  <c r="F2055"/>
  <c r="E2055"/>
  <c r="X2055" s="1"/>
  <c r="R2055"/>
  <c r="J2055"/>
  <c r="I2139"/>
  <c r="H2139"/>
  <c r="F2139"/>
  <c r="R2139"/>
  <c r="J2139"/>
  <c r="E2139"/>
  <c r="X2139" s="1"/>
  <c r="F2078"/>
  <c r="R2078"/>
  <c r="J2078"/>
  <c r="I2078"/>
  <c r="H2078"/>
  <c r="E2078"/>
  <c r="X2078" s="1"/>
  <c r="F2070"/>
  <c r="R2070"/>
  <c r="J2070"/>
  <c r="I2070"/>
  <c r="H2070"/>
  <c r="E2070"/>
  <c r="X2070" s="1"/>
  <c r="F2062"/>
  <c r="R2062"/>
  <c r="J2062"/>
  <c r="I2062"/>
  <c r="H2062"/>
  <c r="E2062"/>
  <c r="X2062" s="1"/>
  <c r="F2054"/>
  <c r="R2054"/>
  <c r="J2054"/>
  <c r="I2054"/>
  <c r="H2054"/>
  <c r="E2054"/>
  <c r="X2054" s="1"/>
  <c r="R2026"/>
  <c r="J2026"/>
  <c r="I2026"/>
  <c r="H2026"/>
  <c r="F2026"/>
  <c r="E2026"/>
  <c r="X2026" s="1"/>
  <c r="F1872"/>
  <c r="E1872"/>
  <c r="X1872" s="1"/>
  <c r="R1872"/>
  <c r="J1872"/>
  <c r="I1872"/>
  <c r="H1872"/>
  <c r="I1934"/>
  <c r="H1934"/>
  <c r="F1934"/>
  <c r="J1934"/>
  <c r="E1934"/>
  <c r="X1934" s="1"/>
  <c r="R1934"/>
  <c r="R1966"/>
  <c r="J1966"/>
  <c r="I1966"/>
  <c r="H1966"/>
  <c r="F1966"/>
  <c r="E1966"/>
  <c r="X1966" s="1"/>
  <c r="I1861"/>
  <c r="H1861"/>
  <c r="F1861"/>
  <c r="E1861"/>
  <c r="X1861" s="1"/>
  <c r="R1861"/>
  <c r="J1861"/>
  <c r="J2263"/>
  <c r="I2263"/>
  <c r="H2263"/>
  <c r="E2263"/>
  <c r="X2263" s="1"/>
  <c r="R2263"/>
  <c r="F2263"/>
  <c r="R2034"/>
  <c r="J2034"/>
  <c r="I2034"/>
  <c r="H2034"/>
  <c r="F2034"/>
  <c r="E2034"/>
  <c r="X2034" s="1"/>
  <c r="E1819"/>
  <c r="X1819" s="1"/>
  <c r="R1819"/>
  <c r="F1819"/>
  <c r="J1819"/>
  <c r="I1819"/>
  <c r="H1819"/>
  <c r="H1803"/>
  <c r="F1803"/>
  <c r="E1803"/>
  <c r="X1803" s="1"/>
  <c r="R1803"/>
  <c r="J1803"/>
  <c r="I1803"/>
  <c r="H1771"/>
  <c r="F1771"/>
  <c r="E1771"/>
  <c r="X1771" s="1"/>
  <c r="R1771"/>
  <c r="J1771"/>
  <c r="I1771"/>
  <c r="F2082"/>
  <c r="E2082"/>
  <c r="X2082" s="1"/>
  <c r="R2082"/>
  <c r="J2082"/>
  <c r="I2082"/>
  <c r="H2082"/>
  <c r="E1880"/>
  <c r="X1880" s="1"/>
  <c r="J1880"/>
  <c r="R1880"/>
  <c r="I1880"/>
  <c r="H1880"/>
  <c r="F1880"/>
  <c r="H1763"/>
  <c r="F1763"/>
  <c r="E1763"/>
  <c r="X1763" s="1"/>
  <c r="R1763"/>
  <c r="I1763"/>
  <c r="J1763"/>
  <c r="R1745"/>
  <c r="H1745"/>
  <c r="F1745"/>
  <c r="E1745"/>
  <c r="X1745" s="1"/>
  <c r="J1745"/>
  <c r="I1745"/>
  <c r="I1722"/>
  <c r="H1722"/>
  <c r="F1722"/>
  <c r="E1722"/>
  <c r="X1722" s="1"/>
  <c r="J1722"/>
  <c r="R1722"/>
  <c r="I1706"/>
  <c r="H1706"/>
  <c r="F1706"/>
  <c r="E1706"/>
  <c r="X1706" s="1"/>
  <c r="R1706"/>
  <c r="J1706"/>
  <c r="I1690"/>
  <c r="H1690"/>
  <c r="F1690"/>
  <c r="E1690"/>
  <c r="X1690" s="1"/>
  <c r="R1690"/>
  <c r="J1690"/>
  <c r="I1674"/>
  <c r="H1674"/>
  <c r="F1674"/>
  <c r="E1674"/>
  <c r="X1674" s="1"/>
  <c r="R1674"/>
  <c r="J1674"/>
  <c r="I1658"/>
  <c r="H1658"/>
  <c r="F1658"/>
  <c r="E1658"/>
  <c r="X1658" s="1"/>
  <c r="R1658"/>
  <c r="J1658"/>
  <c r="I1642"/>
  <c r="H1642"/>
  <c r="F1642"/>
  <c r="E1642"/>
  <c r="X1642" s="1"/>
  <c r="R1642"/>
  <c r="J1642"/>
  <c r="H1626"/>
  <c r="F1626"/>
  <c r="E1626"/>
  <c r="X1626" s="1"/>
  <c r="R1626"/>
  <c r="J1626"/>
  <c r="I1626"/>
  <c r="F1610"/>
  <c r="E1610"/>
  <c r="X1610" s="1"/>
  <c r="R1610"/>
  <c r="J1610"/>
  <c r="I1610"/>
  <c r="H1610"/>
  <c r="F1594"/>
  <c r="E1594"/>
  <c r="X1594" s="1"/>
  <c r="R1594"/>
  <c r="J1594"/>
  <c r="I1594"/>
  <c r="H1594"/>
  <c r="F1578"/>
  <c r="E1578"/>
  <c r="X1578" s="1"/>
  <c r="R1578"/>
  <c r="J1578"/>
  <c r="I1578"/>
  <c r="H1578"/>
  <c r="F1562"/>
  <c r="E1562"/>
  <c r="X1562" s="1"/>
  <c r="R1562"/>
  <c r="J1562"/>
  <c r="I1562"/>
  <c r="H1562"/>
  <c r="R1846"/>
  <c r="J1846"/>
  <c r="I1846"/>
  <c r="H1846"/>
  <c r="F1846"/>
  <c r="E1846"/>
  <c r="X1846" s="1"/>
  <c r="E1742"/>
  <c r="X1742" s="1"/>
  <c r="I1742"/>
  <c r="J1742"/>
  <c r="H1742"/>
  <c r="F1742"/>
  <c r="R1742"/>
  <c r="R1624"/>
  <c r="J1624"/>
  <c r="I1624"/>
  <c r="H1624"/>
  <c r="F1624"/>
  <c r="E1624"/>
  <c r="X1624" s="1"/>
  <c r="R1699"/>
  <c r="J1699"/>
  <c r="I1699"/>
  <c r="H1699"/>
  <c r="F1699"/>
  <c r="E1699"/>
  <c r="X1699" s="1"/>
  <c r="R1663"/>
  <c r="J1663"/>
  <c r="I1663"/>
  <c r="H1663"/>
  <c r="F1663"/>
  <c r="E1663"/>
  <c r="X1663" s="1"/>
  <c r="R1691"/>
  <c r="J1691"/>
  <c r="I1691"/>
  <c r="H1691"/>
  <c r="F1691"/>
  <c r="E1691"/>
  <c r="X1691" s="1"/>
  <c r="R1548"/>
  <c r="J1548"/>
  <c r="H1548"/>
  <c r="I1548"/>
  <c r="F1548"/>
  <c r="E1548"/>
  <c r="X1548" s="1"/>
  <c r="I1611"/>
  <c r="H1611"/>
  <c r="F1611"/>
  <c r="R1611"/>
  <c r="J1611"/>
  <c r="E1611"/>
  <c r="X1611" s="1"/>
  <c r="I1579"/>
  <c r="H1579"/>
  <c r="F1579"/>
  <c r="R1579"/>
  <c r="J1579"/>
  <c r="E1579"/>
  <c r="X1579" s="1"/>
  <c r="R1338"/>
  <c r="H1338"/>
  <c r="F1338"/>
  <c r="E1338"/>
  <c r="X1338" s="1"/>
  <c r="J1338"/>
  <c r="I1338"/>
  <c r="R1572"/>
  <c r="J1572"/>
  <c r="I1572"/>
  <c r="H1572"/>
  <c r="F1572"/>
  <c r="E1572"/>
  <c r="X1572" s="1"/>
  <c r="R1360"/>
  <c r="J1360"/>
  <c r="H1360"/>
  <c r="F1360"/>
  <c r="I1360"/>
  <c r="E1360"/>
  <c r="X1360" s="1"/>
  <c r="F1399"/>
  <c r="R1399"/>
  <c r="J1399"/>
  <c r="I1399"/>
  <c r="E1399"/>
  <c r="X1399" s="1"/>
  <c r="H1399"/>
  <c r="I1528"/>
  <c r="H1528"/>
  <c r="F1528"/>
  <c r="E1528"/>
  <c r="X1528" s="1"/>
  <c r="R1528"/>
  <c r="J1528"/>
  <c r="G1528"/>
  <c r="E1134"/>
  <c r="X1134" s="1"/>
  <c r="H1134"/>
  <c r="F1134"/>
  <c r="R1134"/>
  <c r="I1134"/>
  <c r="J1134"/>
  <c r="J1627"/>
  <c r="I1627"/>
  <c r="H1627"/>
  <c r="F1627"/>
  <c r="E1627"/>
  <c r="X1627" s="1"/>
  <c r="R1627"/>
  <c r="R1560"/>
  <c r="J1560"/>
  <c r="I1560"/>
  <c r="H1560"/>
  <c r="F1560"/>
  <c r="E1560"/>
  <c r="X1560" s="1"/>
  <c r="H1207"/>
  <c r="R1207"/>
  <c r="J1207"/>
  <c r="I1207"/>
  <c r="F1207"/>
  <c r="E1207"/>
  <c r="X1207" s="1"/>
  <c r="H1108"/>
  <c r="F1108"/>
  <c r="E1108"/>
  <c r="X1108" s="1"/>
  <c r="R1108"/>
  <c r="I1108"/>
  <c r="J1108"/>
  <c r="H1044"/>
  <c r="F1044"/>
  <c r="E1044"/>
  <c r="X1044" s="1"/>
  <c r="R1044"/>
  <c r="I1044"/>
  <c r="J1044"/>
  <c r="F1398"/>
  <c r="R1398"/>
  <c r="J1398"/>
  <c r="I1398"/>
  <c r="H1398"/>
  <c r="E1398"/>
  <c r="X1398" s="1"/>
  <c r="R1368"/>
  <c r="J1368"/>
  <c r="H1368"/>
  <c r="F1368"/>
  <c r="E1368"/>
  <c r="X1368" s="1"/>
  <c r="I1368"/>
  <c r="I1323"/>
  <c r="H1323"/>
  <c r="R1323"/>
  <c r="J1323"/>
  <c r="F1323"/>
  <c r="E1323"/>
  <c r="X1323" s="1"/>
  <c r="I1291"/>
  <c r="H1291"/>
  <c r="R1291"/>
  <c r="J1291"/>
  <c r="F1291"/>
  <c r="E1291"/>
  <c r="X1291" s="1"/>
  <c r="I1259"/>
  <c r="H1259"/>
  <c r="R1259"/>
  <c r="J1259"/>
  <c r="F1259"/>
  <c r="E1259"/>
  <c r="X1259" s="1"/>
  <c r="F1350"/>
  <c r="R1350"/>
  <c r="J1350"/>
  <c r="I1350"/>
  <c r="H1350"/>
  <c r="E1350"/>
  <c r="X1350" s="1"/>
  <c r="F1330"/>
  <c r="E1330"/>
  <c r="X1330" s="1"/>
  <c r="R1330"/>
  <c r="J1330"/>
  <c r="I1330"/>
  <c r="H1330"/>
  <c r="F1322"/>
  <c r="E1322"/>
  <c r="X1322" s="1"/>
  <c r="R1322"/>
  <c r="J1322"/>
  <c r="I1322"/>
  <c r="H1322"/>
  <c r="F1314"/>
  <c r="E1314"/>
  <c r="X1314" s="1"/>
  <c r="R1314"/>
  <c r="J1314"/>
  <c r="I1314"/>
  <c r="H1314"/>
  <c r="F1306"/>
  <c r="E1306"/>
  <c r="X1306" s="1"/>
  <c r="R1306"/>
  <c r="J1306"/>
  <c r="I1306"/>
  <c r="H1306"/>
  <c r="F1298"/>
  <c r="E1298"/>
  <c r="X1298" s="1"/>
  <c r="R1298"/>
  <c r="J1298"/>
  <c r="I1298"/>
  <c r="H1298"/>
  <c r="F1290"/>
  <c r="E1290"/>
  <c r="X1290" s="1"/>
  <c r="R1290"/>
  <c r="J1290"/>
  <c r="I1290"/>
  <c r="H1290"/>
  <c r="F1282"/>
  <c r="E1282"/>
  <c r="X1282" s="1"/>
  <c r="R1282"/>
  <c r="J1282"/>
  <c r="I1282"/>
  <c r="H1282"/>
  <c r="F1274"/>
  <c r="E1274"/>
  <c r="X1274" s="1"/>
  <c r="R1274"/>
  <c r="J1274"/>
  <c r="I1274"/>
  <c r="H1274"/>
  <c r="G1134"/>
  <c r="H1012"/>
  <c r="F1012"/>
  <c r="E1012"/>
  <c r="X1012" s="1"/>
  <c r="R1012"/>
  <c r="J1012"/>
  <c r="I1012"/>
  <c r="H1231"/>
  <c r="R1231"/>
  <c r="J1231"/>
  <c r="F1231"/>
  <c r="E1231"/>
  <c r="X1231" s="1"/>
  <c r="I1231"/>
  <c r="E911"/>
  <c r="X911" s="1"/>
  <c r="R911"/>
  <c r="I911"/>
  <c r="H911"/>
  <c r="F911"/>
  <c r="G911"/>
  <c r="J911"/>
  <c r="E900"/>
  <c r="X900" s="1"/>
  <c r="R900"/>
  <c r="I900"/>
  <c r="F900"/>
  <c r="J900"/>
  <c r="H900"/>
  <c r="H1004"/>
  <c r="F1004"/>
  <c r="E1004"/>
  <c r="X1004" s="1"/>
  <c r="R1004"/>
  <c r="J1004"/>
  <c r="I1004"/>
  <c r="E895"/>
  <c r="X895" s="1"/>
  <c r="R895"/>
  <c r="I895"/>
  <c r="H895"/>
  <c r="F895"/>
  <c r="J895"/>
  <c r="G895"/>
  <c r="J1033"/>
  <c r="I1033"/>
  <c r="H1033"/>
  <c r="E1033"/>
  <c r="X1033" s="1"/>
  <c r="R1033"/>
  <c r="F1033"/>
  <c r="J1081"/>
  <c r="I1081"/>
  <c r="H1081"/>
  <c r="E1081"/>
  <c r="X1081" s="1"/>
  <c r="R1081"/>
  <c r="F1081"/>
  <c r="E912"/>
  <c r="X912" s="1"/>
  <c r="R912"/>
  <c r="J912"/>
  <c r="I912"/>
  <c r="F912"/>
  <c r="H912"/>
  <c r="R858"/>
  <c r="I858"/>
  <c r="H858"/>
  <c r="E858"/>
  <c r="X858" s="1"/>
  <c r="J858"/>
  <c r="F858"/>
  <c r="J823"/>
  <c r="I823"/>
  <c r="E823"/>
  <c r="X823" s="1"/>
  <c r="F823"/>
  <c r="R823"/>
  <c r="H823"/>
  <c r="E868"/>
  <c r="X868" s="1"/>
  <c r="R868"/>
  <c r="I868"/>
  <c r="F868"/>
  <c r="J868"/>
  <c r="H868"/>
  <c r="E907"/>
  <c r="X907" s="1"/>
  <c r="R907"/>
  <c r="I907"/>
  <c r="J907"/>
  <c r="H907"/>
  <c r="F907"/>
  <c r="G907"/>
  <c r="G637"/>
  <c r="G605"/>
  <c r="J695"/>
  <c r="I695"/>
  <c r="E695"/>
  <c r="X695" s="1"/>
  <c r="F695"/>
  <c r="R695"/>
  <c r="H695"/>
  <c r="I665"/>
  <c r="H665"/>
  <c r="F665"/>
  <c r="E665"/>
  <c r="X665" s="1"/>
  <c r="R665"/>
  <c r="J665"/>
  <c r="I633"/>
  <c r="H633"/>
  <c r="F633"/>
  <c r="E633"/>
  <c r="X633" s="1"/>
  <c r="R633"/>
  <c r="J633"/>
  <c r="I601"/>
  <c r="H601"/>
  <c r="F601"/>
  <c r="E601"/>
  <c r="X601" s="1"/>
  <c r="R601"/>
  <c r="J601"/>
  <c r="G595"/>
  <c r="G583"/>
  <c r="G567"/>
  <c r="E591"/>
  <c r="X591" s="1"/>
  <c r="R591"/>
  <c r="J591"/>
  <c r="F591"/>
  <c r="I591"/>
  <c r="H591"/>
  <c r="H577"/>
  <c r="F577"/>
  <c r="R577"/>
  <c r="J577"/>
  <c r="E577"/>
  <c r="X577" s="1"/>
  <c r="I577"/>
  <c r="I534"/>
  <c r="H534"/>
  <c r="E534"/>
  <c r="X534" s="1"/>
  <c r="F534"/>
  <c r="R534"/>
  <c r="J534"/>
  <c r="F537"/>
  <c r="R537"/>
  <c r="J537"/>
  <c r="I537"/>
  <c r="H537"/>
  <c r="E537"/>
  <c r="X537" s="1"/>
  <c r="I538"/>
  <c r="H538"/>
  <c r="E538"/>
  <c r="X538" s="1"/>
  <c r="J538"/>
  <c r="G538"/>
  <c r="F538"/>
  <c r="R538"/>
  <c r="I522"/>
  <c r="H522"/>
  <c r="E522"/>
  <c r="X522" s="1"/>
  <c r="J522"/>
  <c r="G522"/>
  <c r="F522"/>
  <c r="R522"/>
  <c r="I506"/>
  <c r="H506"/>
  <c r="E506"/>
  <c r="X506" s="1"/>
  <c r="J506"/>
  <c r="G506"/>
  <c r="F506"/>
  <c r="R506"/>
  <c r="I490"/>
  <c r="H490"/>
  <c r="E490"/>
  <c r="X490" s="1"/>
  <c r="J490"/>
  <c r="G490"/>
  <c r="F490"/>
  <c r="R490"/>
  <c r="R398"/>
  <c r="J398"/>
  <c r="I398"/>
  <c r="H398"/>
  <c r="F398"/>
  <c r="G398"/>
  <c r="E398"/>
  <c r="X398" s="1"/>
  <c r="R362"/>
  <c r="I362"/>
  <c r="H362"/>
  <c r="F362"/>
  <c r="J362"/>
  <c r="G362"/>
  <c r="E362"/>
  <c r="X362" s="1"/>
  <c r="J184"/>
  <c r="H184"/>
  <c r="F184"/>
  <c r="E184"/>
  <c r="X184" s="1"/>
  <c r="R184"/>
  <c r="I184"/>
  <c r="E328"/>
  <c r="X328" s="1"/>
  <c r="J328"/>
  <c r="F328"/>
  <c r="R328"/>
  <c r="I328"/>
  <c r="H328"/>
  <c r="J220"/>
  <c r="I220"/>
  <c r="H220"/>
  <c r="F220"/>
  <c r="E220"/>
  <c r="X220" s="1"/>
  <c r="R220"/>
  <c r="J176"/>
  <c r="H176"/>
  <c r="F176"/>
  <c r="R176"/>
  <c r="I176"/>
  <c r="E176"/>
  <c r="X176" s="1"/>
  <c r="G61" i="4"/>
  <c r="G31"/>
  <c r="G49"/>
  <c r="G43"/>
  <c r="G37"/>
  <c r="G67"/>
  <c r="G74"/>
  <c r="G55"/>
  <c r="F2422" i="5"/>
  <c r="E2422"/>
  <c r="X2422" s="1"/>
  <c r="R2422"/>
  <c r="I2422"/>
  <c r="H2422"/>
  <c r="J2422"/>
  <c r="R2396"/>
  <c r="J2396"/>
  <c r="I2396"/>
  <c r="F2396"/>
  <c r="E2396"/>
  <c r="X2396" s="1"/>
  <c r="G2396"/>
  <c r="H2396"/>
  <c r="H2331"/>
  <c r="F2331"/>
  <c r="E2331"/>
  <c r="X2331" s="1"/>
  <c r="R2331"/>
  <c r="I2331"/>
  <c r="J2331"/>
  <c r="H2327"/>
  <c r="F2327"/>
  <c r="E2327"/>
  <c r="X2327" s="1"/>
  <c r="I2327"/>
  <c r="R2327"/>
  <c r="J2327"/>
  <c r="I2292"/>
  <c r="J2292"/>
  <c r="H2292"/>
  <c r="F2292"/>
  <c r="E2292"/>
  <c r="X2292" s="1"/>
  <c r="R2292"/>
  <c r="E2290"/>
  <c r="X2290" s="1"/>
  <c r="R2290"/>
  <c r="I2290"/>
  <c r="J2290"/>
  <c r="H2290"/>
  <c r="F2290"/>
  <c r="H2123"/>
  <c r="F2123"/>
  <c r="E2123"/>
  <c r="X2123" s="1"/>
  <c r="R2123"/>
  <c r="J2123"/>
  <c r="I2123"/>
  <c r="R2281"/>
  <c r="I2281"/>
  <c r="H2281"/>
  <c r="F2281"/>
  <c r="E2281"/>
  <c r="X2281" s="1"/>
  <c r="J2281"/>
  <c r="I2099"/>
  <c r="H2099"/>
  <c r="F2099"/>
  <c r="R2099"/>
  <c r="J2099"/>
  <c r="E2099"/>
  <c r="X2099" s="1"/>
  <c r="R1958"/>
  <c r="J1958"/>
  <c r="I1958"/>
  <c r="H1958"/>
  <c r="F1958"/>
  <c r="E1958"/>
  <c r="X1958" s="1"/>
  <c r="I1837"/>
  <c r="F1837"/>
  <c r="E1837"/>
  <c r="X1837" s="1"/>
  <c r="R1837"/>
  <c r="J1837"/>
  <c r="H1837"/>
  <c r="R1970"/>
  <c r="J1970"/>
  <c r="I1970"/>
  <c r="H1970"/>
  <c r="F1970"/>
  <c r="E1970"/>
  <c r="X1970" s="1"/>
  <c r="E1888"/>
  <c r="X1888" s="1"/>
  <c r="J1888"/>
  <c r="R1888"/>
  <c r="I1888"/>
  <c r="H1888"/>
  <c r="F1888"/>
  <c r="J1796"/>
  <c r="I1796"/>
  <c r="H1796"/>
  <c r="F1796"/>
  <c r="E1796"/>
  <c r="X1796" s="1"/>
  <c r="R1796"/>
  <c r="J1788"/>
  <c r="I1788"/>
  <c r="H1788"/>
  <c r="F1788"/>
  <c r="E1788"/>
  <c r="X1788" s="1"/>
  <c r="R1788"/>
  <c r="J1780"/>
  <c r="I1780"/>
  <c r="H1780"/>
  <c r="F1780"/>
  <c r="E1780"/>
  <c r="X1780" s="1"/>
  <c r="R1780"/>
  <c r="I1726"/>
  <c r="H1726"/>
  <c r="F1726"/>
  <c r="E1726"/>
  <c r="X1726" s="1"/>
  <c r="J1726"/>
  <c r="R1726"/>
  <c r="I1694"/>
  <c r="H1694"/>
  <c r="F1694"/>
  <c r="E1694"/>
  <c r="X1694" s="1"/>
  <c r="J1694"/>
  <c r="R1694"/>
  <c r="I1646"/>
  <c r="H1646"/>
  <c r="F1646"/>
  <c r="E1646"/>
  <c r="X1646" s="1"/>
  <c r="R1646"/>
  <c r="J1646"/>
  <c r="F1614"/>
  <c r="E1614"/>
  <c r="X1614" s="1"/>
  <c r="R1614"/>
  <c r="J1614"/>
  <c r="I1614"/>
  <c r="H1614"/>
  <c r="F1582"/>
  <c r="E1582"/>
  <c r="X1582" s="1"/>
  <c r="R1582"/>
  <c r="J1582"/>
  <c r="I1582"/>
  <c r="H1582"/>
  <c r="R1659"/>
  <c r="J1659"/>
  <c r="I1659"/>
  <c r="H1659"/>
  <c r="F1659"/>
  <c r="E1659"/>
  <c r="X1659" s="1"/>
  <c r="R1679"/>
  <c r="J1679"/>
  <c r="I1679"/>
  <c r="H1679"/>
  <c r="F1679"/>
  <c r="E1679"/>
  <c r="X1679" s="1"/>
  <c r="I1571"/>
  <c r="H1571"/>
  <c r="F1571"/>
  <c r="R1571"/>
  <c r="J1571"/>
  <c r="E1571"/>
  <c r="X1571" s="1"/>
  <c r="R1485"/>
  <c r="J1485"/>
  <c r="H1485"/>
  <c r="I1485"/>
  <c r="F1485"/>
  <c r="E1485"/>
  <c r="X1485" s="1"/>
  <c r="H1456"/>
  <c r="F1456"/>
  <c r="E1456"/>
  <c r="X1456" s="1"/>
  <c r="I1456"/>
  <c r="R1456"/>
  <c r="J1456"/>
  <c r="I1532"/>
  <c r="H1532"/>
  <c r="F1532"/>
  <c r="E1532"/>
  <c r="X1532" s="1"/>
  <c r="J1532"/>
  <c r="R1532"/>
  <c r="R1612"/>
  <c r="J1612"/>
  <c r="I1612"/>
  <c r="H1612"/>
  <c r="F1612"/>
  <c r="E1612"/>
  <c r="X1612" s="1"/>
  <c r="J1461"/>
  <c r="H1461"/>
  <c r="I1461"/>
  <c r="F1461"/>
  <c r="R1461"/>
  <c r="E1461"/>
  <c r="X1461" s="1"/>
  <c r="H1235"/>
  <c r="F1235"/>
  <c r="E1235"/>
  <c r="X1235" s="1"/>
  <c r="R1235"/>
  <c r="J1235"/>
  <c r="I1235"/>
  <c r="H1171"/>
  <c r="F1171"/>
  <c r="E1171"/>
  <c r="X1171" s="1"/>
  <c r="R1171"/>
  <c r="J1171"/>
  <c r="I1171"/>
  <c r="R1501"/>
  <c r="J1501"/>
  <c r="H1501"/>
  <c r="I1501"/>
  <c r="F1501"/>
  <c r="E1501"/>
  <c r="X1501" s="1"/>
  <c r="F1386"/>
  <c r="R1386"/>
  <c r="J1386"/>
  <c r="I1386"/>
  <c r="H1386"/>
  <c r="E1386"/>
  <c r="X1386" s="1"/>
  <c r="R1596"/>
  <c r="J1596"/>
  <c r="I1596"/>
  <c r="H1596"/>
  <c r="F1596"/>
  <c r="E1596"/>
  <c r="X1596" s="1"/>
  <c r="F1174"/>
  <c r="E1174"/>
  <c r="X1174" s="1"/>
  <c r="R1174"/>
  <c r="J1174"/>
  <c r="H1174"/>
  <c r="G1174"/>
  <c r="I1174"/>
  <c r="H1092"/>
  <c r="F1092"/>
  <c r="E1092"/>
  <c r="X1092" s="1"/>
  <c r="R1092"/>
  <c r="I1092"/>
  <c r="J1092"/>
  <c r="H1028"/>
  <c r="F1028"/>
  <c r="E1028"/>
  <c r="X1028" s="1"/>
  <c r="R1028"/>
  <c r="J1028"/>
  <c r="I1028"/>
  <c r="F1407"/>
  <c r="R1407"/>
  <c r="J1407"/>
  <c r="I1407"/>
  <c r="E1407"/>
  <c r="X1407" s="1"/>
  <c r="H1407"/>
  <c r="I1331"/>
  <c r="H1331"/>
  <c r="R1331"/>
  <c r="J1331"/>
  <c r="F1331"/>
  <c r="E1331"/>
  <c r="X1331" s="1"/>
  <c r="I1299"/>
  <c r="H1299"/>
  <c r="R1299"/>
  <c r="J1299"/>
  <c r="F1299"/>
  <c r="E1299"/>
  <c r="X1299" s="1"/>
  <c r="I1267"/>
  <c r="H1267"/>
  <c r="R1267"/>
  <c r="J1267"/>
  <c r="F1267"/>
  <c r="E1267"/>
  <c r="X1267" s="1"/>
  <c r="F1202"/>
  <c r="E1202"/>
  <c r="X1202" s="1"/>
  <c r="J1202"/>
  <c r="I1202"/>
  <c r="H1202"/>
  <c r="R1202"/>
  <c r="H1128"/>
  <c r="F1128"/>
  <c r="E1128"/>
  <c r="X1128" s="1"/>
  <c r="R1128"/>
  <c r="J1128"/>
  <c r="I1128"/>
  <c r="H1096"/>
  <c r="F1096"/>
  <c r="E1096"/>
  <c r="X1096" s="1"/>
  <c r="R1096"/>
  <c r="J1096"/>
  <c r="I1096"/>
  <c r="H1064"/>
  <c r="F1064"/>
  <c r="E1064"/>
  <c r="X1064" s="1"/>
  <c r="R1064"/>
  <c r="J1064"/>
  <c r="I1064"/>
  <c r="R1588"/>
  <c r="J1588"/>
  <c r="I1588"/>
  <c r="H1588"/>
  <c r="F1588"/>
  <c r="E1588"/>
  <c r="X1588" s="1"/>
  <c r="R1384"/>
  <c r="J1384"/>
  <c r="H1384"/>
  <c r="F1384"/>
  <c r="E1384"/>
  <c r="X1384" s="1"/>
  <c r="I1384"/>
  <c r="E927"/>
  <c r="X927" s="1"/>
  <c r="R927"/>
  <c r="I927"/>
  <c r="H927"/>
  <c r="F927"/>
  <c r="J927"/>
  <c r="G927"/>
  <c r="H1195"/>
  <c r="J1195"/>
  <c r="I1195"/>
  <c r="F1195"/>
  <c r="E1195"/>
  <c r="X1195" s="1"/>
  <c r="R1195"/>
  <c r="F972"/>
  <c r="E972"/>
  <c r="X972" s="1"/>
  <c r="R972"/>
  <c r="J972"/>
  <c r="I972"/>
  <c r="H972"/>
  <c r="R930"/>
  <c r="I930"/>
  <c r="J930"/>
  <c r="H930"/>
  <c r="F930"/>
  <c r="E930"/>
  <c r="X930" s="1"/>
  <c r="J985"/>
  <c r="I985"/>
  <c r="H985"/>
  <c r="E985"/>
  <c r="X985" s="1"/>
  <c r="R985"/>
  <c r="F985"/>
  <c r="F837"/>
  <c r="E837"/>
  <c r="X837" s="1"/>
  <c r="R837"/>
  <c r="I837"/>
  <c r="J837"/>
  <c r="H837"/>
  <c r="I657"/>
  <c r="H657"/>
  <c r="F657"/>
  <c r="E657"/>
  <c r="X657" s="1"/>
  <c r="R657"/>
  <c r="J657"/>
  <c r="E675"/>
  <c r="X675" s="1"/>
  <c r="R675"/>
  <c r="J675"/>
  <c r="I675"/>
  <c r="H675"/>
  <c r="G675"/>
  <c r="F675"/>
  <c r="E659"/>
  <c r="X659" s="1"/>
  <c r="R659"/>
  <c r="J659"/>
  <c r="I659"/>
  <c r="H659"/>
  <c r="F659"/>
  <c r="E643"/>
  <c r="X643" s="1"/>
  <c r="R643"/>
  <c r="J643"/>
  <c r="I643"/>
  <c r="H643"/>
  <c r="F643"/>
  <c r="E627"/>
  <c r="X627" s="1"/>
  <c r="R627"/>
  <c r="J627"/>
  <c r="I627"/>
  <c r="H627"/>
  <c r="F627"/>
  <c r="E611"/>
  <c r="X611" s="1"/>
  <c r="R611"/>
  <c r="J611"/>
  <c r="I611"/>
  <c r="H611"/>
  <c r="F611"/>
  <c r="I502"/>
  <c r="H502"/>
  <c r="E502"/>
  <c r="X502" s="1"/>
  <c r="F502"/>
  <c r="R502"/>
  <c r="J502"/>
  <c r="F2418"/>
  <c r="E2418"/>
  <c r="X2418" s="1"/>
  <c r="R2418"/>
  <c r="J2418"/>
  <c r="I2418"/>
  <c r="H2418"/>
  <c r="J2468"/>
  <c r="I2468"/>
  <c r="R2468"/>
  <c r="H2468"/>
  <c r="F2468"/>
  <c r="E2468"/>
  <c r="X2468" s="1"/>
  <c r="I2407"/>
  <c r="H2407"/>
  <c r="F2407"/>
  <c r="J2407"/>
  <c r="E2407"/>
  <c r="X2407" s="1"/>
  <c r="R2407"/>
  <c r="I2431"/>
  <c r="H2431"/>
  <c r="F2431"/>
  <c r="E2431"/>
  <c r="X2431" s="1"/>
  <c r="J2431"/>
  <c r="R2431"/>
  <c r="H2347"/>
  <c r="F2347"/>
  <c r="E2347"/>
  <c r="X2347" s="1"/>
  <c r="R2347"/>
  <c r="J2347"/>
  <c r="I2347"/>
  <c r="I2111"/>
  <c r="H2111"/>
  <c r="F2111"/>
  <c r="R2111"/>
  <c r="J2111"/>
  <c r="E2111"/>
  <c r="X2111" s="1"/>
  <c r="G1788"/>
  <c r="E1738"/>
  <c r="X1738" s="1"/>
  <c r="I1738"/>
  <c r="R1738"/>
  <c r="J1738"/>
  <c r="H1738"/>
  <c r="G1738"/>
  <c r="F1738"/>
  <c r="R1711"/>
  <c r="J1711"/>
  <c r="I1711"/>
  <c r="H1711"/>
  <c r="F1711"/>
  <c r="E1711"/>
  <c r="X1711" s="1"/>
  <c r="R1675"/>
  <c r="J1675"/>
  <c r="I1675"/>
  <c r="H1675"/>
  <c r="F1675"/>
  <c r="E1675"/>
  <c r="X1675" s="1"/>
  <c r="J1401"/>
  <c r="I1401"/>
  <c r="R1401"/>
  <c r="H1401"/>
  <c r="F1401"/>
  <c r="E1401"/>
  <c r="X1401" s="1"/>
  <c r="G1485"/>
  <c r="G1092"/>
  <c r="G1331"/>
  <c r="I1295"/>
  <c r="H1295"/>
  <c r="R1295"/>
  <c r="J1295"/>
  <c r="F1295"/>
  <c r="E1295"/>
  <c r="X1295" s="1"/>
  <c r="F964"/>
  <c r="E964"/>
  <c r="X964" s="1"/>
  <c r="R964"/>
  <c r="I964"/>
  <c r="H964"/>
  <c r="J964"/>
  <c r="G1195"/>
  <c r="G972"/>
  <c r="F960"/>
  <c r="E960"/>
  <c r="X960" s="1"/>
  <c r="R960"/>
  <c r="H960"/>
  <c r="J960"/>
  <c r="I960"/>
  <c r="G930"/>
  <c r="G985"/>
  <c r="E884"/>
  <c r="X884" s="1"/>
  <c r="R884"/>
  <c r="I884"/>
  <c r="F884"/>
  <c r="J884"/>
  <c r="H884"/>
  <c r="I677"/>
  <c r="H677"/>
  <c r="F677"/>
  <c r="E677"/>
  <c r="X677" s="1"/>
  <c r="R677"/>
  <c r="J677"/>
  <c r="I645"/>
  <c r="H645"/>
  <c r="F645"/>
  <c r="E645"/>
  <c r="X645" s="1"/>
  <c r="R645"/>
  <c r="J645"/>
  <c r="I518"/>
  <c r="H518"/>
  <c r="E518"/>
  <c r="X518" s="1"/>
  <c r="F518"/>
  <c r="R518"/>
  <c r="J518"/>
  <c r="F493"/>
  <c r="R493"/>
  <c r="J493"/>
  <c r="I493"/>
  <c r="H493"/>
  <c r="E493"/>
  <c r="X493" s="1"/>
  <c r="G502"/>
  <c r="E442"/>
  <c r="X442" s="1"/>
  <c r="R442"/>
  <c r="J442"/>
  <c r="I442"/>
  <c r="H442"/>
  <c r="G442"/>
  <c r="F442"/>
  <c r="R410"/>
  <c r="J410"/>
  <c r="I410"/>
  <c r="H410"/>
  <c r="F410"/>
  <c r="G410"/>
  <c r="E410"/>
  <c r="X410" s="1"/>
  <c r="J216"/>
  <c r="I216"/>
  <c r="H216"/>
  <c r="F216"/>
  <c r="E216"/>
  <c r="X216" s="1"/>
  <c r="R216"/>
  <c r="J120"/>
  <c r="H120"/>
  <c r="F120"/>
  <c r="E120"/>
  <c r="X120" s="1"/>
  <c r="R120"/>
  <c r="I120"/>
  <c r="J140"/>
  <c r="H140"/>
  <c r="F140"/>
  <c r="I140"/>
  <c r="E140"/>
  <c r="X140" s="1"/>
  <c r="R140"/>
  <c r="J192"/>
  <c r="H192"/>
  <c r="F192"/>
  <c r="R192"/>
  <c r="I192"/>
  <c r="E192"/>
  <c r="X192" s="1"/>
  <c r="A25" i="6"/>
  <c r="B57" i="4"/>
  <c r="A40" i="6" s="1"/>
  <c r="B51" i="4"/>
  <c r="A35" i="6" s="1"/>
  <c r="B69" i="4"/>
  <c r="A50" i="6" s="1"/>
  <c r="B63" i="4"/>
  <c r="A45" i="6" s="1"/>
  <c r="F67"/>
  <c r="F31"/>
  <c r="F46"/>
  <c r="F41"/>
  <c r="H41" s="1"/>
  <c r="D41" s="1"/>
  <c r="F36"/>
  <c r="H36" s="1"/>
  <c r="D36" s="1"/>
  <c r="F51"/>
  <c r="H51" s="1"/>
  <c r="D51" s="1"/>
  <c r="J2479" i="5"/>
  <c r="I2479"/>
  <c r="E2479"/>
  <c r="X2479" s="1"/>
  <c r="R2479"/>
  <c r="H2479"/>
  <c r="G2479"/>
  <c r="F2479"/>
  <c r="F45" i="6"/>
  <c r="F66"/>
  <c r="F50"/>
  <c r="H50" s="1"/>
  <c r="D50" s="1"/>
  <c r="F30"/>
  <c r="F35"/>
  <c r="F40"/>
  <c r="F2410" i="5"/>
  <c r="E2410"/>
  <c r="X2410" s="1"/>
  <c r="R2410"/>
  <c r="J2410"/>
  <c r="I2410"/>
  <c r="H2410"/>
  <c r="J2491"/>
  <c r="I2491"/>
  <c r="H2491"/>
  <c r="F2491"/>
  <c r="E2491"/>
  <c r="X2491" s="1"/>
  <c r="R2491"/>
  <c r="G2468"/>
  <c r="I2403"/>
  <c r="H2403"/>
  <c r="F2403"/>
  <c r="R2403"/>
  <c r="J2403"/>
  <c r="E2403"/>
  <c r="X2403" s="1"/>
  <c r="H2387"/>
  <c r="I2387"/>
  <c r="F2387"/>
  <c r="R2387"/>
  <c r="J2387"/>
  <c r="E2387"/>
  <c r="X2387" s="1"/>
  <c r="R2404"/>
  <c r="J2404"/>
  <c r="I2404"/>
  <c r="H2404"/>
  <c r="F2404"/>
  <c r="E2404"/>
  <c r="X2404" s="1"/>
  <c r="F2398"/>
  <c r="E2398"/>
  <c r="X2398" s="1"/>
  <c r="R2398"/>
  <c r="J2398"/>
  <c r="I2398"/>
  <c r="H2398"/>
  <c r="J2370"/>
  <c r="H2370"/>
  <c r="F2370"/>
  <c r="E2370"/>
  <c r="X2370" s="1"/>
  <c r="R2370"/>
  <c r="I2370"/>
  <c r="G2370"/>
  <c r="G2404"/>
  <c r="F2470"/>
  <c r="E2470"/>
  <c r="X2470" s="1"/>
  <c r="R2470"/>
  <c r="J2470"/>
  <c r="I2470"/>
  <c r="H2470"/>
  <c r="H2339"/>
  <c r="F2339"/>
  <c r="E2339"/>
  <c r="X2339" s="1"/>
  <c r="R2339"/>
  <c r="J2339"/>
  <c r="I2339"/>
  <c r="F2315"/>
  <c r="E2315"/>
  <c r="X2315" s="1"/>
  <c r="R2315"/>
  <c r="H2315"/>
  <c r="I2315"/>
  <c r="J2315"/>
  <c r="R2424"/>
  <c r="J2424"/>
  <c r="I2424"/>
  <c r="H2424"/>
  <c r="F2424"/>
  <c r="E2424"/>
  <c r="X2424" s="1"/>
  <c r="J2344"/>
  <c r="I2344"/>
  <c r="H2344"/>
  <c r="E2344"/>
  <c r="X2344" s="1"/>
  <c r="F2344"/>
  <c r="R2344"/>
  <c r="I2276"/>
  <c r="H2276"/>
  <c r="R2276"/>
  <c r="J2276"/>
  <c r="F2276"/>
  <c r="E2276"/>
  <c r="X2276" s="1"/>
  <c r="H2262"/>
  <c r="F2262"/>
  <c r="E2262"/>
  <c r="X2262" s="1"/>
  <c r="R2262"/>
  <c r="J2262"/>
  <c r="I2262"/>
  <c r="I2131"/>
  <c r="H2131"/>
  <c r="F2131"/>
  <c r="E2131"/>
  <c r="X2131" s="1"/>
  <c r="R2131"/>
  <c r="J2131"/>
  <c r="H2119"/>
  <c r="E2119"/>
  <c r="X2119" s="1"/>
  <c r="R2119"/>
  <c r="J2119"/>
  <c r="I2119"/>
  <c r="G2119"/>
  <c r="F2119"/>
  <c r="G2281"/>
  <c r="R2136"/>
  <c r="J2136"/>
  <c r="I2136"/>
  <c r="H2136"/>
  <c r="E2136"/>
  <c r="X2136" s="1"/>
  <c r="G2136"/>
  <c r="F2136"/>
  <c r="F2050"/>
  <c r="E2050"/>
  <c r="X2050" s="1"/>
  <c r="R2050"/>
  <c r="J2050"/>
  <c r="I2050"/>
  <c r="H2050"/>
  <c r="H2219"/>
  <c r="E2219"/>
  <c r="X2219" s="1"/>
  <c r="R2219"/>
  <c r="J2219"/>
  <c r="I2219"/>
  <c r="F2219"/>
  <c r="I2103"/>
  <c r="H2103"/>
  <c r="F2103"/>
  <c r="R2103"/>
  <c r="J2103"/>
  <c r="E2103"/>
  <c r="X2103" s="1"/>
  <c r="R2076"/>
  <c r="J2076"/>
  <c r="H2076"/>
  <c r="G2076"/>
  <c r="F2076"/>
  <c r="E2076"/>
  <c r="X2076" s="1"/>
  <c r="I2076"/>
  <c r="R2148"/>
  <c r="J2148"/>
  <c r="I2148"/>
  <c r="H2148"/>
  <c r="F2148"/>
  <c r="E2148"/>
  <c r="X2148" s="1"/>
  <c r="R2006"/>
  <c r="J2006"/>
  <c r="I2006"/>
  <c r="H2006"/>
  <c r="F2006"/>
  <c r="E2006"/>
  <c r="X2006" s="1"/>
  <c r="F1868"/>
  <c r="E1868"/>
  <c r="X1868" s="1"/>
  <c r="R1868"/>
  <c r="J1868"/>
  <c r="I1868"/>
  <c r="H1868"/>
  <c r="R1986"/>
  <c r="J1986"/>
  <c r="I1986"/>
  <c r="H1986"/>
  <c r="F1986"/>
  <c r="E1986"/>
  <c r="X1986" s="1"/>
  <c r="R1954"/>
  <c r="I1954"/>
  <c r="H1954"/>
  <c r="F1954"/>
  <c r="J1954"/>
  <c r="E1954"/>
  <c r="X1954" s="1"/>
  <c r="I1817"/>
  <c r="E1817"/>
  <c r="X1817" s="1"/>
  <c r="R1817"/>
  <c r="J1817"/>
  <c r="H1817"/>
  <c r="F1817"/>
  <c r="H1799"/>
  <c r="F1799"/>
  <c r="E1799"/>
  <c r="X1799" s="1"/>
  <c r="R1799"/>
  <c r="J1799"/>
  <c r="I1799"/>
  <c r="I1950"/>
  <c r="H1950"/>
  <c r="F1950"/>
  <c r="R1950"/>
  <c r="J1950"/>
  <c r="E1950"/>
  <c r="X1950" s="1"/>
  <c r="I1938"/>
  <c r="H1938"/>
  <c r="F1938"/>
  <c r="R1938"/>
  <c r="J1938"/>
  <c r="E1938"/>
  <c r="X1938" s="1"/>
  <c r="E1812"/>
  <c r="X1812" s="1"/>
  <c r="I1812"/>
  <c r="H1812"/>
  <c r="F1812"/>
  <c r="R1812"/>
  <c r="J1812"/>
  <c r="H1755"/>
  <c r="F1755"/>
  <c r="E1755"/>
  <c r="X1755" s="1"/>
  <c r="R1755"/>
  <c r="J1755"/>
  <c r="I1755"/>
  <c r="G1646"/>
  <c r="G1614"/>
  <c r="G1582"/>
  <c r="R1739"/>
  <c r="J1739"/>
  <c r="I1739"/>
  <c r="H1739"/>
  <c r="F1739"/>
  <c r="E1739"/>
  <c r="X1739" s="1"/>
  <c r="I1744"/>
  <c r="E1744"/>
  <c r="X1744" s="1"/>
  <c r="R1744"/>
  <c r="J1744"/>
  <c r="H1744"/>
  <c r="F1744"/>
  <c r="R1651"/>
  <c r="J1651"/>
  <c r="I1651"/>
  <c r="H1651"/>
  <c r="F1651"/>
  <c r="E1651"/>
  <c r="X1651" s="1"/>
  <c r="J1409"/>
  <c r="I1409"/>
  <c r="E1409"/>
  <c r="X1409" s="1"/>
  <c r="R1409"/>
  <c r="H1409"/>
  <c r="F1409"/>
  <c r="J1421"/>
  <c r="I1421"/>
  <c r="H1421"/>
  <c r="R1421"/>
  <c r="F1421"/>
  <c r="E1421"/>
  <c r="X1421" s="1"/>
  <c r="J1405"/>
  <c r="I1405"/>
  <c r="H1405"/>
  <c r="R1405"/>
  <c r="F1405"/>
  <c r="E1405"/>
  <c r="X1405" s="1"/>
  <c r="I1599"/>
  <c r="H1599"/>
  <c r="F1599"/>
  <c r="R1599"/>
  <c r="J1599"/>
  <c r="E1599"/>
  <c r="X1599" s="1"/>
  <c r="I1567"/>
  <c r="H1567"/>
  <c r="F1567"/>
  <c r="R1567"/>
  <c r="J1567"/>
  <c r="E1567"/>
  <c r="X1567" s="1"/>
  <c r="R1719"/>
  <c r="J1719"/>
  <c r="I1719"/>
  <c r="H1719"/>
  <c r="F1719"/>
  <c r="E1719"/>
  <c r="X1719" s="1"/>
  <c r="F1374"/>
  <c r="R1374"/>
  <c r="E1374"/>
  <c r="X1374" s="1"/>
  <c r="J1374"/>
  <c r="I1374"/>
  <c r="H1374"/>
  <c r="I1375"/>
  <c r="H1375"/>
  <c r="E1375"/>
  <c r="X1375" s="1"/>
  <c r="R1375"/>
  <c r="J1375"/>
  <c r="G1375"/>
  <c r="F1375"/>
  <c r="I1544"/>
  <c r="H1544"/>
  <c r="F1544"/>
  <c r="E1544"/>
  <c r="X1544" s="1"/>
  <c r="R1544"/>
  <c r="J1544"/>
  <c r="H1243"/>
  <c r="R1243"/>
  <c r="I1243"/>
  <c r="F1243"/>
  <c r="J1243"/>
  <c r="E1243"/>
  <c r="X1243" s="1"/>
  <c r="H1211"/>
  <c r="R1211"/>
  <c r="I1211"/>
  <c r="E1211"/>
  <c r="X1211" s="1"/>
  <c r="F1211"/>
  <c r="J1211"/>
  <c r="H1179"/>
  <c r="R1179"/>
  <c r="I1179"/>
  <c r="J1179"/>
  <c r="F1179"/>
  <c r="E1179"/>
  <c r="X1179" s="1"/>
  <c r="R1608"/>
  <c r="J1608"/>
  <c r="I1608"/>
  <c r="H1608"/>
  <c r="F1608"/>
  <c r="E1608"/>
  <c r="X1608" s="1"/>
  <c r="R1521"/>
  <c r="J1521"/>
  <c r="H1521"/>
  <c r="F1521"/>
  <c r="E1521"/>
  <c r="X1521" s="1"/>
  <c r="I1521"/>
  <c r="R1580"/>
  <c r="J1580"/>
  <c r="I1580"/>
  <c r="H1580"/>
  <c r="F1580"/>
  <c r="E1580"/>
  <c r="X1580" s="1"/>
  <c r="H1436"/>
  <c r="E1436"/>
  <c r="X1436" s="1"/>
  <c r="R1436"/>
  <c r="F1436"/>
  <c r="J1436"/>
  <c r="I1436"/>
  <c r="J1228"/>
  <c r="I1228"/>
  <c r="F1228"/>
  <c r="E1228"/>
  <c r="X1228" s="1"/>
  <c r="R1228"/>
  <c r="H1228"/>
  <c r="G1228"/>
  <c r="J1196"/>
  <c r="I1196"/>
  <c r="F1196"/>
  <c r="E1196"/>
  <c r="X1196" s="1"/>
  <c r="R1196"/>
  <c r="G1196"/>
  <c r="H1196"/>
  <c r="J1164"/>
  <c r="I1164"/>
  <c r="F1164"/>
  <c r="E1164"/>
  <c r="X1164" s="1"/>
  <c r="R1164"/>
  <c r="H1164"/>
  <c r="G1164"/>
  <c r="H1215"/>
  <c r="I1215"/>
  <c r="F1215"/>
  <c r="E1215"/>
  <c r="X1215" s="1"/>
  <c r="J1215"/>
  <c r="R1215"/>
  <c r="F1378"/>
  <c r="R1378"/>
  <c r="I1378"/>
  <c r="H1378"/>
  <c r="E1378"/>
  <c r="X1378" s="1"/>
  <c r="J1378"/>
  <c r="E1146"/>
  <c r="X1146" s="1"/>
  <c r="J1146"/>
  <c r="I1146"/>
  <c r="H1146"/>
  <c r="R1146"/>
  <c r="F1146"/>
  <c r="R1564"/>
  <c r="J1564"/>
  <c r="I1564"/>
  <c r="H1564"/>
  <c r="F1564"/>
  <c r="E1564"/>
  <c r="X1564" s="1"/>
  <c r="I1496"/>
  <c r="H1496"/>
  <c r="F1496"/>
  <c r="E1496"/>
  <c r="X1496" s="1"/>
  <c r="R1496"/>
  <c r="J1496"/>
  <c r="H1124"/>
  <c r="F1124"/>
  <c r="E1124"/>
  <c r="X1124" s="1"/>
  <c r="R1124"/>
  <c r="I1124"/>
  <c r="J1124"/>
  <c r="I1319"/>
  <c r="H1319"/>
  <c r="R1319"/>
  <c r="J1319"/>
  <c r="F1319"/>
  <c r="E1319"/>
  <c r="X1319" s="1"/>
  <c r="I1287"/>
  <c r="H1287"/>
  <c r="R1287"/>
  <c r="J1287"/>
  <c r="F1287"/>
  <c r="E1287"/>
  <c r="X1287" s="1"/>
  <c r="I1255"/>
  <c r="H1255"/>
  <c r="R1255"/>
  <c r="J1255"/>
  <c r="F1255"/>
  <c r="E1255"/>
  <c r="X1255" s="1"/>
  <c r="R1647"/>
  <c r="J1647"/>
  <c r="I1647"/>
  <c r="H1647"/>
  <c r="F1647"/>
  <c r="E1647"/>
  <c r="X1647" s="1"/>
  <c r="F1194"/>
  <c r="E1194"/>
  <c r="X1194" s="1"/>
  <c r="R1194"/>
  <c r="J1194"/>
  <c r="I1194"/>
  <c r="H1194"/>
  <c r="F1226"/>
  <c r="E1226"/>
  <c r="X1226" s="1"/>
  <c r="R1226"/>
  <c r="J1226"/>
  <c r="I1226"/>
  <c r="H1226"/>
  <c r="H1088"/>
  <c r="F1088"/>
  <c r="E1088"/>
  <c r="X1088" s="1"/>
  <c r="R1088"/>
  <c r="I1088"/>
  <c r="J1088"/>
  <c r="H1024"/>
  <c r="F1024"/>
  <c r="E1024"/>
  <c r="X1024" s="1"/>
  <c r="R1024"/>
  <c r="J1024"/>
  <c r="I1024"/>
  <c r="F1206"/>
  <c r="E1206"/>
  <c r="X1206" s="1"/>
  <c r="R1206"/>
  <c r="J1206"/>
  <c r="H1206"/>
  <c r="I1206"/>
  <c r="H1084"/>
  <c r="F1084"/>
  <c r="E1084"/>
  <c r="X1084" s="1"/>
  <c r="R1084"/>
  <c r="J1084"/>
  <c r="I1084"/>
  <c r="F1266"/>
  <c r="E1266"/>
  <c r="X1266" s="1"/>
  <c r="R1266"/>
  <c r="J1266"/>
  <c r="I1266"/>
  <c r="H1266"/>
  <c r="F968"/>
  <c r="E968"/>
  <c r="X968" s="1"/>
  <c r="R968"/>
  <c r="J968"/>
  <c r="I968"/>
  <c r="H968"/>
  <c r="J989"/>
  <c r="I989"/>
  <c r="H989"/>
  <c r="E989"/>
  <c r="X989" s="1"/>
  <c r="F989"/>
  <c r="R989"/>
  <c r="J1065"/>
  <c r="I1065"/>
  <c r="H1065"/>
  <c r="E1065"/>
  <c r="X1065" s="1"/>
  <c r="R1065"/>
  <c r="F1065"/>
  <c r="R866"/>
  <c r="I866"/>
  <c r="H866"/>
  <c r="F866"/>
  <c r="E866"/>
  <c r="X866" s="1"/>
  <c r="J866"/>
  <c r="E859"/>
  <c r="X859" s="1"/>
  <c r="R859"/>
  <c r="I859"/>
  <c r="J859"/>
  <c r="H859"/>
  <c r="F859"/>
  <c r="H980"/>
  <c r="F980"/>
  <c r="E980"/>
  <c r="X980" s="1"/>
  <c r="R980"/>
  <c r="J980"/>
  <c r="I980"/>
  <c r="E879"/>
  <c r="X879" s="1"/>
  <c r="R879"/>
  <c r="I879"/>
  <c r="H879"/>
  <c r="F879"/>
  <c r="J879"/>
  <c r="G884"/>
  <c r="I653"/>
  <c r="H653"/>
  <c r="F653"/>
  <c r="E653"/>
  <c r="X653" s="1"/>
  <c r="R653"/>
  <c r="J653"/>
  <c r="I621"/>
  <c r="H621"/>
  <c r="F621"/>
  <c r="E621"/>
  <c r="X621" s="1"/>
  <c r="R621"/>
  <c r="J621"/>
  <c r="G659"/>
  <c r="R575"/>
  <c r="J575"/>
  <c r="F575"/>
  <c r="E575"/>
  <c r="X575" s="1"/>
  <c r="I575"/>
  <c r="H575"/>
  <c r="F545"/>
  <c r="R545"/>
  <c r="J545"/>
  <c r="I545"/>
  <c r="H545"/>
  <c r="E545"/>
  <c r="X545" s="1"/>
  <c r="F473"/>
  <c r="R473"/>
  <c r="J473"/>
  <c r="I473"/>
  <c r="H473"/>
  <c r="E473"/>
  <c r="X473" s="1"/>
  <c r="F517"/>
  <c r="R517"/>
  <c r="H517"/>
  <c r="E517"/>
  <c r="X517" s="1"/>
  <c r="J517"/>
  <c r="I517"/>
  <c r="R475"/>
  <c r="J475"/>
  <c r="G475"/>
  <c r="F475"/>
  <c r="E475"/>
  <c r="X475" s="1"/>
  <c r="I475"/>
  <c r="H475"/>
  <c r="F525"/>
  <c r="R525"/>
  <c r="J525"/>
  <c r="I525"/>
  <c r="H525"/>
  <c r="E525"/>
  <c r="X525" s="1"/>
  <c r="F477"/>
  <c r="R477"/>
  <c r="J477"/>
  <c r="I477"/>
  <c r="H477"/>
  <c r="E477"/>
  <c r="X477" s="1"/>
  <c r="H585"/>
  <c r="F585"/>
  <c r="R585"/>
  <c r="J585"/>
  <c r="I585"/>
  <c r="E585"/>
  <c r="X585" s="1"/>
  <c r="R346"/>
  <c r="I346"/>
  <c r="H346"/>
  <c r="F346"/>
  <c r="G346"/>
  <c r="J346"/>
  <c r="E346"/>
  <c r="X346" s="1"/>
  <c r="R366"/>
  <c r="I366"/>
  <c r="H366"/>
  <c r="F366"/>
  <c r="J366"/>
  <c r="E366"/>
  <c r="X366" s="1"/>
  <c r="G366"/>
  <c r="R390"/>
  <c r="J390"/>
  <c r="I390"/>
  <c r="H390"/>
  <c r="F390"/>
  <c r="E390"/>
  <c r="X390" s="1"/>
  <c r="R386"/>
  <c r="J386"/>
  <c r="I386"/>
  <c r="H386"/>
  <c r="F386"/>
  <c r="G386"/>
  <c r="E386"/>
  <c r="X386" s="1"/>
  <c r="E367"/>
  <c r="X367" s="1"/>
  <c r="R367"/>
  <c r="J367"/>
  <c r="H367"/>
  <c r="I367"/>
  <c r="F367"/>
  <c r="G367"/>
  <c r="R342"/>
  <c r="I342"/>
  <c r="H342"/>
  <c r="F342"/>
  <c r="J342"/>
  <c r="G342"/>
  <c r="E342"/>
  <c r="X342" s="1"/>
  <c r="J296"/>
  <c r="I296"/>
  <c r="H296"/>
  <c r="F296"/>
  <c r="E296"/>
  <c r="X296" s="1"/>
  <c r="R296"/>
  <c r="J288"/>
  <c r="I288"/>
  <c r="H288"/>
  <c r="F288"/>
  <c r="E288"/>
  <c r="X288" s="1"/>
  <c r="R288"/>
  <c r="J280"/>
  <c r="I280"/>
  <c r="H280"/>
  <c r="F280"/>
  <c r="E280"/>
  <c r="X280" s="1"/>
  <c r="R280"/>
  <c r="J272"/>
  <c r="I272"/>
  <c r="H272"/>
  <c r="F272"/>
  <c r="E272"/>
  <c r="X272" s="1"/>
  <c r="R272"/>
  <c r="J264"/>
  <c r="I264"/>
  <c r="H264"/>
  <c r="F264"/>
  <c r="E264"/>
  <c r="X264" s="1"/>
  <c r="R264"/>
  <c r="J256"/>
  <c r="I256"/>
  <c r="H256"/>
  <c r="F256"/>
  <c r="E256"/>
  <c r="X256" s="1"/>
  <c r="R256"/>
  <c r="J248"/>
  <c r="I248"/>
  <c r="H248"/>
  <c r="F248"/>
  <c r="E248"/>
  <c r="X248" s="1"/>
  <c r="R248"/>
  <c r="J240"/>
  <c r="I240"/>
  <c r="H240"/>
  <c r="F240"/>
  <c r="E240"/>
  <c r="X240" s="1"/>
  <c r="R240"/>
  <c r="J232"/>
  <c r="I232"/>
  <c r="H232"/>
  <c r="F232"/>
  <c r="E232"/>
  <c r="X232" s="1"/>
  <c r="R232"/>
  <c r="J224"/>
  <c r="I224"/>
  <c r="H224"/>
  <c r="F224"/>
  <c r="E224"/>
  <c r="X224" s="1"/>
  <c r="R224"/>
  <c r="R382"/>
  <c r="I382"/>
  <c r="H382"/>
  <c r="F382"/>
  <c r="J382"/>
  <c r="G382"/>
  <c r="E382"/>
  <c r="X382" s="1"/>
  <c r="E359"/>
  <c r="X359" s="1"/>
  <c r="R359"/>
  <c r="J359"/>
  <c r="H359"/>
  <c r="F359"/>
  <c r="I359"/>
  <c r="J196"/>
  <c r="H196"/>
  <c r="F196"/>
  <c r="R196"/>
  <c r="I196"/>
  <c r="E196"/>
  <c r="X196" s="1"/>
  <c r="J208"/>
  <c r="H208"/>
  <c r="F208"/>
  <c r="E208"/>
  <c r="X208" s="1"/>
  <c r="I208"/>
  <c r="R208"/>
  <c r="J144"/>
  <c r="H144"/>
  <c r="F144"/>
  <c r="R144"/>
  <c r="I144"/>
  <c r="E144"/>
  <c r="X144" s="1"/>
  <c r="A24" i="6"/>
  <c r="B68" i="4"/>
  <c r="A49" i="6" s="1"/>
  <c r="B62" i="4"/>
  <c r="A44" i="6" s="1"/>
  <c r="B50" i="4"/>
  <c r="A34" i="6" s="1"/>
  <c r="B56" i="4"/>
  <c r="A39" i="6" s="1"/>
  <c r="J2487" i="5"/>
  <c r="I2487"/>
  <c r="E2487"/>
  <c r="X2487" s="1"/>
  <c r="R2487"/>
  <c r="H2487"/>
  <c r="G2487"/>
  <c r="F2487"/>
  <c r="H2467"/>
  <c r="R2467"/>
  <c r="J2467"/>
  <c r="I2467"/>
  <c r="F2467"/>
  <c r="E2467"/>
  <c r="X2467" s="1"/>
  <c r="D64" i="6"/>
  <c r="C64"/>
  <c r="J2500" i="5"/>
  <c r="I2500"/>
  <c r="H2500"/>
  <c r="R2500"/>
  <c r="F2500"/>
  <c r="E2500"/>
  <c r="I2419"/>
  <c r="H2419"/>
  <c r="F2419"/>
  <c r="E2419"/>
  <c r="X2419" s="1"/>
  <c r="R2419"/>
  <c r="J2419"/>
  <c r="I2269"/>
  <c r="H2269"/>
  <c r="F2269"/>
  <c r="E2269"/>
  <c r="X2269" s="1"/>
  <c r="R2269"/>
  <c r="J2269"/>
  <c r="J2259"/>
  <c r="I2259"/>
  <c r="H2259"/>
  <c r="E2259"/>
  <c r="X2259" s="1"/>
  <c r="R2259"/>
  <c r="F2259"/>
  <c r="F2226"/>
  <c r="R2226"/>
  <c r="J2226"/>
  <c r="I2226"/>
  <c r="H2226"/>
  <c r="E2226"/>
  <c r="X2226" s="1"/>
  <c r="F2214"/>
  <c r="R2214"/>
  <c r="J2214"/>
  <c r="I2214"/>
  <c r="H2214"/>
  <c r="E2214"/>
  <c r="X2214" s="1"/>
  <c r="H2127"/>
  <c r="F2127"/>
  <c r="J2127"/>
  <c r="I2127"/>
  <c r="E2127"/>
  <c r="X2127" s="1"/>
  <c r="R2127"/>
  <c r="F2102"/>
  <c r="E2102"/>
  <c r="X2102" s="1"/>
  <c r="I2102"/>
  <c r="H2102"/>
  <c r="J2102"/>
  <c r="R2102"/>
  <c r="R1994"/>
  <c r="J1994"/>
  <c r="I1994"/>
  <c r="H1994"/>
  <c r="F1994"/>
  <c r="E1994"/>
  <c r="X1994" s="1"/>
  <c r="I1865"/>
  <c r="H1865"/>
  <c r="F1865"/>
  <c r="E1865"/>
  <c r="X1865" s="1"/>
  <c r="R1865"/>
  <c r="J1865"/>
  <c r="I1942"/>
  <c r="H1942"/>
  <c r="F1942"/>
  <c r="R1942"/>
  <c r="J1942"/>
  <c r="E1942"/>
  <c r="X1942" s="1"/>
  <c r="R2022"/>
  <c r="J2022"/>
  <c r="I2022"/>
  <c r="H2022"/>
  <c r="F2022"/>
  <c r="E2022"/>
  <c r="X2022" s="1"/>
  <c r="E1904"/>
  <c r="X1904" s="1"/>
  <c r="J1904"/>
  <c r="R1904"/>
  <c r="I1904"/>
  <c r="H1904"/>
  <c r="F1904"/>
  <c r="H1779"/>
  <c r="F1779"/>
  <c r="E1779"/>
  <c r="X1779" s="1"/>
  <c r="R1779"/>
  <c r="J1779"/>
  <c r="I1779"/>
  <c r="I1821"/>
  <c r="J1821"/>
  <c r="H1821"/>
  <c r="F1821"/>
  <c r="E1821"/>
  <c r="X1821" s="1"/>
  <c r="R1821"/>
  <c r="I1910"/>
  <c r="H1910"/>
  <c r="F1910"/>
  <c r="R1910"/>
  <c r="J1910"/>
  <c r="E1910"/>
  <c r="X1910" s="1"/>
  <c r="J1804"/>
  <c r="I1804"/>
  <c r="H1804"/>
  <c r="F1804"/>
  <c r="E1804"/>
  <c r="X1804" s="1"/>
  <c r="R1804"/>
  <c r="J1800"/>
  <c r="I1800"/>
  <c r="H1800"/>
  <c r="F1800"/>
  <c r="E1800"/>
  <c r="X1800" s="1"/>
  <c r="R1800"/>
  <c r="J1792"/>
  <c r="I1792"/>
  <c r="H1792"/>
  <c r="F1792"/>
  <c r="E1792"/>
  <c r="X1792" s="1"/>
  <c r="R1792"/>
  <c r="J1784"/>
  <c r="I1784"/>
  <c r="H1784"/>
  <c r="F1784"/>
  <c r="E1784"/>
  <c r="X1784" s="1"/>
  <c r="R1784"/>
  <c r="J1776"/>
  <c r="I1776"/>
  <c r="H1776"/>
  <c r="F1776"/>
  <c r="E1776"/>
  <c r="X1776" s="1"/>
  <c r="R1776"/>
  <c r="I1710"/>
  <c r="H1710"/>
  <c r="F1710"/>
  <c r="E1710"/>
  <c r="X1710" s="1"/>
  <c r="R1710"/>
  <c r="J1710"/>
  <c r="I1678"/>
  <c r="H1678"/>
  <c r="F1678"/>
  <c r="E1678"/>
  <c r="X1678" s="1"/>
  <c r="R1678"/>
  <c r="J1678"/>
  <c r="I1662"/>
  <c r="H1662"/>
  <c r="F1662"/>
  <c r="E1662"/>
  <c r="X1662" s="1"/>
  <c r="J1662"/>
  <c r="R1662"/>
  <c r="I1630"/>
  <c r="H1630"/>
  <c r="F1630"/>
  <c r="E1630"/>
  <c r="X1630" s="1"/>
  <c r="J1630"/>
  <c r="R1630"/>
  <c r="F1598"/>
  <c r="E1598"/>
  <c r="X1598" s="1"/>
  <c r="R1598"/>
  <c r="J1598"/>
  <c r="I1598"/>
  <c r="H1598"/>
  <c r="F1566"/>
  <c r="E1566"/>
  <c r="X1566" s="1"/>
  <c r="R1566"/>
  <c r="J1566"/>
  <c r="I1566"/>
  <c r="H1566"/>
  <c r="R1862"/>
  <c r="J1862"/>
  <c r="I1862"/>
  <c r="H1862"/>
  <c r="F1862"/>
  <c r="E1862"/>
  <c r="X1862" s="1"/>
  <c r="J1772"/>
  <c r="I1772"/>
  <c r="H1772"/>
  <c r="F1772"/>
  <c r="E1772"/>
  <c r="X1772" s="1"/>
  <c r="R1772"/>
  <c r="I1603"/>
  <c r="H1603"/>
  <c r="F1603"/>
  <c r="R1603"/>
  <c r="J1603"/>
  <c r="E1603"/>
  <c r="X1603" s="1"/>
  <c r="I1536"/>
  <c r="H1536"/>
  <c r="F1536"/>
  <c r="E1536"/>
  <c r="X1536" s="1"/>
  <c r="J1536"/>
  <c r="R1536"/>
  <c r="I1391"/>
  <c r="H1391"/>
  <c r="E1391"/>
  <c r="X1391" s="1"/>
  <c r="F1391"/>
  <c r="R1391"/>
  <c r="J1391"/>
  <c r="G1391"/>
  <c r="H1203"/>
  <c r="F1203"/>
  <c r="E1203"/>
  <c r="X1203" s="1"/>
  <c r="R1203"/>
  <c r="J1203"/>
  <c r="I1203"/>
  <c r="R1376"/>
  <c r="J1376"/>
  <c r="I1376"/>
  <c r="H1376"/>
  <c r="F1376"/>
  <c r="E1376"/>
  <c r="X1376" s="1"/>
  <c r="F1234"/>
  <c r="E1234"/>
  <c r="X1234" s="1"/>
  <c r="J1234"/>
  <c r="I1234"/>
  <c r="H1234"/>
  <c r="R1234"/>
  <c r="H1112"/>
  <c r="F1112"/>
  <c r="E1112"/>
  <c r="X1112" s="1"/>
  <c r="R1112"/>
  <c r="J1112"/>
  <c r="I1112"/>
  <c r="H1080"/>
  <c r="F1080"/>
  <c r="E1080"/>
  <c r="X1080" s="1"/>
  <c r="R1080"/>
  <c r="J1080"/>
  <c r="I1080"/>
  <c r="H1048"/>
  <c r="F1048"/>
  <c r="E1048"/>
  <c r="X1048" s="1"/>
  <c r="R1048"/>
  <c r="J1048"/>
  <c r="I1048"/>
  <c r="H1032"/>
  <c r="F1032"/>
  <c r="E1032"/>
  <c r="X1032" s="1"/>
  <c r="R1032"/>
  <c r="J1032"/>
  <c r="I1032"/>
  <c r="R1489"/>
  <c r="J1489"/>
  <c r="H1489"/>
  <c r="F1489"/>
  <c r="E1489"/>
  <c r="X1489" s="1"/>
  <c r="I1489"/>
  <c r="E916"/>
  <c r="X916" s="1"/>
  <c r="R916"/>
  <c r="I916"/>
  <c r="F916"/>
  <c r="J916"/>
  <c r="H916"/>
  <c r="F956"/>
  <c r="E956"/>
  <c r="X956" s="1"/>
  <c r="R956"/>
  <c r="I956"/>
  <c r="J956"/>
  <c r="H956"/>
  <c r="E871"/>
  <c r="X871" s="1"/>
  <c r="R871"/>
  <c r="I871"/>
  <c r="H871"/>
  <c r="F871"/>
  <c r="J871"/>
  <c r="R874"/>
  <c r="I874"/>
  <c r="H874"/>
  <c r="E874"/>
  <c r="X874" s="1"/>
  <c r="J874"/>
  <c r="F874"/>
  <c r="F853"/>
  <c r="E853"/>
  <c r="X853" s="1"/>
  <c r="R853"/>
  <c r="I853"/>
  <c r="J853"/>
  <c r="H853"/>
  <c r="H818"/>
  <c r="E818"/>
  <c r="X818" s="1"/>
  <c r="R818"/>
  <c r="J818"/>
  <c r="I818"/>
  <c r="F818"/>
  <c r="I625"/>
  <c r="H625"/>
  <c r="F625"/>
  <c r="E625"/>
  <c r="X625" s="1"/>
  <c r="R625"/>
  <c r="J625"/>
  <c r="J687"/>
  <c r="I687"/>
  <c r="E687"/>
  <c r="X687" s="1"/>
  <c r="R687"/>
  <c r="H687"/>
  <c r="F687"/>
  <c r="E667"/>
  <c r="X667" s="1"/>
  <c r="R667"/>
  <c r="J667"/>
  <c r="I667"/>
  <c r="H667"/>
  <c r="F667"/>
  <c r="E651"/>
  <c r="X651" s="1"/>
  <c r="R651"/>
  <c r="J651"/>
  <c r="I651"/>
  <c r="H651"/>
  <c r="F651"/>
  <c r="E635"/>
  <c r="X635" s="1"/>
  <c r="R635"/>
  <c r="J635"/>
  <c r="I635"/>
  <c r="H635"/>
  <c r="F635"/>
  <c r="E619"/>
  <c r="X619" s="1"/>
  <c r="R619"/>
  <c r="J619"/>
  <c r="I619"/>
  <c r="H619"/>
  <c r="F619"/>
  <c r="E603"/>
  <c r="X603" s="1"/>
  <c r="R603"/>
  <c r="J603"/>
  <c r="I603"/>
  <c r="H603"/>
  <c r="F603"/>
  <c r="H565"/>
  <c r="F565"/>
  <c r="R565"/>
  <c r="J565"/>
  <c r="I565"/>
  <c r="E565"/>
  <c r="X565" s="1"/>
  <c r="F501"/>
  <c r="R501"/>
  <c r="H501"/>
  <c r="E501"/>
  <c r="X501" s="1"/>
  <c r="J501"/>
  <c r="I501"/>
  <c r="H557"/>
  <c r="F557"/>
  <c r="R557"/>
  <c r="J557"/>
  <c r="I557"/>
  <c r="E557"/>
  <c r="X557" s="1"/>
  <c r="I462"/>
  <c r="R462"/>
  <c r="J462"/>
  <c r="H462"/>
  <c r="F462"/>
  <c r="E462"/>
  <c r="X462" s="1"/>
  <c r="E460"/>
  <c r="X460" s="1"/>
  <c r="R460"/>
  <c r="J460"/>
  <c r="I460"/>
  <c r="H460"/>
  <c r="F460"/>
  <c r="E375"/>
  <c r="X375" s="1"/>
  <c r="R375"/>
  <c r="J375"/>
  <c r="H375"/>
  <c r="I375"/>
  <c r="G375"/>
  <c r="F375"/>
  <c r="J124"/>
  <c r="H124"/>
  <c r="F124"/>
  <c r="R124"/>
  <c r="I124"/>
  <c r="E124"/>
  <c r="X124" s="1"/>
  <c r="A27" i="6"/>
  <c r="B53" i="4"/>
  <c r="A37" i="6" s="1"/>
  <c r="B65" i="4"/>
  <c r="A47" i="6" s="1"/>
  <c r="B71" i="4"/>
  <c r="A52" i="6" s="1"/>
  <c r="B59" i="4"/>
  <c r="A42" i="6" s="1"/>
  <c r="H2463" i="5"/>
  <c r="I2463"/>
  <c r="F2463"/>
  <c r="E2463"/>
  <c r="X2463" s="1"/>
  <c r="R2463"/>
  <c r="J2463"/>
  <c r="F42" i="6"/>
  <c r="H42" s="1"/>
  <c r="D42" s="1"/>
  <c r="F68"/>
  <c r="F32"/>
  <c r="F52"/>
  <c r="H52" s="1"/>
  <c r="D52" s="1"/>
  <c r="F47"/>
  <c r="F37"/>
  <c r="H37" s="1"/>
  <c r="D37" s="1"/>
  <c r="G2331" i="5"/>
  <c r="F2323"/>
  <c r="E2323"/>
  <c r="X2323" s="1"/>
  <c r="J2323"/>
  <c r="R2323"/>
  <c r="I2323"/>
  <c r="H2323"/>
  <c r="I2300"/>
  <c r="J2300"/>
  <c r="H2300"/>
  <c r="F2300"/>
  <c r="E2300"/>
  <c r="X2300" s="1"/>
  <c r="R2300"/>
  <c r="R2168"/>
  <c r="J2168"/>
  <c r="I2168"/>
  <c r="H2168"/>
  <c r="E2168"/>
  <c r="X2168" s="1"/>
  <c r="F2168"/>
  <c r="G2168"/>
  <c r="G2127"/>
  <c r="F2074"/>
  <c r="E2074"/>
  <c r="X2074" s="1"/>
  <c r="R2074"/>
  <c r="J2074"/>
  <c r="I2074"/>
  <c r="H2074"/>
  <c r="G2099"/>
  <c r="R2060"/>
  <c r="J2060"/>
  <c r="H2060"/>
  <c r="G2060"/>
  <c r="F2060"/>
  <c r="E2060"/>
  <c r="X2060" s="1"/>
  <c r="I2060"/>
  <c r="R2088"/>
  <c r="J2088"/>
  <c r="I2088"/>
  <c r="H2088"/>
  <c r="F2088"/>
  <c r="E2088"/>
  <c r="X2088" s="1"/>
  <c r="R2042"/>
  <c r="J2042"/>
  <c r="I2042"/>
  <c r="H2042"/>
  <c r="F2042"/>
  <c r="E2042"/>
  <c r="X2042" s="1"/>
  <c r="G1837"/>
  <c r="R1822"/>
  <c r="I1822"/>
  <c r="E1822"/>
  <c r="X1822" s="1"/>
  <c r="J1822"/>
  <c r="H1822"/>
  <c r="F1822"/>
  <c r="G1822"/>
  <c r="G1779"/>
  <c r="I1841"/>
  <c r="F1841"/>
  <c r="H1841"/>
  <c r="E1841"/>
  <c r="X1841" s="1"/>
  <c r="R1841"/>
  <c r="J1841"/>
  <c r="H1775"/>
  <c r="F1775"/>
  <c r="E1775"/>
  <c r="X1775" s="1"/>
  <c r="R1775"/>
  <c r="J1775"/>
  <c r="I1775"/>
  <c r="G1970"/>
  <c r="G1821"/>
  <c r="G1796"/>
  <c r="G1784"/>
  <c r="G1780"/>
  <c r="R1703"/>
  <c r="J1703"/>
  <c r="I1703"/>
  <c r="H1703"/>
  <c r="F1703"/>
  <c r="E1703"/>
  <c r="X1703" s="1"/>
  <c r="R1727"/>
  <c r="J1727"/>
  <c r="I1727"/>
  <c r="H1727"/>
  <c r="F1727"/>
  <c r="E1727"/>
  <c r="X1727" s="1"/>
  <c r="G1659"/>
  <c r="I1591"/>
  <c r="H1591"/>
  <c r="F1591"/>
  <c r="R1591"/>
  <c r="J1591"/>
  <c r="E1591"/>
  <c r="X1591" s="1"/>
  <c r="I1559"/>
  <c r="H1559"/>
  <c r="F1559"/>
  <c r="R1559"/>
  <c r="J1559"/>
  <c r="E1559"/>
  <c r="X1559" s="1"/>
  <c r="R1348"/>
  <c r="F1348"/>
  <c r="E1348"/>
  <c r="X1348" s="1"/>
  <c r="I1348"/>
  <c r="H1348"/>
  <c r="J1348"/>
  <c r="F1370"/>
  <c r="R1370"/>
  <c r="I1370"/>
  <c r="H1370"/>
  <c r="J1370"/>
  <c r="E1370"/>
  <c r="X1370" s="1"/>
  <c r="J1473"/>
  <c r="H1473"/>
  <c r="F1473"/>
  <c r="E1473"/>
  <c r="X1473" s="1"/>
  <c r="I1473"/>
  <c r="R1473"/>
  <c r="G1461"/>
  <c r="G1235"/>
  <c r="G1171"/>
  <c r="G1386"/>
  <c r="H1400"/>
  <c r="E1400"/>
  <c r="X1400" s="1"/>
  <c r="F1400"/>
  <c r="R1400"/>
  <c r="J1400"/>
  <c r="I1400"/>
  <c r="G1028"/>
  <c r="I1327"/>
  <c r="H1327"/>
  <c r="R1327"/>
  <c r="J1327"/>
  <c r="F1327"/>
  <c r="E1327"/>
  <c r="X1327" s="1"/>
  <c r="G1267"/>
  <c r="G1096"/>
  <c r="G1064"/>
  <c r="G1489"/>
  <c r="G1384"/>
  <c r="H1072"/>
  <c r="F1072"/>
  <c r="E1072"/>
  <c r="X1072" s="1"/>
  <c r="R1072"/>
  <c r="I1072"/>
  <c r="J1072"/>
  <c r="H1008"/>
  <c r="F1008"/>
  <c r="E1008"/>
  <c r="X1008" s="1"/>
  <c r="R1008"/>
  <c r="J1008"/>
  <c r="I1008"/>
  <c r="H1100"/>
  <c r="F1100"/>
  <c r="E1100"/>
  <c r="X1100" s="1"/>
  <c r="R1100"/>
  <c r="J1100"/>
  <c r="I1100"/>
  <c r="J1017"/>
  <c r="I1017"/>
  <c r="H1017"/>
  <c r="E1017"/>
  <c r="X1017" s="1"/>
  <c r="R1017"/>
  <c r="F1017"/>
  <c r="G956"/>
  <c r="J1129"/>
  <c r="I1129"/>
  <c r="H1129"/>
  <c r="E1129"/>
  <c r="X1129" s="1"/>
  <c r="R1129"/>
  <c r="F1129"/>
  <c r="J1113"/>
  <c r="I1113"/>
  <c r="H1113"/>
  <c r="E1113"/>
  <c r="X1113" s="1"/>
  <c r="R1113"/>
  <c r="F1113"/>
  <c r="G874"/>
  <c r="G853"/>
  <c r="F841"/>
  <c r="E841"/>
  <c r="X841" s="1"/>
  <c r="R841"/>
  <c r="I841"/>
  <c r="J841"/>
  <c r="H841"/>
  <c r="R579"/>
  <c r="J579"/>
  <c r="F579"/>
  <c r="I579"/>
  <c r="H579"/>
  <c r="E579"/>
  <c r="X579" s="1"/>
  <c r="F465"/>
  <c r="R465"/>
  <c r="J465"/>
  <c r="I465"/>
  <c r="H465"/>
  <c r="E465"/>
  <c r="X465" s="1"/>
  <c r="H561"/>
  <c r="F561"/>
  <c r="R561"/>
  <c r="E561"/>
  <c r="X561" s="1"/>
  <c r="J561"/>
  <c r="I561"/>
  <c r="H549"/>
  <c r="F549"/>
  <c r="R549"/>
  <c r="I549"/>
  <c r="E549"/>
  <c r="X549" s="1"/>
  <c r="J549"/>
  <c r="F489"/>
  <c r="R489"/>
  <c r="J489"/>
  <c r="I489"/>
  <c r="H489"/>
  <c r="E489"/>
  <c r="X489" s="1"/>
  <c r="E434"/>
  <c r="X434" s="1"/>
  <c r="R434"/>
  <c r="J434"/>
  <c r="I434"/>
  <c r="H434"/>
  <c r="G434"/>
  <c r="F434"/>
  <c r="E426"/>
  <c r="X426" s="1"/>
  <c r="R426"/>
  <c r="J426"/>
  <c r="I426"/>
  <c r="H426"/>
  <c r="G426"/>
  <c r="F426"/>
  <c r="R370"/>
  <c r="I370"/>
  <c r="H370"/>
  <c r="F370"/>
  <c r="J370"/>
  <c r="E370"/>
  <c r="X370" s="1"/>
  <c r="R358"/>
  <c r="I358"/>
  <c r="H358"/>
  <c r="F358"/>
  <c r="E358"/>
  <c r="X358" s="1"/>
  <c r="J358"/>
  <c r="A15" i="6"/>
  <c r="B33" i="4"/>
  <c r="A20" i="6" s="1"/>
  <c r="F2406" i="5"/>
  <c r="E2406"/>
  <c r="X2406" s="1"/>
  <c r="H2406"/>
  <c r="R2406"/>
  <c r="J2406"/>
  <c r="I2406"/>
  <c r="J2440"/>
  <c r="R2440"/>
  <c r="I2440"/>
  <c r="E2440"/>
  <c r="X2440" s="1"/>
  <c r="H2440"/>
  <c r="G2440"/>
  <c r="F2440"/>
  <c r="F2485"/>
  <c r="E2485"/>
  <c r="X2485" s="1"/>
  <c r="R2485"/>
  <c r="J2485"/>
  <c r="I2485"/>
  <c r="H2485"/>
  <c r="J2444"/>
  <c r="I2444"/>
  <c r="H2444"/>
  <c r="R2444"/>
  <c r="F2444"/>
  <c r="E2444"/>
  <c r="X2444" s="1"/>
  <c r="G2403"/>
  <c r="G2387"/>
  <c r="G2398"/>
  <c r="J2362"/>
  <c r="H2362"/>
  <c r="F2362"/>
  <c r="E2362"/>
  <c r="X2362" s="1"/>
  <c r="R2362"/>
  <c r="I2362"/>
  <c r="G2362"/>
  <c r="R2416"/>
  <c r="J2416"/>
  <c r="I2416"/>
  <c r="H2416"/>
  <c r="F2416"/>
  <c r="E2416"/>
  <c r="X2416" s="1"/>
  <c r="R2428"/>
  <c r="J2428"/>
  <c r="I2428"/>
  <c r="H2428"/>
  <c r="F2428"/>
  <c r="E2428"/>
  <c r="X2428" s="1"/>
  <c r="G2339"/>
  <c r="I2411"/>
  <c r="H2411"/>
  <c r="F2411"/>
  <c r="E2411"/>
  <c r="X2411" s="1"/>
  <c r="R2411"/>
  <c r="J2411"/>
  <c r="J2332"/>
  <c r="I2332"/>
  <c r="H2332"/>
  <c r="F2332"/>
  <c r="R2332"/>
  <c r="E2332"/>
  <c r="X2332" s="1"/>
  <c r="J2336"/>
  <c r="I2336"/>
  <c r="H2336"/>
  <c r="E2336"/>
  <c r="X2336" s="1"/>
  <c r="R2336"/>
  <c r="F2336"/>
  <c r="G2315"/>
  <c r="G2424"/>
  <c r="G2344"/>
  <c r="I2296"/>
  <c r="H2296"/>
  <c r="R2296"/>
  <c r="J2296"/>
  <c r="F2296"/>
  <c r="E2296"/>
  <c r="X2296" s="1"/>
  <c r="H2246"/>
  <c r="F2246"/>
  <c r="E2246"/>
  <c r="X2246" s="1"/>
  <c r="R2246"/>
  <c r="J2246"/>
  <c r="I2246"/>
  <c r="J2208"/>
  <c r="E2208"/>
  <c r="X2208" s="1"/>
  <c r="R2208"/>
  <c r="I2208"/>
  <c r="H2208"/>
  <c r="F2208"/>
  <c r="E2298"/>
  <c r="X2298" s="1"/>
  <c r="R2298"/>
  <c r="I2298"/>
  <c r="J2298"/>
  <c r="H2298"/>
  <c r="F2298"/>
  <c r="G2262"/>
  <c r="I2304"/>
  <c r="H2304"/>
  <c r="R2304"/>
  <c r="J2304"/>
  <c r="E2304"/>
  <c r="X2304" s="1"/>
  <c r="F2304"/>
  <c r="H2234"/>
  <c r="F2234"/>
  <c r="E2234"/>
  <c r="X2234" s="1"/>
  <c r="R2234"/>
  <c r="J2234"/>
  <c r="I2234"/>
  <c r="G2131"/>
  <c r="H2242"/>
  <c r="F2242"/>
  <c r="E2242"/>
  <c r="X2242" s="1"/>
  <c r="R2242"/>
  <c r="J2242"/>
  <c r="I2242"/>
  <c r="R2140"/>
  <c r="J2140"/>
  <c r="I2140"/>
  <c r="H2140"/>
  <c r="E2140"/>
  <c r="X2140" s="1"/>
  <c r="F2140"/>
  <c r="J2124"/>
  <c r="I2124"/>
  <c r="H2124"/>
  <c r="E2124"/>
  <c r="X2124" s="1"/>
  <c r="R2124"/>
  <c r="G2124"/>
  <c r="F2124"/>
  <c r="F2110"/>
  <c r="E2110"/>
  <c r="X2110" s="1"/>
  <c r="I2110"/>
  <c r="H2110"/>
  <c r="R2110"/>
  <c r="J2110"/>
  <c r="F2094"/>
  <c r="E2094"/>
  <c r="X2094" s="1"/>
  <c r="I2094"/>
  <c r="H2094"/>
  <c r="R2094"/>
  <c r="J2094"/>
  <c r="J2235"/>
  <c r="I2235"/>
  <c r="H2235"/>
  <c r="E2235"/>
  <c r="X2235" s="1"/>
  <c r="R2235"/>
  <c r="F2235"/>
  <c r="E2278"/>
  <c r="X2278" s="1"/>
  <c r="J2278"/>
  <c r="I2278"/>
  <c r="H2278"/>
  <c r="F2278"/>
  <c r="R2278"/>
  <c r="G2050"/>
  <c r="G2103"/>
  <c r="I2071"/>
  <c r="H2071"/>
  <c r="G2071"/>
  <c r="F2071"/>
  <c r="E2071"/>
  <c r="X2071" s="1"/>
  <c r="R2071"/>
  <c r="J2071"/>
  <c r="R2052"/>
  <c r="J2052"/>
  <c r="H2052"/>
  <c r="G2052"/>
  <c r="F2052"/>
  <c r="E2052"/>
  <c r="X2052" s="1"/>
  <c r="I2052"/>
  <c r="G2006"/>
  <c r="F1864"/>
  <c r="E1864"/>
  <c r="X1864" s="1"/>
  <c r="R1864"/>
  <c r="J1864"/>
  <c r="H1864"/>
  <c r="I1864"/>
  <c r="G1986"/>
  <c r="R2030"/>
  <c r="J2030"/>
  <c r="I2030"/>
  <c r="H2030"/>
  <c r="F2030"/>
  <c r="E2030"/>
  <c r="X2030" s="1"/>
  <c r="G1954"/>
  <c r="I1857"/>
  <c r="H1857"/>
  <c r="F1857"/>
  <c r="R1857"/>
  <c r="J1857"/>
  <c r="E1857"/>
  <c r="X1857" s="1"/>
  <c r="R2010"/>
  <c r="J2010"/>
  <c r="I2010"/>
  <c r="H2010"/>
  <c r="F2010"/>
  <c r="E2010"/>
  <c r="X2010" s="1"/>
  <c r="R1990"/>
  <c r="J1990"/>
  <c r="I1990"/>
  <c r="H1990"/>
  <c r="F1990"/>
  <c r="E1990"/>
  <c r="X1990" s="1"/>
  <c r="R1866"/>
  <c r="J1866"/>
  <c r="I1866"/>
  <c r="H1866"/>
  <c r="F1866"/>
  <c r="E1866"/>
  <c r="X1866" s="1"/>
  <c r="R1870"/>
  <c r="J1870"/>
  <c r="I1870"/>
  <c r="H1870"/>
  <c r="F1870"/>
  <c r="E1870"/>
  <c r="X1870" s="1"/>
  <c r="G1817"/>
  <c r="G1799"/>
  <c r="R1854"/>
  <c r="J1854"/>
  <c r="I1854"/>
  <c r="H1854"/>
  <c r="F1854"/>
  <c r="E1854"/>
  <c r="X1854" s="1"/>
  <c r="H1795"/>
  <c r="F1795"/>
  <c r="E1795"/>
  <c r="X1795" s="1"/>
  <c r="R1795"/>
  <c r="J1795"/>
  <c r="I1795"/>
  <c r="G1950"/>
  <c r="E1831"/>
  <c r="X1831" s="1"/>
  <c r="R1831"/>
  <c r="H1831"/>
  <c r="F1831"/>
  <c r="J1831"/>
  <c r="I1831"/>
  <c r="G1938"/>
  <c r="G1755"/>
  <c r="R1733"/>
  <c r="H1733"/>
  <c r="G1733"/>
  <c r="F1733"/>
  <c r="E1733"/>
  <c r="X1733" s="1"/>
  <c r="J1733"/>
  <c r="I1733"/>
  <c r="I1718"/>
  <c r="H1718"/>
  <c r="F1718"/>
  <c r="E1718"/>
  <c r="X1718" s="1"/>
  <c r="R1718"/>
  <c r="J1718"/>
  <c r="I1702"/>
  <c r="H1702"/>
  <c r="F1702"/>
  <c r="E1702"/>
  <c r="X1702" s="1"/>
  <c r="R1702"/>
  <c r="J1702"/>
  <c r="I1686"/>
  <c r="H1686"/>
  <c r="F1686"/>
  <c r="E1686"/>
  <c r="X1686" s="1"/>
  <c r="J1686"/>
  <c r="R1686"/>
  <c r="I1670"/>
  <c r="H1670"/>
  <c r="F1670"/>
  <c r="E1670"/>
  <c r="X1670" s="1"/>
  <c r="R1670"/>
  <c r="J1670"/>
  <c r="I1654"/>
  <c r="H1654"/>
  <c r="F1654"/>
  <c r="E1654"/>
  <c r="X1654" s="1"/>
  <c r="J1654"/>
  <c r="R1654"/>
  <c r="I1638"/>
  <c r="H1638"/>
  <c r="F1638"/>
  <c r="E1638"/>
  <c r="X1638" s="1"/>
  <c r="R1638"/>
  <c r="J1638"/>
  <c r="F1622"/>
  <c r="E1622"/>
  <c r="X1622" s="1"/>
  <c r="R1622"/>
  <c r="J1622"/>
  <c r="I1622"/>
  <c r="H1622"/>
  <c r="F1606"/>
  <c r="E1606"/>
  <c r="X1606" s="1"/>
  <c r="R1606"/>
  <c r="J1606"/>
  <c r="I1606"/>
  <c r="H1606"/>
  <c r="F1590"/>
  <c r="E1590"/>
  <c r="X1590" s="1"/>
  <c r="R1590"/>
  <c r="J1590"/>
  <c r="I1590"/>
  <c r="H1590"/>
  <c r="F1574"/>
  <c r="E1574"/>
  <c r="X1574" s="1"/>
  <c r="R1574"/>
  <c r="J1574"/>
  <c r="I1574"/>
  <c r="H1574"/>
  <c r="F1558"/>
  <c r="E1558"/>
  <c r="X1558" s="1"/>
  <c r="R1558"/>
  <c r="J1558"/>
  <c r="I1558"/>
  <c r="H1558"/>
  <c r="R1931"/>
  <c r="J1931"/>
  <c r="I1931"/>
  <c r="H1931"/>
  <c r="F1931"/>
  <c r="E1931"/>
  <c r="X1931" s="1"/>
  <c r="H1759"/>
  <c r="F1759"/>
  <c r="E1759"/>
  <c r="X1759" s="1"/>
  <c r="R1759"/>
  <c r="J1759"/>
  <c r="I1759"/>
  <c r="E1839"/>
  <c r="X1839" s="1"/>
  <c r="R1839"/>
  <c r="J1839"/>
  <c r="I1839"/>
  <c r="H1839"/>
  <c r="F1839"/>
  <c r="G1739"/>
  <c r="R1707"/>
  <c r="J1707"/>
  <c r="I1707"/>
  <c r="H1707"/>
  <c r="F1707"/>
  <c r="E1707"/>
  <c r="X1707" s="1"/>
  <c r="R1635"/>
  <c r="J1635"/>
  <c r="I1635"/>
  <c r="H1635"/>
  <c r="F1635"/>
  <c r="E1635"/>
  <c r="X1635" s="1"/>
  <c r="E1835"/>
  <c r="X1835" s="1"/>
  <c r="R1835"/>
  <c r="J1835"/>
  <c r="I1835"/>
  <c r="H1835"/>
  <c r="F1835"/>
  <c r="R1723"/>
  <c r="J1723"/>
  <c r="I1723"/>
  <c r="H1723"/>
  <c r="F1723"/>
  <c r="E1723"/>
  <c r="X1723" s="1"/>
  <c r="E1832"/>
  <c r="X1832" s="1"/>
  <c r="R1832"/>
  <c r="J1832"/>
  <c r="I1832"/>
  <c r="H1832"/>
  <c r="F1832"/>
  <c r="G1651"/>
  <c r="I1547"/>
  <c r="H1547"/>
  <c r="F1547"/>
  <c r="R1547"/>
  <c r="J1547"/>
  <c r="G1547"/>
  <c r="E1547"/>
  <c r="X1547" s="1"/>
  <c r="G1409"/>
  <c r="I1810"/>
  <c r="R1810"/>
  <c r="J1810"/>
  <c r="H1810"/>
  <c r="F1810"/>
  <c r="E1810"/>
  <c r="X1810" s="1"/>
  <c r="J1429"/>
  <c r="I1429"/>
  <c r="H1429"/>
  <c r="R1429"/>
  <c r="E1429"/>
  <c r="X1429" s="1"/>
  <c r="F1429"/>
  <c r="G1421"/>
  <c r="G1405"/>
  <c r="I1619"/>
  <c r="H1619"/>
  <c r="F1619"/>
  <c r="R1619"/>
  <c r="J1619"/>
  <c r="E1619"/>
  <c r="X1619" s="1"/>
  <c r="G1599"/>
  <c r="I1587"/>
  <c r="H1587"/>
  <c r="F1587"/>
  <c r="R1587"/>
  <c r="J1587"/>
  <c r="E1587"/>
  <c r="X1587" s="1"/>
  <c r="G1567"/>
  <c r="I1555"/>
  <c r="H1555"/>
  <c r="F1555"/>
  <c r="R1555"/>
  <c r="J1555"/>
  <c r="E1555"/>
  <c r="X1555" s="1"/>
  <c r="G1719"/>
  <c r="R1533"/>
  <c r="J1533"/>
  <c r="H1533"/>
  <c r="I1533"/>
  <c r="F1533"/>
  <c r="E1533"/>
  <c r="X1533" s="1"/>
  <c r="H1440"/>
  <c r="F1440"/>
  <c r="E1440"/>
  <c r="X1440" s="1"/>
  <c r="I1440"/>
  <c r="J1440"/>
  <c r="R1440"/>
  <c r="G1374"/>
  <c r="R1505"/>
  <c r="J1505"/>
  <c r="H1505"/>
  <c r="F1505"/>
  <c r="E1505"/>
  <c r="X1505" s="1"/>
  <c r="I1505"/>
  <c r="I1343"/>
  <c r="E1343"/>
  <c r="X1343" s="1"/>
  <c r="F1343"/>
  <c r="G1343"/>
  <c r="R1343"/>
  <c r="J1343"/>
  <c r="H1343"/>
  <c r="G1544"/>
  <c r="G1243"/>
  <c r="G1211"/>
  <c r="G1179"/>
  <c r="G1521"/>
  <c r="H1223"/>
  <c r="E1223"/>
  <c r="X1223" s="1"/>
  <c r="J1223"/>
  <c r="R1223"/>
  <c r="I1223"/>
  <c r="F1223"/>
  <c r="R1616"/>
  <c r="J1616"/>
  <c r="I1616"/>
  <c r="H1616"/>
  <c r="F1616"/>
  <c r="E1616"/>
  <c r="X1616" s="1"/>
  <c r="H1247"/>
  <c r="I1247"/>
  <c r="F1247"/>
  <c r="E1247"/>
  <c r="X1247" s="1"/>
  <c r="R1247"/>
  <c r="J1247"/>
  <c r="G1215"/>
  <c r="H1460"/>
  <c r="F1460"/>
  <c r="E1460"/>
  <c r="X1460" s="1"/>
  <c r="J1460"/>
  <c r="I1460"/>
  <c r="R1460"/>
  <c r="G1378"/>
  <c r="E1750"/>
  <c r="X1750" s="1"/>
  <c r="R1750"/>
  <c r="I1750"/>
  <c r="J1750"/>
  <c r="H1750"/>
  <c r="F1750"/>
  <c r="H1251"/>
  <c r="R1251"/>
  <c r="J1251"/>
  <c r="I1251"/>
  <c r="E1251"/>
  <c r="X1251" s="1"/>
  <c r="F1251"/>
  <c r="R1568"/>
  <c r="J1568"/>
  <c r="I1568"/>
  <c r="H1568"/>
  <c r="F1568"/>
  <c r="E1568"/>
  <c r="X1568" s="1"/>
  <c r="G1124"/>
  <c r="H1060"/>
  <c r="F1060"/>
  <c r="E1060"/>
  <c r="X1060" s="1"/>
  <c r="R1060"/>
  <c r="I1060"/>
  <c r="J1060"/>
  <c r="G1319"/>
  <c r="I1315"/>
  <c r="H1315"/>
  <c r="R1315"/>
  <c r="J1315"/>
  <c r="F1315"/>
  <c r="E1315"/>
  <c r="X1315" s="1"/>
  <c r="G1287"/>
  <c r="I1283"/>
  <c r="H1283"/>
  <c r="R1283"/>
  <c r="J1283"/>
  <c r="F1283"/>
  <c r="E1283"/>
  <c r="X1283" s="1"/>
  <c r="G1255"/>
  <c r="G1647"/>
  <c r="I1484"/>
  <c r="H1484"/>
  <c r="F1484"/>
  <c r="E1484"/>
  <c r="X1484" s="1"/>
  <c r="J1484"/>
  <c r="R1484"/>
  <c r="G1088"/>
  <c r="G1024"/>
  <c r="G1084"/>
  <c r="J1180"/>
  <c r="I1180"/>
  <c r="R1180"/>
  <c r="H1180"/>
  <c r="E1180"/>
  <c r="X1180" s="1"/>
  <c r="F1180"/>
  <c r="H996"/>
  <c r="F996"/>
  <c r="E996"/>
  <c r="X996" s="1"/>
  <c r="R996"/>
  <c r="J996"/>
  <c r="I996"/>
  <c r="G1266"/>
  <c r="F952"/>
  <c r="E952"/>
  <c r="X952" s="1"/>
  <c r="R952"/>
  <c r="J952"/>
  <c r="I952"/>
  <c r="H952"/>
  <c r="F976"/>
  <c r="E976"/>
  <c r="X976" s="1"/>
  <c r="R976"/>
  <c r="J976"/>
  <c r="I976"/>
  <c r="H976"/>
  <c r="G968"/>
  <c r="H1020"/>
  <c r="F1020"/>
  <c r="E1020"/>
  <c r="X1020" s="1"/>
  <c r="R1020"/>
  <c r="J1020"/>
  <c r="I1020"/>
  <c r="G989"/>
  <c r="G1065"/>
  <c r="E928"/>
  <c r="X928" s="1"/>
  <c r="R928"/>
  <c r="J928"/>
  <c r="I928"/>
  <c r="F928"/>
  <c r="H928"/>
  <c r="E892"/>
  <c r="X892" s="1"/>
  <c r="R892"/>
  <c r="I892"/>
  <c r="H892"/>
  <c r="F892"/>
  <c r="J892"/>
  <c r="G866"/>
  <c r="R847"/>
  <c r="J847"/>
  <c r="I847"/>
  <c r="E847"/>
  <c r="X847" s="1"/>
  <c r="H847"/>
  <c r="F847"/>
  <c r="R839"/>
  <c r="J839"/>
  <c r="I839"/>
  <c r="E839"/>
  <c r="X839" s="1"/>
  <c r="H839"/>
  <c r="F839"/>
  <c r="G980"/>
  <c r="F845"/>
  <c r="E845"/>
  <c r="X845" s="1"/>
  <c r="R845"/>
  <c r="I845"/>
  <c r="J845"/>
  <c r="H845"/>
  <c r="R970"/>
  <c r="J970"/>
  <c r="I970"/>
  <c r="E970"/>
  <c r="X970" s="1"/>
  <c r="H970"/>
  <c r="F970"/>
  <c r="J811"/>
  <c r="R811"/>
  <c r="I811"/>
  <c r="H811"/>
  <c r="F811"/>
  <c r="E811"/>
  <c r="X811" s="1"/>
  <c r="R918"/>
  <c r="I918"/>
  <c r="J918"/>
  <c r="H918"/>
  <c r="E918"/>
  <c r="X918" s="1"/>
  <c r="F918"/>
  <c r="J1097"/>
  <c r="I1097"/>
  <c r="H1097"/>
  <c r="E1097"/>
  <c r="X1097" s="1"/>
  <c r="R1097"/>
  <c r="F1097"/>
  <c r="F833"/>
  <c r="E833"/>
  <c r="X833" s="1"/>
  <c r="R833"/>
  <c r="I833"/>
  <c r="J833"/>
  <c r="H833"/>
  <c r="G657"/>
  <c r="G645"/>
  <c r="I673"/>
  <c r="H673"/>
  <c r="F673"/>
  <c r="E673"/>
  <c r="X673" s="1"/>
  <c r="R673"/>
  <c r="J673"/>
  <c r="I641"/>
  <c r="H641"/>
  <c r="F641"/>
  <c r="E641"/>
  <c r="X641" s="1"/>
  <c r="R641"/>
  <c r="J641"/>
  <c r="I609"/>
  <c r="H609"/>
  <c r="F609"/>
  <c r="E609"/>
  <c r="X609" s="1"/>
  <c r="R609"/>
  <c r="J609"/>
  <c r="G667"/>
  <c r="G579"/>
  <c r="E671"/>
  <c r="X671" s="1"/>
  <c r="R671"/>
  <c r="J671"/>
  <c r="I671"/>
  <c r="H671"/>
  <c r="G671"/>
  <c r="F671"/>
  <c r="E663"/>
  <c r="X663" s="1"/>
  <c r="R663"/>
  <c r="J663"/>
  <c r="I663"/>
  <c r="H663"/>
  <c r="F663"/>
  <c r="E655"/>
  <c r="X655" s="1"/>
  <c r="R655"/>
  <c r="J655"/>
  <c r="I655"/>
  <c r="H655"/>
  <c r="F655"/>
  <c r="E647"/>
  <c r="X647" s="1"/>
  <c r="R647"/>
  <c r="J647"/>
  <c r="I647"/>
  <c r="H647"/>
  <c r="F647"/>
  <c r="E639"/>
  <c r="X639" s="1"/>
  <c r="R639"/>
  <c r="J639"/>
  <c r="I639"/>
  <c r="H639"/>
  <c r="F639"/>
  <c r="E631"/>
  <c r="X631" s="1"/>
  <c r="R631"/>
  <c r="J631"/>
  <c r="I631"/>
  <c r="H631"/>
  <c r="F631"/>
  <c r="E623"/>
  <c r="X623" s="1"/>
  <c r="R623"/>
  <c r="J623"/>
  <c r="I623"/>
  <c r="H623"/>
  <c r="F623"/>
  <c r="E615"/>
  <c r="X615" s="1"/>
  <c r="R615"/>
  <c r="J615"/>
  <c r="I615"/>
  <c r="H615"/>
  <c r="F615"/>
  <c r="E607"/>
  <c r="X607" s="1"/>
  <c r="R607"/>
  <c r="J607"/>
  <c r="I607"/>
  <c r="H607"/>
  <c r="F607"/>
  <c r="E599"/>
  <c r="X599" s="1"/>
  <c r="R599"/>
  <c r="J599"/>
  <c r="I599"/>
  <c r="H599"/>
  <c r="F599"/>
  <c r="G545"/>
  <c r="F513"/>
  <c r="R513"/>
  <c r="J513"/>
  <c r="I513"/>
  <c r="H513"/>
  <c r="E513"/>
  <c r="X513" s="1"/>
  <c r="G473"/>
  <c r="G517"/>
  <c r="J554"/>
  <c r="I554"/>
  <c r="H554"/>
  <c r="E554"/>
  <c r="X554" s="1"/>
  <c r="R554"/>
  <c r="F554"/>
  <c r="H581"/>
  <c r="F581"/>
  <c r="R581"/>
  <c r="J581"/>
  <c r="I581"/>
  <c r="E581"/>
  <c r="X581" s="1"/>
  <c r="F505"/>
  <c r="R505"/>
  <c r="J505"/>
  <c r="I505"/>
  <c r="H505"/>
  <c r="E505"/>
  <c r="X505" s="1"/>
  <c r="G525"/>
  <c r="G477"/>
  <c r="I597"/>
  <c r="H597"/>
  <c r="F597"/>
  <c r="R597"/>
  <c r="J597"/>
  <c r="E597"/>
  <c r="X597" s="1"/>
  <c r="G585"/>
  <c r="G518"/>
  <c r="G390"/>
  <c r="R354"/>
  <c r="I354"/>
  <c r="H354"/>
  <c r="F354"/>
  <c r="E354"/>
  <c r="X354" s="1"/>
  <c r="J354"/>
  <c r="G288"/>
  <c r="G256"/>
  <c r="G224"/>
  <c r="E316"/>
  <c r="X316" s="1"/>
  <c r="J316"/>
  <c r="R316"/>
  <c r="H316"/>
  <c r="G316"/>
  <c r="F316"/>
  <c r="I316"/>
  <c r="G196"/>
  <c r="G208"/>
  <c r="J172"/>
  <c r="H172"/>
  <c r="F172"/>
  <c r="I172"/>
  <c r="E172"/>
  <c r="X172" s="1"/>
  <c r="R172"/>
  <c r="J160"/>
  <c r="H160"/>
  <c r="F160"/>
  <c r="R160"/>
  <c r="I160"/>
  <c r="E160"/>
  <c r="X160" s="1"/>
  <c r="J180"/>
  <c r="H180"/>
  <c r="F180"/>
  <c r="R180"/>
  <c r="I180"/>
  <c r="E180"/>
  <c r="X180" s="1"/>
  <c r="J200"/>
  <c r="H200"/>
  <c r="F200"/>
  <c r="R200"/>
  <c r="I200"/>
  <c r="E200"/>
  <c r="X200" s="1"/>
  <c r="J156"/>
  <c r="H156"/>
  <c r="F156"/>
  <c r="R156"/>
  <c r="I156"/>
  <c r="E156"/>
  <c r="X156" s="1"/>
  <c r="G144"/>
  <c r="E308"/>
  <c r="X308" s="1"/>
  <c r="J308"/>
  <c r="R308"/>
  <c r="H308"/>
  <c r="G308"/>
  <c r="F308"/>
  <c r="I308"/>
  <c r="J100"/>
  <c r="H100"/>
  <c r="F100"/>
  <c r="E100"/>
  <c r="R100"/>
  <c r="I100"/>
  <c r="G100"/>
  <c r="E312"/>
  <c r="X312" s="1"/>
  <c r="J312"/>
  <c r="F312"/>
  <c r="R312"/>
  <c r="I312"/>
  <c r="H312"/>
  <c r="J188"/>
  <c r="H188"/>
  <c r="F188"/>
  <c r="R188"/>
  <c r="I188"/>
  <c r="E188"/>
  <c r="X188" s="1"/>
  <c r="C16" i="6"/>
  <c r="D16"/>
  <c r="R2432" i="5"/>
  <c r="J2432"/>
  <c r="I2432"/>
  <c r="H2432"/>
  <c r="F2432"/>
  <c r="E2432"/>
  <c r="X2432" s="1"/>
  <c r="I2423"/>
  <c r="H2423"/>
  <c r="F2423"/>
  <c r="E2423"/>
  <c r="X2423" s="1"/>
  <c r="R2423"/>
  <c r="J2423"/>
  <c r="G2419"/>
  <c r="G2327"/>
  <c r="G2292"/>
  <c r="J2216"/>
  <c r="E2216"/>
  <c r="X2216" s="1"/>
  <c r="R2216"/>
  <c r="I2216"/>
  <c r="H2216"/>
  <c r="F2216"/>
  <c r="G2259"/>
  <c r="G2123"/>
  <c r="I2159"/>
  <c r="H2159"/>
  <c r="F2159"/>
  <c r="J2159"/>
  <c r="E2159"/>
  <c r="X2159" s="1"/>
  <c r="R2159"/>
  <c r="I2143"/>
  <c r="H2143"/>
  <c r="F2143"/>
  <c r="R2143"/>
  <c r="J2143"/>
  <c r="E2143"/>
  <c r="X2143" s="1"/>
  <c r="E1955"/>
  <c r="X1955" s="1"/>
  <c r="R1955"/>
  <c r="J1955"/>
  <c r="I1955"/>
  <c r="H1955"/>
  <c r="F1955"/>
  <c r="G1942"/>
  <c r="G2022"/>
  <c r="G1958"/>
  <c r="R1951"/>
  <c r="J1951"/>
  <c r="I1951"/>
  <c r="H1951"/>
  <c r="F1951"/>
  <c r="E1951"/>
  <c r="X1951" s="1"/>
  <c r="F1809"/>
  <c r="E1809"/>
  <c r="X1809" s="1"/>
  <c r="R1809"/>
  <c r="J1809"/>
  <c r="I1809"/>
  <c r="H1809"/>
  <c r="H1807"/>
  <c r="F1807"/>
  <c r="E1807"/>
  <c r="X1807" s="1"/>
  <c r="R1807"/>
  <c r="J1807"/>
  <c r="I1807"/>
  <c r="G1804"/>
  <c r="G1792"/>
  <c r="G1772"/>
  <c r="I1736"/>
  <c r="R1736"/>
  <c r="J1736"/>
  <c r="H1736"/>
  <c r="F1736"/>
  <c r="E1736"/>
  <c r="X1736" s="1"/>
  <c r="R1715"/>
  <c r="J1715"/>
  <c r="I1715"/>
  <c r="H1715"/>
  <c r="F1715"/>
  <c r="E1715"/>
  <c r="X1715" s="1"/>
  <c r="G1679"/>
  <c r="H2455"/>
  <c r="I2455"/>
  <c r="F2455"/>
  <c r="E2455"/>
  <c r="X2455" s="1"/>
  <c r="R2455"/>
  <c r="J2455"/>
  <c r="I1623"/>
  <c r="H1623"/>
  <c r="F1623"/>
  <c r="R1623"/>
  <c r="J1623"/>
  <c r="E1623"/>
  <c r="X1623" s="1"/>
  <c r="G1571"/>
  <c r="I1516"/>
  <c r="H1516"/>
  <c r="F1516"/>
  <c r="E1516"/>
  <c r="X1516" s="1"/>
  <c r="J1516"/>
  <c r="R1516"/>
  <c r="F1390"/>
  <c r="R1390"/>
  <c r="E1390"/>
  <c r="X1390" s="1"/>
  <c r="J1390"/>
  <c r="I1390"/>
  <c r="H1390"/>
  <c r="H1404"/>
  <c r="E1404"/>
  <c r="X1404" s="1"/>
  <c r="R1404"/>
  <c r="J1404"/>
  <c r="I1404"/>
  <c r="F1404"/>
  <c r="G1203"/>
  <c r="F1354"/>
  <c r="R1354"/>
  <c r="I1354"/>
  <c r="H1354"/>
  <c r="E1354"/>
  <c r="X1354" s="1"/>
  <c r="J1354"/>
  <c r="H1183"/>
  <c r="I1183"/>
  <c r="F1183"/>
  <c r="E1183"/>
  <c r="X1183" s="1"/>
  <c r="R1183"/>
  <c r="J1183"/>
  <c r="G1501"/>
  <c r="G1376"/>
  <c r="G1299"/>
  <c r="I1263"/>
  <c r="H1263"/>
  <c r="R1263"/>
  <c r="J1263"/>
  <c r="F1263"/>
  <c r="E1263"/>
  <c r="X1263" s="1"/>
  <c r="G1128"/>
  <c r="G1080"/>
  <c r="G1032"/>
  <c r="F1254"/>
  <c r="E1254"/>
  <c r="X1254" s="1"/>
  <c r="R1254"/>
  <c r="J1254"/>
  <c r="I1254"/>
  <c r="H1254"/>
  <c r="H1036"/>
  <c r="F1036"/>
  <c r="E1036"/>
  <c r="X1036" s="1"/>
  <c r="R1036"/>
  <c r="J1036"/>
  <c r="I1036"/>
  <c r="H1167"/>
  <c r="R1167"/>
  <c r="J1167"/>
  <c r="F1167"/>
  <c r="I1167"/>
  <c r="E1167"/>
  <c r="X1167" s="1"/>
  <c r="E923"/>
  <c r="X923" s="1"/>
  <c r="R923"/>
  <c r="I923"/>
  <c r="J923"/>
  <c r="H923"/>
  <c r="F923"/>
  <c r="G837"/>
  <c r="R854"/>
  <c r="I854"/>
  <c r="J854"/>
  <c r="H854"/>
  <c r="E854"/>
  <c r="X854" s="1"/>
  <c r="F854"/>
  <c r="I613"/>
  <c r="H613"/>
  <c r="F613"/>
  <c r="E613"/>
  <c r="X613" s="1"/>
  <c r="R613"/>
  <c r="J613"/>
  <c r="G565"/>
  <c r="F497"/>
  <c r="R497"/>
  <c r="J497"/>
  <c r="I497"/>
  <c r="H497"/>
  <c r="E497"/>
  <c r="X497" s="1"/>
  <c r="E458"/>
  <c r="X458" s="1"/>
  <c r="R458"/>
  <c r="J458"/>
  <c r="I458"/>
  <c r="H458"/>
  <c r="G458"/>
  <c r="F458"/>
  <c r="E450"/>
  <c r="X450" s="1"/>
  <c r="R450"/>
  <c r="J450"/>
  <c r="I450"/>
  <c r="H450"/>
  <c r="G450"/>
  <c r="F450"/>
  <c r="E418"/>
  <c r="X418" s="1"/>
  <c r="R418"/>
  <c r="J418"/>
  <c r="I418"/>
  <c r="H418"/>
  <c r="G418"/>
  <c r="F418"/>
  <c r="R406"/>
  <c r="J406"/>
  <c r="I406"/>
  <c r="H406"/>
  <c r="F406"/>
  <c r="E406"/>
  <c r="X406" s="1"/>
  <c r="J148"/>
  <c r="H148"/>
  <c r="F148"/>
  <c r="R148"/>
  <c r="I148"/>
  <c r="E148"/>
  <c r="X148" s="1"/>
  <c r="A26" i="6"/>
  <c r="B70" i="4"/>
  <c r="A51" i="6" s="1"/>
  <c r="B52" i="4"/>
  <c r="A36" i="6" s="1"/>
  <c r="B58" i="4"/>
  <c r="A41" i="6" s="1"/>
  <c r="B64" i="4"/>
  <c r="A46" i="6" s="1"/>
  <c r="A14"/>
  <c r="B32" i="4"/>
  <c r="A19" i="6" s="1"/>
  <c r="D15"/>
  <c r="C15"/>
  <c r="H2471" i="5"/>
  <c r="I2471"/>
  <c r="F2471"/>
  <c r="E2471"/>
  <c r="X2471" s="1"/>
  <c r="R2471"/>
  <c r="J2471"/>
  <c r="H2486"/>
  <c r="I2486"/>
  <c r="F2486"/>
  <c r="R2486"/>
  <c r="J2486"/>
  <c r="E2486"/>
  <c r="X2486" s="1"/>
  <c r="F2402"/>
  <c r="E2402"/>
  <c r="X2402" s="1"/>
  <c r="I2402"/>
  <c r="H2402"/>
  <c r="R2402"/>
  <c r="J2402"/>
  <c r="H2478"/>
  <c r="I2478"/>
  <c r="F2478"/>
  <c r="R2478"/>
  <c r="J2478"/>
  <c r="E2478"/>
  <c r="X2478" s="1"/>
  <c r="G2467"/>
  <c r="H2490"/>
  <c r="F2490"/>
  <c r="I2490"/>
  <c r="E2490"/>
  <c r="X2490" s="1"/>
  <c r="R2490"/>
  <c r="J2490"/>
  <c r="H2343"/>
  <c r="F2343"/>
  <c r="E2343"/>
  <c r="X2343" s="1"/>
  <c r="R2343"/>
  <c r="J2343"/>
  <c r="I2343"/>
  <c r="H2335"/>
  <c r="F2335"/>
  <c r="E2335"/>
  <c r="X2335" s="1"/>
  <c r="R2335"/>
  <c r="I2335"/>
  <c r="J2335"/>
  <c r="J2328"/>
  <c r="I2328"/>
  <c r="H2328"/>
  <c r="E2328"/>
  <c r="X2328" s="1"/>
  <c r="R2328"/>
  <c r="F2328"/>
  <c r="I2283"/>
  <c r="R2283"/>
  <c r="J2283"/>
  <c r="H2283"/>
  <c r="F2283"/>
  <c r="E2283"/>
  <c r="X2283" s="1"/>
  <c r="H2250"/>
  <c r="F2250"/>
  <c r="E2250"/>
  <c r="X2250" s="1"/>
  <c r="R2250"/>
  <c r="I2250"/>
  <c r="J2250"/>
  <c r="I2167"/>
  <c r="H2167"/>
  <c r="F2167"/>
  <c r="R2167"/>
  <c r="J2167"/>
  <c r="E2167"/>
  <c r="X2167" s="1"/>
  <c r="G2276"/>
  <c r="F2058"/>
  <c r="E2058"/>
  <c r="X2058" s="1"/>
  <c r="R2058"/>
  <c r="J2058"/>
  <c r="I2058"/>
  <c r="H2058"/>
  <c r="H2211"/>
  <c r="E2211"/>
  <c r="X2211" s="1"/>
  <c r="R2211"/>
  <c r="J2211"/>
  <c r="I2211"/>
  <c r="F2211"/>
  <c r="J2120"/>
  <c r="I2120"/>
  <c r="H2120"/>
  <c r="R2120"/>
  <c r="F2120"/>
  <c r="E2120"/>
  <c r="X2120" s="1"/>
  <c r="I2095"/>
  <c r="H2095"/>
  <c r="F2095"/>
  <c r="R2095"/>
  <c r="J2095"/>
  <c r="E2095"/>
  <c r="X2095" s="1"/>
  <c r="I2175"/>
  <c r="H2175"/>
  <c r="F2175"/>
  <c r="R2175"/>
  <c r="J2175"/>
  <c r="E2175"/>
  <c r="X2175" s="1"/>
  <c r="I1946"/>
  <c r="H1946"/>
  <c r="F1946"/>
  <c r="E1946"/>
  <c r="X1946" s="1"/>
  <c r="R1946"/>
  <c r="J1946"/>
  <c r="F1860"/>
  <c r="E1860"/>
  <c r="X1860" s="1"/>
  <c r="R1860"/>
  <c r="J1860"/>
  <c r="I1860"/>
  <c r="H1860"/>
  <c r="I1853"/>
  <c r="H1853"/>
  <c r="F1853"/>
  <c r="R1853"/>
  <c r="J1853"/>
  <c r="E1853"/>
  <c r="X1853" s="1"/>
  <c r="I1930"/>
  <c r="H1930"/>
  <c r="F1930"/>
  <c r="R1930"/>
  <c r="J1930"/>
  <c r="E1930"/>
  <c r="X1930" s="1"/>
  <c r="I1918"/>
  <c r="H1918"/>
  <c r="F1918"/>
  <c r="R1918"/>
  <c r="J1918"/>
  <c r="E1918"/>
  <c r="X1918" s="1"/>
  <c r="R1834"/>
  <c r="I1834"/>
  <c r="F1834"/>
  <c r="E1834"/>
  <c r="X1834" s="1"/>
  <c r="J1834"/>
  <c r="H1834"/>
  <c r="G1834"/>
  <c r="H1791"/>
  <c r="F1791"/>
  <c r="E1791"/>
  <c r="X1791" s="1"/>
  <c r="R1791"/>
  <c r="J1791"/>
  <c r="I1791"/>
  <c r="I1814"/>
  <c r="H1814"/>
  <c r="F1814"/>
  <c r="E1814"/>
  <c r="X1814" s="1"/>
  <c r="J1814"/>
  <c r="R1814"/>
  <c r="R1982"/>
  <c r="J1982"/>
  <c r="I1982"/>
  <c r="H1982"/>
  <c r="F1982"/>
  <c r="E1982"/>
  <c r="X1982" s="1"/>
  <c r="R2002"/>
  <c r="J2002"/>
  <c r="I2002"/>
  <c r="H2002"/>
  <c r="F2002"/>
  <c r="E2002"/>
  <c r="X2002" s="1"/>
  <c r="E1746"/>
  <c r="X1746" s="1"/>
  <c r="I1746"/>
  <c r="R1746"/>
  <c r="J1746"/>
  <c r="H1746"/>
  <c r="G1746"/>
  <c r="F1746"/>
  <c r="R2014"/>
  <c r="J2014"/>
  <c r="I2014"/>
  <c r="H2014"/>
  <c r="F2014"/>
  <c r="E2014"/>
  <c r="X2014" s="1"/>
  <c r="R1639"/>
  <c r="J1639"/>
  <c r="I1639"/>
  <c r="H1639"/>
  <c r="F1639"/>
  <c r="E1639"/>
  <c r="X1639" s="1"/>
  <c r="R1858"/>
  <c r="J1858"/>
  <c r="I1858"/>
  <c r="H1858"/>
  <c r="F1858"/>
  <c r="E1858"/>
  <c r="X1858" s="1"/>
  <c r="R1731"/>
  <c r="J1731"/>
  <c r="I1731"/>
  <c r="H1731"/>
  <c r="F1731"/>
  <c r="E1731"/>
  <c r="X1731" s="1"/>
  <c r="J1417"/>
  <c r="I1417"/>
  <c r="R1417"/>
  <c r="H1417"/>
  <c r="F1417"/>
  <c r="E1417"/>
  <c r="X1417" s="1"/>
  <c r="E1734"/>
  <c r="X1734" s="1"/>
  <c r="R1734"/>
  <c r="J1734"/>
  <c r="I1734"/>
  <c r="H1734"/>
  <c r="F1734"/>
  <c r="J1437"/>
  <c r="I1437"/>
  <c r="H1437"/>
  <c r="F1437"/>
  <c r="E1437"/>
  <c r="X1437" s="1"/>
  <c r="R1437"/>
  <c r="I1607"/>
  <c r="H1607"/>
  <c r="F1607"/>
  <c r="R1607"/>
  <c r="J1607"/>
  <c r="E1607"/>
  <c r="X1607" s="1"/>
  <c r="I1575"/>
  <c r="H1575"/>
  <c r="F1575"/>
  <c r="R1575"/>
  <c r="J1575"/>
  <c r="E1575"/>
  <c r="X1575" s="1"/>
  <c r="F1358"/>
  <c r="R1358"/>
  <c r="E1358"/>
  <c r="X1358" s="1"/>
  <c r="J1358"/>
  <c r="H1358"/>
  <c r="I1358"/>
  <c r="R1340"/>
  <c r="F1340"/>
  <c r="E1340"/>
  <c r="X1340" s="1"/>
  <c r="H1340"/>
  <c r="J1340"/>
  <c r="I1340"/>
  <c r="I1500"/>
  <c r="H1500"/>
  <c r="F1500"/>
  <c r="E1500"/>
  <c r="X1500" s="1"/>
  <c r="J1500"/>
  <c r="R1500"/>
  <c r="F1362"/>
  <c r="R1362"/>
  <c r="I1362"/>
  <c r="H1362"/>
  <c r="E1362"/>
  <c r="X1362" s="1"/>
  <c r="J1362"/>
  <c r="F1382"/>
  <c r="R1382"/>
  <c r="J1382"/>
  <c r="I1382"/>
  <c r="E1382"/>
  <c r="X1382" s="1"/>
  <c r="H1382"/>
  <c r="H1191"/>
  <c r="E1191"/>
  <c r="X1191" s="1"/>
  <c r="J1191"/>
  <c r="F1191"/>
  <c r="I1191"/>
  <c r="R1191"/>
  <c r="G1436"/>
  <c r="J1441"/>
  <c r="H1441"/>
  <c r="F1441"/>
  <c r="E1441"/>
  <c r="X1441" s="1"/>
  <c r="R1441"/>
  <c r="I1441"/>
  <c r="R1141"/>
  <c r="H1141"/>
  <c r="F1141"/>
  <c r="E1141"/>
  <c r="X1141" s="1"/>
  <c r="I1141"/>
  <c r="J1141"/>
  <c r="G1407"/>
  <c r="R1388"/>
  <c r="J1388"/>
  <c r="I1388"/>
  <c r="H1388"/>
  <c r="F1388"/>
  <c r="E1388"/>
  <c r="X1388" s="1"/>
  <c r="I1311"/>
  <c r="H1311"/>
  <c r="R1311"/>
  <c r="J1311"/>
  <c r="F1311"/>
  <c r="E1311"/>
  <c r="X1311" s="1"/>
  <c r="I1279"/>
  <c r="H1279"/>
  <c r="R1279"/>
  <c r="J1279"/>
  <c r="F1279"/>
  <c r="E1279"/>
  <c r="X1279" s="1"/>
  <c r="H984"/>
  <c r="F984"/>
  <c r="E984"/>
  <c r="X984" s="1"/>
  <c r="R984"/>
  <c r="J984"/>
  <c r="I984"/>
  <c r="R1600"/>
  <c r="J1600"/>
  <c r="I1600"/>
  <c r="H1600"/>
  <c r="F1600"/>
  <c r="E1600"/>
  <c r="X1600" s="1"/>
  <c r="F1170"/>
  <c r="E1170"/>
  <c r="X1170" s="1"/>
  <c r="J1170"/>
  <c r="I1170"/>
  <c r="H1170"/>
  <c r="R1170"/>
  <c r="H1104"/>
  <c r="F1104"/>
  <c r="E1104"/>
  <c r="X1104" s="1"/>
  <c r="R1104"/>
  <c r="I1104"/>
  <c r="J1104"/>
  <c r="H1040"/>
  <c r="F1040"/>
  <c r="E1040"/>
  <c r="X1040" s="1"/>
  <c r="R1040"/>
  <c r="I1040"/>
  <c r="J1040"/>
  <c r="F1258"/>
  <c r="E1258"/>
  <c r="X1258" s="1"/>
  <c r="R1258"/>
  <c r="J1258"/>
  <c r="I1258"/>
  <c r="H1258"/>
  <c r="H1068"/>
  <c r="F1068"/>
  <c r="E1068"/>
  <c r="X1068" s="1"/>
  <c r="R1068"/>
  <c r="J1068"/>
  <c r="I1068"/>
  <c r="J1005"/>
  <c r="I1005"/>
  <c r="H1005"/>
  <c r="E1005"/>
  <c r="X1005" s="1"/>
  <c r="F1005"/>
  <c r="R1005"/>
  <c r="E947"/>
  <c r="X947" s="1"/>
  <c r="R947"/>
  <c r="I947"/>
  <c r="J947"/>
  <c r="H947"/>
  <c r="F947"/>
  <c r="J1188"/>
  <c r="I1188"/>
  <c r="H1188"/>
  <c r="F1188"/>
  <c r="E1188"/>
  <c r="X1188" s="1"/>
  <c r="R1188"/>
  <c r="I1144"/>
  <c r="R1144"/>
  <c r="J1144"/>
  <c r="H1144"/>
  <c r="F1144"/>
  <c r="E1144"/>
  <c r="X1144" s="1"/>
  <c r="R898"/>
  <c r="I898"/>
  <c r="H898"/>
  <c r="F898"/>
  <c r="E898"/>
  <c r="X898" s="1"/>
  <c r="J898"/>
  <c r="E903"/>
  <c r="X903" s="1"/>
  <c r="R903"/>
  <c r="I903"/>
  <c r="J903"/>
  <c r="H903"/>
  <c r="F903"/>
  <c r="R886"/>
  <c r="I886"/>
  <c r="J886"/>
  <c r="H886"/>
  <c r="E886"/>
  <c r="X886" s="1"/>
  <c r="F886"/>
  <c r="I661"/>
  <c r="H661"/>
  <c r="F661"/>
  <c r="E661"/>
  <c r="X661" s="1"/>
  <c r="R661"/>
  <c r="J661"/>
  <c r="I629"/>
  <c r="H629"/>
  <c r="F629"/>
  <c r="E629"/>
  <c r="X629" s="1"/>
  <c r="R629"/>
  <c r="J629"/>
  <c r="R587"/>
  <c r="J587"/>
  <c r="F587"/>
  <c r="H587"/>
  <c r="E587"/>
  <c r="X587" s="1"/>
  <c r="I587"/>
  <c r="R571"/>
  <c r="J571"/>
  <c r="F571"/>
  <c r="I571"/>
  <c r="H571"/>
  <c r="E571"/>
  <c r="X571" s="1"/>
  <c r="H589"/>
  <c r="F589"/>
  <c r="R589"/>
  <c r="J589"/>
  <c r="I589"/>
  <c r="E589"/>
  <c r="X589" s="1"/>
  <c r="F485"/>
  <c r="R485"/>
  <c r="H485"/>
  <c r="E485"/>
  <c r="X485" s="1"/>
  <c r="J485"/>
  <c r="I485"/>
  <c r="G460"/>
  <c r="H553"/>
  <c r="F553"/>
  <c r="R553"/>
  <c r="J553"/>
  <c r="I553"/>
  <c r="E553"/>
  <c r="X553" s="1"/>
  <c r="E454"/>
  <c r="X454" s="1"/>
  <c r="R454"/>
  <c r="J454"/>
  <c r="I454"/>
  <c r="H454"/>
  <c r="G454"/>
  <c r="F454"/>
  <c r="E446"/>
  <c r="X446" s="1"/>
  <c r="R446"/>
  <c r="J446"/>
  <c r="I446"/>
  <c r="H446"/>
  <c r="G446"/>
  <c r="F446"/>
  <c r="E438"/>
  <c r="X438" s="1"/>
  <c r="R438"/>
  <c r="J438"/>
  <c r="I438"/>
  <c r="H438"/>
  <c r="G438"/>
  <c r="F438"/>
  <c r="E430"/>
  <c r="X430" s="1"/>
  <c r="R430"/>
  <c r="J430"/>
  <c r="I430"/>
  <c r="H430"/>
  <c r="G430"/>
  <c r="F430"/>
  <c r="E422"/>
  <c r="X422" s="1"/>
  <c r="R422"/>
  <c r="J422"/>
  <c r="I422"/>
  <c r="H422"/>
  <c r="G422"/>
  <c r="F422"/>
  <c r="E414"/>
  <c r="X414" s="1"/>
  <c r="R414"/>
  <c r="J414"/>
  <c r="I414"/>
  <c r="H414"/>
  <c r="F414"/>
  <c r="G414"/>
  <c r="J164"/>
  <c r="H164"/>
  <c r="F164"/>
  <c r="R164"/>
  <c r="I164"/>
  <c r="E164"/>
  <c r="X164" s="1"/>
  <c r="E339"/>
  <c r="X339" s="1"/>
  <c r="R339"/>
  <c r="H339"/>
  <c r="F339"/>
  <c r="J339"/>
  <c r="I339"/>
  <c r="J152"/>
  <c r="H152"/>
  <c r="F152"/>
  <c r="E152"/>
  <c r="X152" s="1"/>
  <c r="R152"/>
  <c r="I152"/>
  <c r="J212"/>
  <c r="I212"/>
  <c r="H212"/>
  <c r="F212"/>
  <c r="E212"/>
  <c r="X212" s="1"/>
  <c r="R212"/>
  <c r="J168"/>
  <c r="H168"/>
  <c r="F168"/>
  <c r="R168"/>
  <c r="I168"/>
  <c r="E168"/>
  <c r="X168" s="1"/>
  <c r="A16" i="6"/>
  <c r="B34" i="4"/>
  <c r="A21" i="6" s="1"/>
  <c r="F34"/>
  <c r="F54"/>
  <c r="F49"/>
  <c r="G2471" i="5"/>
  <c r="G2486"/>
  <c r="G2422"/>
  <c r="F2430"/>
  <c r="E2430"/>
  <c r="X2430" s="1"/>
  <c r="R2430"/>
  <c r="J2430"/>
  <c r="I2430"/>
  <c r="H2430"/>
  <c r="D6" i="6"/>
  <c r="C6"/>
  <c r="G2478" i="5"/>
  <c r="H2435"/>
  <c r="I2435"/>
  <c r="F2435"/>
  <c r="E2435"/>
  <c r="X2435" s="1"/>
  <c r="R2435"/>
  <c r="J2435"/>
  <c r="J2496"/>
  <c r="I2496"/>
  <c r="H2496"/>
  <c r="R2496"/>
  <c r="F2496"/>
  <c r="E2496"/>
  <c r="I2415"/>
  <c r="H2415"/>
  <c r="F2415"/>
  <c r="E2415"/>
  <c r="X2415" s="1"/>
  <c r="R2415"/>
  <c r="J2415"/>
  <c r="H2391"/>
  <c r="R2391"/>
  <c r="J2391"/>
  <c r="I2391"/>
  <c r="F2391"/>
  <c r="E2391"/>
  <c r="X2391" s="1"/>
  <c r="G2490"/>
  <c r="F2352"/>
  <c r="R2352"/>
  <c r="J2352"/>
  <c r="I2352"/>
  <c r="E2352"/>
  <c r="X2352" s="1"/>
  <c r="H2352"/>
  <c r="H2377"/>
  <c r="F2377"/>
  <c r="J2377"/>
  <c r="I2377"/>
  <c r="E2377"/>
  <c r="X2377" s="1"/>
  <c r="R2377"/>
  <c r="H2361"/>
  <c r="F2361"/>
  <c r="J2361"/>
  <c r="I2361"/>
  <c r="E2361"/>
  <c r="X2361" s="1"/>
  <c r="R2361"/>
  <c r="G2343"/>
  <c r="E2275"/>
  <c r="X2275" s="1"/>
  <c r="R2275"/>
  <c r="J2275"/>
  <c r="H2275"/>
  <c r="I2275"/>
  <c r="G2275"/>
  <c r="F2275"/>
  <c r="G2335"/>
  <c r="G2328"/>
  <c r="G2283"/>
  <c r="J2384"/>
  <c r="I2384"/>
  <c r="R2384"/>
  <c r="H2384"/>
  <c r="F2384"/>
  <c r="E2384"/>
  <c r="X2384" s="1"/>
  <c r="H2230"/>
  <c r="F2230"/>
  <c r="R2230"/>
  <c r="J2230"/>
  <c r="I2230"/>
  <c r="E2230"/>
  <c r="X2230" s="1"/>
  <c r="G2250"/>
  <c r="J2231"/>
  <c r="I2231"/>
  <c r="H2231"/>
  <c r="E2231"/>
  <c r="X2231" s="1"/>
  <c r="F2231"/>
  <c r="G2231"/>
  <c r="R2231"/>
  <c r="G2167"/>
  <c r="J2183"/>
  <c r="I2183"/>
  <c r="H2183"/>
  <c r="F2183"/>
  <c r="E2183"/>
  <c r="X2183" s="1"/>
  <c r="R2183"/>
  <c r="I2163"/>
  <c r="H2163"/>
  <c r="F2163"/>
  <c r="E2163"/>
  <c r="X2163" s="1"/>
  <c r="R2163"/>
  <c r="J2163"/>
  <c r="F2106"/>
  <c r="E2106"/>
  <c r="X2106" s="1"/>
  <c r="I2106"/>
  <c r="H2106"/>
  <c r="R2106"/>
  <c r="J2106"/>
  <c r="F2090"/>
  <c r="E2090"/>
  <c r="X2090" s="1"/>
  <c r="I2090"/>
  <c r="H2090"/>
  <c r="R2090"/>
  <c r="J2090"/>
  <c r="I2147"/>
  <c r="H2147"/>
  <c r="F2147"/>
  <c r="R2147"/>
  <c r="J2147"/>
  <c r="E2147"/>
  <c r="X2147" s="1"/>
  <c r="R2144"/>
  <c r="J2144"/>
  <c r="I2144"/>
  <c r="H2144"/>
  <c r="F2144"/>
  <c r="E2144"/>
  <c r="X2144" s="1"/>
  <c r="G2058"/>
  <c r="I2107"/>
  <c r="H2107"/>
  <c r="F2107"/>
  <c r="R2107"/>
  <c r="J2107"/>
  <c r="E2107"/>
  <c r="X2107" s="1"/>
  <c r="G2095"/>
  <c r="R2068"/>
  <c r="J2068"/>
  <c r="H2068"/>
  <c r="G2068"/>
  <c r="F2068"/>
  <c r="E2068"/>
  <c r="X2068" s="1"/>
  <c r="I2068"/>
  <c r="G2175"/>
  <c r="I2049"/>
  <c r="H2049"/>
  <c r="F2049"/>
  <c r="E2049"/>
  <c r="X2049" s="1"/>
  <c r="R2049"/>
  <c r="J2049"/>
  <c r="R1962"/>
  <c r="J1962"/>
  <c r="I1962"/>
  <c r="H1962"/>
  <c r="F1962"/>
  <c r="E1962"/>
  <c r="X1962" s="1"/>
  <c r="G1946"/>
  <c r="F1856"/>
  <c r="E1856"/>
  <c r="X1856" s="1"/>
  <c r="J1856"/>
  <c r="H1856"/>
  <c r="R1856"/>
  <c r="I1856"/>
  <c r="G1853"/>
  <c r="I1869"/>
  <c r="H1869"/>
  <c r="F1869"/>
  <c r="E1869"/>
  <c r="X1869" s="1"/>
  <c r="R1869"/>
  <c r="J1869"/>
  <c r="I1849"/>
  <c r="H1849"/>
  <c r="F1849"/>
  <c r="R1849"/>
  <c r="J1849"/>
  <c r="E1849"/>
  <c r="X1849" s="1"/>
  <c r="G1930"/>
  <c r="G1791"/>
  <c r="I1829"/>
  <c r="F1829"/>
  <c r="E1829"/>
  <c r="X1829" s="1"/>
  <c r="R1829"/>
  <c r="J1829"/>
  <c r="H1829"/>
  <c r="G1812"/>
  <c r="H1787"/>
  <c r="F1787"/>
  <c r="E1787"/>
  <c r="X1787" s="1"/>
  <c r="R1787"/>
  <c r="J1787"/>
  <c r="I1787"/>
  <c r="I1922"/>
  <c r="H1922"/>
  <c r="F1922"/>
  <c r="R1922"/>
  <c r="J1922"/>
  <c r="E1922"/>
  <c r="X1922" s="1"/>
  <c r="E1896"/>
  <c r="X1896" s="1"/>
  <c r="J1896"/>
  <c r="R1896"/>
  <c r="I1896"/>
  <c r="H1896"/>
  <c r="F1896"/>
  <c r="G1982"/>
  <c r="G2002"/>
  <c r="R1743"/>
  <c r="E1743"/>
  <c r="X1743" s="1"/>
  <c r="J1743"/>
  <c r="I1743"/>
  <c r="F1743"/>
  <c r="H1743"/>
  <c r="G2014"/>
  <c r="I1740"/>
  <c r="E1740"/>
  <c r="X1740" s="1"/>
  <c r="G1740"/>
  <c r="F1740"/>
  <c r="R1740"/>
  <c r="H1740"/>
  <c r="J1740"/>
  <c r="I1730"/>
  <c r="H1730"/>
  <c r="F1730"/>
  <c r="E1730"/>
  <c r="X1730" s="1"/>
  <c r="R1730"/>
  <c r="J1730"/>
  <c r="I1714"/>
  <c r="H1714"/>
  <c r="F1714"/>
  <c r="E1714"/>
  <c r="X1714" s="1"/>
  <c r="R1714"/>
  <c r="J1714"/>
  <c r="I1698"/>
  <c r="H1698"/>
  <c r="F1698"/>
  <c r="E1698"/>
  <c r="X1698" s="1"/>
  <c r="R1698"/>
  <c r="J1698"/>
  <c r="I1682"/>
  <c r="H1682"/>
  <c r="F1682"/>
  <c r="E1682"/>
  <c r="X1682" s="1"/>
  <c r="R1682"/>
  <c r="J1682"/>
  <c r="I1666"/>
  <c r="H1666"/>
  <c r="F1666"/>
  <c r="E1666"/>
  <c r="X1666" s="1"/>
  <c r="R1666"/>
  <c r="J1666"/>
  <c r="I1650"/>
  <c r="H1650"/>
  <c r="F1650"/>
  <c r="E1650"/>
  <c r="X1650" s="1"/>
  <c r="R1650"/>
  <c r="J1650"/>
  <c r="I1634"/>
  <c r="H1634"/>
  <c r="F1634"/>
  <c r="E1634"/>
  <c r="X1634" s="1"/>
  <c r="R1634"/>
  <c r="J1634"/>
  <c r="F1618"/>
  <c r="E1618"/>
  <c r="X1618" s="1"/>
  <c r="R1618"/>
  <c r="J1618"/>
  <c r="I1618"/>
  <c r="H1618"/>
  <c r="F1602"/>
  <c r="E1602"/>
  <c r="X1602" s="1"/>
  <c r="R1602"/>
  <c r="J1602"/>
  <c r="I1602"/>
  <c r="H1602"/>
  <c r="F1586"/>
  <c r="E1586"/>
  <c r="X1586" s="1"/>
  <c r="R1586"/>
  <c r="J1586"/>
  <c r="I1586"/>
  <c r="H1586"/>
  <c r="F1570"/>
  <c r="E1570"/>
  <c r="X1570" s="1"/>
  <c r="R1570"/>
  <c r="J1570"/>
  <c r="I1570"/>
  <c r="H1570"/>
  <c r="F1554"/>
  <c r="E1554"/>
  <c r="X1554" s="1"/>
  <c r="R1554"/>
  <c r="J1554"/>
  <c r="I1554"/>
  <c r="H1554"/>
  <c r="R1850"/>
  <c r="J1850"/>
  <c r="I1850"/>
  <c r="H1850"/>
  <c r="F1850"/>
  <c r="E1850"/>
  <c r="X1850" s="1"/>
  <c r="G1744"/>
  <c r="R1643"/>
  <c r="J1643"/>
  <c r="I1643"/>
  <c r="H1643"/>
  <c r="F1643"/>
  <c r="E1643"/>
  <c r="X1643" s="1"/>
  <c r="H1767"/>
  <c r="F1767"/>
  <c r="E1767"/>
  <c r="X1767" s="1"/>
  <c r="R1767"/>
  <c r="J1767"/>
  <c r="I1767"/>
  <c r="G1639"/>
  <c r="G1858"/>
  <c r="G1731"/>
  <c r="R1695"/>
  <c r="J1695"/>
  <c r="I1695"/>
  <c r="H1695"/>
  <c r="F1695"/>
  <c r="E1695"/>
  <c r="X1695" s="1"/>
  <c r="R1631"/>
  <c r="J1631"/>
  <c r="I1631"/>
  <c r="H1631"/>
  <c r="F1631"/>
  <c r="E1631"/>
  <c r="X1631" s="1"/>
  <c r="J1760"/>
  <c r="I1760"/>
  <c r="H1760"/>
  <c r="E1760"/>
  <c r="X1760" s="1"/>
  <c r="R1760"/>
  <c r="F1760"/>
  <c r="G1736"/>
  <c r="R1683"/>
  <c r="J1683"/>
  <c r="I1683"/>
  <c r="H1683"/>
  <c r="F1683"/>
  <c r="E1683"/>
  <c r="X1683" s="1"/>
  <c r="I1540"/>
  <c r="H1540"/>
  <c r="F1540"/>
  <c r="E1540"/>
  <c r="X1540" s="1"/>
  <c r="R1540"/>
  <c r="J1540"/>
  <c r="J1433"/>
  <c r="I1433"/>
  <c r="H1433"/>
  <c r="R1433"/>
  <c r="F1433"/>
  <c r="E1433"/>
  <c r="X1433" s="1"/>
  <c r="J1425"/>
  <c r="I1425"/>
  <c r="H1425"/>
  <c r="R1425"/>
  <c r="F1425"/>
  <c r="E1425"/>
  <c r="X1425" s="1"/>
  <c r="G1417"/>
  <c r="G1437"/>
  <c r="G1607"/>
  <c r="I1595"/>
  <c r="H1595"/>
  <c r="F1595"/>
  <c r="R1595"/>
  <c r="J1595"/>
  <c r="E1595"/>
  <c r="X1595" s="1"/>
  <c r="G1575"/>
  <c r="I1563"/>
  <c r="H1563"/>
  <c r="F1563"/>
  <c r="R1563"/>
  <c r="J1563"/>
  <c r="E1563"/>
  <c r="X1563" s="1"/>
  <c r="G1358"/>
  <c r="H1472"/>
  <c r="F1472"/>
  <c r="E1472"/>
  <c r="X1472" s="1"/>
  <c r="I1472"/>
  <c r="R1472"/>
  <c r="J1472"/>
  <c r="H1444"/>
  <c r="F1444"/>
  <c r="E1444"/>
  <c r="X1444" s="1"/>
  <c r="J1444"/>
  <c r="I1444"/>
  <c r="R1444"/>
  <c r="G1444"/>
  <c r="F1415"/>
  <c r="R1415"/>
  <c r="J1415"/>
  <c r="I1415"/>
  <c r="E1415"/>
  <c r="X1415" s="1"/>
  <c r="H1415"/>
  <c r="G1415"/>
  <c r="I1359"/>
  <c r="H1359"/>
  <c r="E1359"/>
  <c r="X1359" s="1"/>
  <c r="R1359"/>
  <c r="G1359"/>
  <c r="F1359"/>
  <c r="J1359"/>
  <c r="G1340"/>
  <c r="G1456"/>
  <c r="G1532"/>
  <c r="H1420"/>
  <c r="E1420"/>
  <c r="X1420" s="1"/>
  <c r="R1420"/>
  <c r="F1420"/>
  <c r="J1420"/>
  <c r="I1420"/>
  <c r="G1362"/>
  <c r="R1576"/>
  <c r="J1576"/>
  <c r="I1576"/>
  <c r="H1576"/>
  <c r="F1576"/>
  <c r="E1576"/>
  <c r="X1576" s="1"/>
  <c r="H1428"/>
  <c r="E1428"/>
  <c r="X1428" s="1"/>
  <c r="R1428"/>
  <c r="F1428"/>
  <c r="J1428"/>
  <c r="I1428"/>
  <c r="G1382"/>
  <c r="G1191"/>
  <c r="H1159"/>
  <c r="E1159"/>
  <c r="X1159" s="1"/>
  <c r="J1159"/>
  <c r="R1159"/>
  <c r="I1159"/>
  <c r="F1159"/>
  <c r="E1150"/>
  <c r="X1150" s="1"/>
  <c r="H1150"/>
  <c r="F1150"/>
  <c r="R1150"/>
  <c r="I1150"/>
  <c r="J1150"/>
  <c r="H1239"/>
  <c r="R1239"/>
  <c r="J1239"/>
  <c r="I1239"/>
  <c r="F1239"/>
  <c r="E1239"/>
  <c r="X1239" s="1"/>
  <c r="H1175"/>
  <c r="R1175"/>
  <c r="J1175"/>
  <c r="I1175"/>
  <c r="F1175"/>
  <c r="E1175"/>
  <c r="X1175" s="1"/>
  <c r="G1441"/>
  <c r="R1556"/>
  <c r="J1556"/>
  <c r="I1556"/>
  <c r="H1556"/>
  <c r="F1556"/>
  <c r="E1556"/>
  <c r="X1556" s="1"/>
  <c r="H1076"/>
  <c r="F1076"/>
  <c r="E1076"/>
  <c r="X1076" s="1"/>
  <c r="R1076"/>
  <c r="I1076"/>
  <c r="J1076"/>
  <c r="G1311"/>
  <c r="I1307"/>
  <c r="H1307"/>
  <c r="R1307"/>
  <c r="J1307"/>
  <c r="F1307"/>
  <c r="E1307"/>
  <c r="X1307" s="1"/>
  <c r="G1279"/>
  <c r="I1275"/>
  <c r="H1275"/>
  <c r="R1275"/>
  <c r="J1275"/>
  <c r="F1275"/>
  <c r="E1275"/>
  <c r="X1275" s="1"/>
  <c r="J1457"/>
  <c r="H1457"/>
  <c r="F1457"/>
  <c r="E1457"/>
  <c r="X1457" s="1"/>
  <c r="R1457"/>
  <c r="I1457"/>
  <c r="H1000"/>
  <c r="F1000"/>
  <c r="E1000"/>
  <c r="X1000" s="1"/>
  <c r="R1000"/>
  <c r="I1000"/>
  <c r="J1000"/>
  <c r="G984"/>
  <c r="F1334"/>
  <c r="E1334"/>
  <c r="X1334" s="1"/>
  <c r="R1334"/>
  <c r="J1334"/>
  <c r="I1334"/>
  <c r="H1334"/>
  <c r="F1326"/>
  <c r="E1326"/>
  <c r="X1326" s="1"/>
  <c r="R1326"/>
  <c r="J1326"/>
  <c r="I1326"/>
  <c r="H1326"/>
  <c r="F1318"/>
  <c r="E1318"/>
  <c r="X1318" s="1"/>
  <c r="R1318"/>
  <c r="J1318"/>
  <c r="I1318"/>
  <c r="H1318"/>
  <c r="F1310"/>
  <c r="E1310"/>
  <c r="X1310" s="1"/>
  <c r="R1310"/>
  <c r="J1310"/>
  <c r="I1310"/>
  <c r="H1310"/>
  <c r="F1302"/>
  <c r="E1302"/>
  <c r="X1302" s="1"/>
  <c r="R1302"/>
  <c r="J1302"/>
  <c r="I1302"/>
  <c r="H1302"/>
  <c r="F1294"/>
  <c r="E1294"/>
  <c r="X1294" s="1"/>
  <c r="R1294"/>
  <c r="J1294"/>
  <c r="I1294"/>
  <c r="H1294"/>
  <c r="F1286"/>
  <c r="E1286"/>
  <c r="X1286" s="1"/>
  <c r="R1286"/>
  <c r="J1286"/>
  <c r="I1286"/>
  <c r="H1286"/>
  <c r="F1278"/>
  <c r="E1278"/>
  <c r="X1278" s="1"/>
  <c r="R1278"/>
  <c r="J1278"/>
  <c r="I1278"/>
  <c r="H1278"/>
  <c r="F1270"/>
  <c r="E1270"/>
  <c r="X1270" s="1"/>
  <c r="R1270"/>
  <c r="J1270"/>
  <c r="I1270"/>
  <c r="H1270"/>
  <c r="G1104"/>
  <c r="G1040"/>
  <c r="E944"/>
  <c r="X944" s="1"/>
  <c r="R944"/>
  <c r="J944"/>
  <c r="I944"/>
  <c r="F944"/>
  <c r="H944"/>
  <c r="G1258"/>
  <c r="G1068"/>
  <c r="F1262"/>
  <c r="E1262"/>
  <c r="X1262" s="1"/>
  <c r="R1262"/>
  <c r="J1262"/>
  <c r="I1262"/>
  <c r="H1262"/>
  <c r="J1021"/>
  <c r="I1021"/>
  <c r="H1021"/>
  <c r="E1021"/>
  <c r="X1021" s="1"/>
  <c r="F1021"/>
  <c r="R1021"/>
  <c r="G1005"/>
  <c r="R946"/>
  <c r="I946"/>
  <c r="J946"/>
  <c r="H946"/>
  <c r="E946"/>
  <c r="X946" s="1"/>
  <c r="F946"/>
  <c r="R958"/>
  <c r="J958"/>
  <c r="I958"/>
  <c r="E958"/>
  <c r="X958" s="1"/>
  <c r="F958"/>
  <c r="H958"/>
  <c r="I1347"/>
  <c r="E1347"/>
  <c r="X1347" s="1"/>
  <c r="R1347"/>
  <c r="J1347"/>
  <c r="H1347"/>
  <c r="F1347"/>
  <c r="R950"/>
  <c r="J950"/>
  <c r="I950"/>
  <c r="H950"/>
  <c r="F950"/>
  <c r="E950"/>
  <c r="X950" s="1"/>
  <c r="R1153"/>
  <c r="J1153"/>
  <c r="I1153"/>
  <c r="H1153"/>
  <c r="E1153"/>
  <c r="X1153" s="1"/>
  <c r="F1153"/>
  <c r="G898"/>
  <c r="R882"/>
  <c r="I882"/>
  <c r="H882"/>
  <c r="F882"/>
  <c r="E882"/>
  <c r="X882" s="1"/>
  <c r="J882"/>
  <c r="R902"/>
  <c r="I902"/>
  <c r="J902"/>
  <c r="H902"/>
  <c r="E902"/>
  <c r="X902" s="1"/>
  <c r="F902"/>
  <c r="R890"/>
  <c r="I890"/>
  <c r="H890"/>
  <c r="E890"/>
  <c r="X890" s="1"/>
  <c r="J890"/>
  <c r="F890"/>
  <c r="G886"/>
  <c r="G970"/>
  <c r="G871"/>
  <c r="J977"/>
  <c r="I977"/>
  <c r="H977"/>
  <c r="E977"/>
  <c r="X977" s="1"/>
  <c r="R977"/>
  <c r="F977"/>
  <c r="F849"/>
  <c r="E849"/>
  <c r="X849" s="1"/>
  <c r="R849"/>
  <c r="I849"/>
  <c r="J849"/>
  <c r="H849"/>
  <c r="G653"/>
  <c r="G621"/>
  <c r="I649"/>
  <c r="H649"/>
  <c r="F649"/>
  <c r="E649"/>
  <c r="X649" s="1"/>
  <c r="R649"/>
  <c r="J649"/>
  <c r="I617"/>
  <c r="H617"/>
  <c r="F617"/>
  <c r="E617"/>
  <c r="X617" s="1"/>
  <c r="R617"/>
  <c r="J617"/>
  <c r="G575"/>
  <c r="J703"/>
  <c r="I703"/>
  <c r="E703"/>
  <c r="X703" s="1"/>
  <c r="R703"/>
  <c r="H703"/>
  <c r="F703"/>
  <c r="I593"/>
  <c r="H593"/>
  <c r="F593"/>
  <c r="R593"/>
  <c r="J593"/>
  <c r="E593"/>
  <c r="X593" s="1"/>
  <c r="F481"/>
  <c r="R481"/>
  <c r="J481"/>
  <c r="I481"/>
  <c r="H481"/>
  <c r="E481"/>
  <c r="X481" s="1"/>
  <c r="G589"/>
  <c r="F533"/>
  <c r="R533"/>
  <c r="H533"/>
  <c r="E533"/>
  <c r="X533" s="1"/>
  <c r="J533"/>
  <c r="I533"/>
  <c r="G485"/>
  <c r="H569"/>
  <c r="F569"/>
  <c r="R569"/>
  <c r="J569"/>
  <c r="I569"/>
  <c r="E569"/>
  <c r="X569" s="1"/>
  <c r="H573"/>
  <c r="F573"/>
  <c r="R573"/>
  <c r="J573"/>
  <c r="I573"/>
  <c r="E573"/>
  <c r="X573" s="1"/>
  <c r="I474"/>
  <c r="H474"/>
  <c r="R474"/>
  <c r="J474"/>
  <c r="F474"/>
  <c r="E474"/>
  <c r="X474" s="1"/>
  <c r="G553"/>
  <c r="G296"/>
  <c r="G264"/>
  <c r="G232"/>
  <c r="R350"/>
  <c r="I350"/>
  <c r="H350"/>
  <c r="F350"/>
  <c r="J350"/>
  <c r="E350"/>
  <c r="X350" s="1"/>
  <c r="G164"/>
  <c r="G152"/>
  <c r="J108"/>
  <c r="H108"/>
  <c r="F108"/>
  <c r="I108"/>
  <c r="E108"/>
  <c r="X108" s="1"/>
  <c r="R108"/>
  <c r="G212"/>
  <c r="J128"/>
  <c r="H128"/>
  <c r="F128"/>
  <c r="R128"/>
  <c r="I128"/>
  <c r="E128"/>
  <c r="X128" s="1"/>
  <c r="G168"/>
  <c r="J136"/>
  <c r="H136"/>
  <c r="F136"/>
  <c r="R136"/>
  <c r="I136"/>
  <c r="E136"/>
  <c r="X136" s="1"/>
  <c r="E320"/>
  <c r="X320" s="1"/>
  <c r="J320"/>
  <c r="F320"/>
  <c r="R320"/>
  <c r="I320"/>
  <c r="H320"/>
  <c r="J112"/>
  <c r="H112"/>
  <c r="F112"/>
  <c r="R112"/>
  <c r="I112"/>
  <c r="E112"/>
  <c r="X112" s="1"/>
  <c r="H35" i="6" l="1"/>
  <c r="D35" s="1"/>
  <c r="H44"/>
  <c r="D44" s="1"/>
  <c r="F29"/>
  <c r="H29" s="1"/>
  <c r="F65"/>
  <c r="B2" s="1"/>
  <c r="F39"/>
  <c r="H39" s="1"/>
  <c r="D39" s="1"/>
  <c r="H40"/>
  <c r="D40" s="1"/>
  <c r="H45"/>
  <c r="D45" s="1"/>
  <c r="H46"/>
  <c r="D46" s="1"/>
  <c r="H31"/>
  <c r="C31" s="1"/>
  <c r="C29"/>
  <c r="D29"/>
  <c r="H30"/>
  <c r="AB12" i="5"/>
  <c r="V12"/>
  <c r="G12" s="1"/>
  <c r="V16"/>
  <c r="G16" s="1"/>
  <c r="V14"/>
  <c r="G14" s="1"/>
  <c r="AB9"/>
  <c r="AB10"/>
  <c r="V11"/>
  <c r="G11" s="1"/>
  <c r="AB14"/>
  <c r="AB17"/>
  <c r="V10"/>
  <c r="AB16"/>
  <c r="AB8"/>
  <c r="V9"/>
  <c r="AB13"/>
  <c r="AB15"/>
  <c r="V8"/>
  <c r="AB11"/>
  <c r="V17"/>
  <c r="G17" s="1"/>
  <c r="V15"/>
  <c r="G15" s="1"/>
  <c r="G68" i="6"/>
  <c r="H68" s="1"/>
  <c r="D68" s="1"/>
  <c r="V13" i="5"/>
  <c r="G13" s="1"/>
  <c r="F69" i="6"/>
  <c r="C69" s="1"/>
  <c r="H49"/>
  <c r="D49" s="1"/>
  <c r="H34"/>
  <c r="H32"/>
  <c r="C51"/>
  <c r="D19"/>
  <c r="C19"/>
  <c r="K65"/>
  <c r="D24"/>
  <c r="C24"/>
  <c r="X100" i="5"/>
  <c r="D27" i="6"/>
  <c r="C27"/>
  <c r="C36"/>
  <c r="C42"/>
  <c r="C41"/>
  <c r="C20"/>
  <c r="D20"/>
  <c r="C2"/>
  <c r="C35"/>
  <c r="F57"/>
  <c r="H57" s="1"/>
  <c r="H54"/>
  <c r="F62"/>
  <c r="H62" s="1"/>
  <c r="F58"/>
  <c r="H58" s="1"/>
  <c r="F60"/>
  <c r="H60" s="1"/>
  <c r="F63"/>
  <c r="H63" s="1"/>
  <c r="F59"/>
  <c r="H59" s="1"/>
  <c r="F55"/>
  <c r="C37"/>
  <c r="D25"/>
  <c r="C25"/>
  <c r="D26"/>
  <c r="C26"/>
  <c r="D21"/>
  <c r="C21"/>
  <c r="C39"/>
  <c r="D22"/>
  <c r="C22"/>
  <c r="H47"/>
  <c r="D47" s="1"/>
  <c r="C52"/>
  <c r="C50"/>
  <c r="C44"/>
  <c r="C40" l="1"/>
  <c r="C45"/>
  <c r="C34"/>
  <c r="D34"/>
  <c r="C46"/>
  <c r="D31"/>
  <c r="C30"/>
  <c r="D30"/>
  <c r="C32"/>
  <c r="D32"/>
  <c r="R16" i="5"/>
  <c r="I16"/>
  <c r="H16"/>
  <c r="E16"/>
  <c r="J16"/>
  <c r="F16"/>
  <c r="E10"/>
  <c r="I10"/>
  <c r="F10"/>
  <c r="R10"/>
  <c r="J10"/>
  <c r="H10"/>
  <c r="H13"/>
  <c r="R13"/>
  <c r="J13"/>
  <c r="E13"/>
  <c r="I13"/>
  <c r="F13"/>
  <c r="H17"/>
  <c r="I17"/>
  <c r="J17"/>
  <c r="R17"/>
  <c r="F17"/>
  <c r="E17"/>
  <c r="G66" i="6"/>
  <c r="H66" s="1"/>
  <c r="C66" s="1"/>
  <c r="G67"/>
  <c r="H67" s="1"/>
  <c r="D67" s="1"/>
  <c r="G65"/>
  <c r="H65" s="1"/>
  <c r="C65" s="1"/>
  <c r="E12" i="5"/>
  <c r="I12"/>
  <c r="J12"/>
  <c r="R12"/>
  <c r="F12"/>
  <c r="H12"/>
  <c r="H9"/>
  <c r="J9"/>
  <c r="E9"/>
  <c r="I9"/>
  <c r="R9"/>
  <c r="F9"/>
  <c r="R8"/>
  <c r="H8"/>
  <c r="J8"/>
  <c r="E8"/>
  <c r="I8"/>
  <c r="F8"/>
  <c r="G9"/>
  <c r="G10"/>
  <c r="G8"/>
  <c r="H15"/>
  <c r="J15"/>
  <c r="E15"/>
  <c r="I15"/>
  <c r="F15"/>
  <c r="R15"/>
  <c r="H11"/>
  <c r="R11"/>
  <c r="J11"/>
  <c r="F11"/>
  <c r="E11"/>
  <c r="I11"/>
  <c r="I14"/>
  <c r="R14"/>
  <c r="J14"/>
  <c r="H14"/>
  <c r="E14"/>
  <c r="F14"/>
  <c r="C68" i="6"/>
  <c r="C49"/>
  <c r="C47"/>
  <c r="C60"/>
  <c r="D60"/>
  <c r="D58"/>
  <c r="C58"/>
  <c r="D63"/>
  <c r="C63"/>
  <c r="C62"/>
  <c r="D62"/>
  <c r="C54"/>
  <c r="D54"/>
  <c r="D57"/>
  <c r="C57"/>
  <c r="F56"/>
  <c r="H56" s="1"/>
  <c r="H55"/>
  <c r="D59"/>
  <c r="C59"/>
  <c r="T10" i="5"/>
  <c r="T12"/>
  <c r="T9"/>
  <c r="T17"/>
  <c r="T16"/>
  <c r="T14"/>
  <c r="T8"/>
  <c r="T15"/>
  <c r="T13"/>
  <c r="T11"/>
  <c r="X13" l="1"/>
  <c r="X10"/>
  <c r="D65" i="6"/>
  <c r="X9" i="5"/>
  <c r="X12"/>
  <c r="X14"/>
  <c r="X17"/>
  <c r="S17"/>
  <c r="D66" i="6"/>
  <c r="C67"/>
  <c r="X11" i="5"/>
  <c r="X15"/>
  <c r="X8"/>
  <c r="G69" i="6"/>
  <c r="H69" s="1"/>
  <c r="H70" s="1"/>
  <c r="D2" s="1"/>
  <c r="X16" i="5"/>
  <c r="S16"/>
  <c r="D55" i="6"/>
  <c r="C55"/>
  <c r="D56"/>
  <c r="C56"/>
  <c r="S11" i="5"/>
  <c r="S13"/>
  <c r="S8"/>
  <c r="S9"/>
  <c r="S14"/>
  <c r="S10"/>
  <c r="S12"/>
  <c r="S15"/>
</calcChain>
</file>

<file path=xl/sharedStrings.xml><?xml version="1.0" encoding="utf-8"?>
<sst xmlns="http://schemas.openxmlformats.org/spreadsheetml/2006/main" count="21858" uniqueCount="15533">
  <si>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</si>
  <si>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</si>
  <si>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</si>
  <si>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</si>
  <si>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</si>
  <si>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</si>
  <si>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</si>
  <si>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</si>
  <si>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</si>
  <si>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</si>
  <si>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</si>
  <si>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</si>
  <si>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</si>
  <si>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</si>
  <si>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</si>
  <si>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</si>
  <si>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</si>
  <si>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</si>
  <si>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</si>
  <si>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</si>
  <si>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</si>
  <si>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</si>
  <si>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</si>
  <si>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</si>
  <si>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</si>
  <si>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</si>
  <si>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</si>
  <si>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</si>
  <si>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</si>
  <si>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</si>
  <si>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</si>
  <si>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</si>
  <si>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</si>
  <si>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</si>
  <si>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</si>
  <si>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</si>
  <si>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</si>
  <si>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</si>
  <si>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</si>
  <si>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</si>
  <si>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</si>
  <si>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</si>
  <si>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</si>
  <si>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</si>
  <si>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</si>
  <si>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</si>
  <si>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</si>
  <si>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</si>
  <si>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</si>
  <si>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</si>
  <si>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</si>
  <si>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</si>
  <si>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</si>
  <si>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</si>
  <si>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</si>
  <si>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</si>
  <si>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</si>
  <si>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</si>
  <si>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</si>
  <si>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</si>
  <si>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</si>
  <si>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</si>
  <si>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</si>
  <si>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</si>
  <si>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</si>
  <si>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</si>
  <si>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</si>
  <si>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</si>
  <si>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</si>
  <si>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</si>
  <si>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</si>
  <si>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</si>
  <si>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</si>
  <si>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</si>
  <si>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</si>
  <si>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</si>
  <si>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</si>
  <si>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</si>
  <si>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</si>
  <si>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</si>
  <si>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</si>
  <si>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</si>
  <si>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</si>
  <si>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</si>
  <si>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</si>
  <si>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</si>
  <si>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</si>
  <si>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</si>
  <si>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</si>
  <si>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</si>
  <si>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</si>
  <si>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</si>
  <si>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</si>
  <si>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</si>
  <si>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</si>
  <si>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</si>
  <si>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</si>
  <si>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</si>
  <si>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</si>
  <si>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</si>
  <si>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</si>
  <si>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</si>
  <si>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</si>
  <si>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</si>
  <si>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</si>
  <si>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</si>
  <si>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</si>
  <si>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</si>
  <si>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</si>
  <si>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</si>
  <si>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</si>
  <si>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</si>
  <si>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</si>
  <si>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</si>
  <si>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</si>
  <si>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</si>
  <si>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</si>
  <si>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</si>
  <si>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</si>
  <si>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</si>
  <si>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</si>
  <si>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</si>
  <si>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</si>
  <si>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</si>
  <si>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</si>
  <si>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</si>
  <si>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</si>
  <si>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</si>
  <si>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</si>
  <si>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</si>
  <si>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</si>
  <si>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</si>
  <si>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</si>
  <si>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</si>
  <si>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</si>
  <si>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</si>
  <si>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</si>
  <si>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</si>
  <si>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</si>
  <si>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</si>
  <si>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</si>
  <si>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</si>
  <si>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</si>
  <si>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</si>
  <si>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</si>
  <si>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</si>
  <si>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</si>
  <si>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</si>
  <si>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</si>
  <si>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</si>
  <si>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</si>
  <si>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</si>
  <si>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</si>
  <si>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</si>
  <si>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</si>
  <si>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</si>
  <si>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</si>
  <si>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</si>
  <si>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</si>
  <si>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</si>
  <si>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</si>
  <si>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</si>
  <si>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</si>
  <si>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</si>
  <si>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</si>
  <si>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</si>
  <si>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</si>
  <si>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</si>
  <si>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</si>
  <si>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</si>
  <si>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</si>
  <si>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</si>
  <si>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</si>
  <si>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</si>
  <si>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</si>
  <si>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</si>
  <si>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</si>
  <si>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</si>
  <si>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</si>
  <si>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</si>
  <si>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</si>
  <si>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</si>
  <si>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</si>
  <si>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</si>
  <si>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</si>
  <si>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</si>
  <si>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</si>
  <si>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</si>
  <si>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</si>
  <si>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</si>
  <si>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</si>
  <si>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</si>
  <si>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</si>
  <si>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</si>
  <si>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</si>
  <si>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</si>
  <si>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</si>
  <si>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</si>
  <si>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</si>
  <si>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</si>
  <si>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</si>
  <si>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</si>
  <si>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</si>
  <si>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</si>
  <si>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</si>
  <si>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</si>
  <si>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</si>
  <si>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</si>
  <si>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</si>
  <si>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</si>
  <si>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</si>
  <si>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</si>
  <si>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</si>
  <si>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</si>
  <si>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</si>
  <si>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</si>
  <si>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</si>
  <si>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</si>
  <si>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</si>
  <si>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</si>
  <si>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</si>
  <si>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</si>
  <si>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</si>
  <si>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</si>
  <si>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</si>
  <si>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</si>
  <si>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</si>
  <si>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</si>
  <si>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</si>
  <si>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</si>
  <si>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</si>
  <si>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</si>
  <si>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</si>
  <si>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</si>
  <si>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</si>
  <si>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</si>
  <si>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</si>
  <si>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</si>
  <si>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</si>
  <si>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</si>
  <si>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</si>
  <si>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</si>
  <si>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</si>
  <si>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</si>
  <si>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</si>
  <si>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</si>
  <si>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</si>
  <si>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</si>
  <si>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</si>
  <si>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</si>
  <si>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</si>
  <si>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</si>
  <si>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</si>
  <si>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</si>
  <si>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</si>
  <si>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</si>
  <si>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</si>
  <si>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</si>
  <si>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</si>
  <si>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</si>
  <si>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</si>
  <si>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</si>
  <si>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</si>
  <si>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</si>
  <si>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</si>
  <si>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</si>
  <si>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</si>
  <si>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</si>
  <si>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</si>
  <si>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</si>
  <si>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</si>
  <si>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</si>
  <si>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</si>
  <si>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</si>
  <si>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</si>
  <si>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</si>
  <si>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</si>
  <si>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</si>
  <si>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</si>
  <si>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</si>
  <si>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</si>
  <si>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</si>
  <si>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</si>
  <si>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</si>
  <si>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</si>
  <si>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</si>
  <si>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</si>
  <si>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</si>
  <si>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</si>
  <si>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</si>
  <si>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</si>
  <si>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</si>
  <si>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</si>
  <si>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</si>
  <si>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</si>
  <si>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</si>
  <si>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</si>
  <si>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</si>
  <si>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</si>
  <si>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</si>
  <si>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</si>
  <si>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</si>
  <si>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</si>
  <si>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</si>
  <si>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</si>
  <si>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</si>
  <si>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</si>
  <si>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</si>
  <si>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</si>
  <si>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</si>
  <si>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</si>
  <si>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</si>
  <si>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</si>
  <si>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</si>
  <si>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</si>
  <si>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</si>
  <si>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</si>
  <si>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</si>
  <si>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</si>
  <si>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</si>
  <si>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</si>
  <si>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</si>
  <si>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</si>
  <si>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</si>
  <si>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</si>
  <si>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</si>
  <si>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</si>
  <si>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</si>
  <si>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</si>
  <si>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</si>
  <si>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</si>
  <si>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</si>
  <si>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</si>
  <si>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</si>
  <si>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</si>
  <si>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</si>
  <si>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</si>
  <si>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</si>
  <si>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</si>
  <si>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</si>
  <si>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</si>
  <si>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</si>
  <si>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</si>
  <si>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</si>
  <si>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</si>
  <si>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</si>
  <si>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</si>
  <si>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</si>
  <si>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</si>
  <si>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</si>
  <si>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</si>
  <si>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</si>
  <si>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</si>
  <si>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</si>
  <si>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</si>
  <si>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</si>
  <si>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</si>
  <si>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</si>
  <si>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</si>
  <si>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</si>
  <si>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</si>
  <si>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</si>
  <si>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</si>
  <si>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</si>
  <si>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</si>
  <si>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</si>
  <si>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</si>
  <si>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</si>
  <si>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</si>
  <si>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</si>
  <si>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</si>
  <si>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</si>
  <si>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</si>
  <si>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</si>
  <si>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</si>
  <si>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</si>
  <si>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</si>
  <si>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</si>
  <si>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</si>
  <si>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</si>
  <si>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</si>
  <si>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</si>
  <si>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</si>
  <si>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</si>
  <si>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</si>
  <si>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</si>
  <si>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</si>
  <si>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</si>
  <si>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</si>
  <si>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</si>
  <si>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</si>
  <si>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</si>
  <si>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</si>
  <si>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</si>
  <si>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</si>
  <si>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</si>
  <si>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</si>
  <si>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</si>
  <si>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</si>
  <si>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</si>
  <si>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</si>
  <si>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</si>
  <si>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</si>
  <si>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</si>
  <si>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</si>
  <si>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</si>
  <si>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</si>
  <si>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</si>
  <si>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</si>
  <si>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</si>
  <si>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</si>
  <si>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</si>
  <si>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</si>
  <si>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</si>
  <si>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</si>
  <si>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</si>
  <si>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</si>
  <si>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</si>
  <si>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</si>
  <si>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</si>
  <si>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</si>
  <si>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</si>
  <si>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</si>
  <si>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</si>
  <si>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</si>
  <si>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</si>
  <si>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</si>
  <si>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</si>
  <si>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</si>
  <si>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</si>
  <si>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</si>
  <si>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</si>
  <si>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</si>
  <si>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</si>
  <si>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</si>
  <si>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</si>
  <si>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</si>
  <si>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</si>
  <si>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</si>
  <si>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</si>
  <si>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</si>
  <si>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</si>
  <si>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</si>
  <si>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</si>
  <si>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</si>
  <si>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</si>
  <si>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</si>
  <si>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</si>
  <si>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</si>
  <si>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</si>
  <si>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</si>
  <si>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</si>
  <si>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</si>
  <si>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</si>
  <si>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</si>
  <si>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</si>
  <si>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</si>
  <si>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</si>
  <si>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</si>
  <si>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</si>
  <si>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</si>
  <si>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</si>
  <si>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</si>
  <si>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</si>
  <si>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</si>
  <si>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</si>
  <si>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</si>
  <si>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</si>
  <si>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</si>
  <si>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</si>
  <si>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</si>
  <si>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</si>
  <si>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</si>
  <si>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</si>
  <si>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</si>
  <si>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</si>
  <si>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</si>
  <si>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</si>
  <si>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</si>
  <si>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</si>
  <si>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</si>
  <si>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</si>
  <si>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</si>
  <si>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</si>
  <si>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</si>
  <si>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</si>
  <si>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</si>
  <si>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</si>
  <si>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</si>
  <si>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</si>
  <si>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</si>
  <si>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</si>
  <si>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</si>
  <si>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</si>
  <si>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</si>
  <si>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</si>
  <si>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</si>
  <si>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</si>
  <si>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</si>
  <si>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</si>
  <si>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</si>
  <si>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</si>
  <si>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</si>
  <si>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</si>
  <si>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</si>
  <si>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</si>
  <si>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</si>
  <si>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</si>
  <si>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</si>
  <si>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</si>
  <si>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</si>
  <si>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</si>
  <si>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</si>
  <si>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</si>
  <si>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</si>
  <si>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</si>
  <si>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</si>
  <si>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</si>
  <si>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</si>
  <si>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</si>
  <si>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</si>
  <si>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</si>
  <si>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</si>
  <si>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</si>
  <si>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</si>
  <si>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</si>
  <si>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</si>
  <si>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</si>
  <si>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</si>
  <si>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</si>
  <si>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</si>
  <si>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</si>
  <si>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</si>
  <si>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</si>
  <si>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</si>
  <si>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</si>
  <si>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</si>
  <si>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</si>
  <si>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</si>
  <si>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</si>
  <si>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</si>
  <si>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</si>
  <si>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</si>
  <si>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</si>
  <si>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</si>
  <si>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</si>
  <si>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</si>
  <si>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</si>
  <si>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</si>
  <si>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</si>
  <si>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</si>
  <si>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</si>
  <si>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</si>
  <si>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</si>
  <si>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</si>
  <si>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</si>
  <si>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</si>
  <si>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</si>
  <si>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</si>
  <si>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</si>
  <si>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</si>
  <si>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</si>
  <si>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</si>
  <si>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</si>
  <si>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</si>
  <si>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</si>
  <si>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</si>
  <si>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</si>
  <si>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</si>
  <si>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</si>
  <si>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</si>
  <si>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</si>
  <si>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</si>
  <si>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</si>
  <si>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</si>
  <si>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</si>
  <si>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</si>
  <si>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</si>
  <si>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</si>
  <si>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</si>
  <si>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</si>
  <si>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</si>
  <si>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</si>
  <si>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</si>
  <si>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</si>
  <si>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</si>
  <si>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</si>
  <si>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</si>
  <si>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</si>
  <si>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</si>
  <si>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</si>
  <si>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</si>
  <si>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</si>
  <si>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</si>
  <si>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</si>
  <si>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</si>
  <si>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</si>
  <si>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</si>
  <si>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</si>
  <si>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</si>
  <si>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</si>
  <si>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</si>
  <si>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</si>
  <si>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</si>
  <si>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</si>
  <si>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</si>
  <si>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</si>
  <si>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</si>
  <si>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</si>
  <si>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</si>
  <si>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</si>
  <si>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</si>
  <si>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</si>
  <si>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</si>
  <si>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</si>
  <si>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</si>
  <si>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</si>
  <si>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</si>
  <si>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</si>
  <si>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</si>
  <si>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</si>
  <si>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</si>
  <si>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</si>
  <si>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</si>
  <si>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</si>
  <si>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</si>
  <si>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</si>
  <si>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</si>
  <si>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</si>
  <si>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</si>
  <si>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</si>
  <si>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</si>
  <si>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</si>
  <si>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</si>
  <si>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</si>
  <si>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</si>
  <si>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</si>
  <si>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</si>
  <si>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</si>
  <si>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</si>
  <si>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</si>
  <si>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</si>
  <si>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</si>
  <si>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</si>
  <si>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</si>
  <si>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</si>
  <si>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</si>
  <si>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</si>
  <si>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</si>
  <si>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</si>
  <si>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</si>
  <si>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</si>
  <si>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</si>
  <si>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</si>
  <si>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</si>
  <si>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</si>
  <si>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</si>
  <si>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</si>
  <si>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</si>
  <si>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</si>
  <si>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</si>
  <si>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</si>
  <si>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</si>
  <si>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</si>
  <si>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</si>
  <si>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</si>
  <si>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</si>
  <si>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</si>
  <si>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</si>
  <si>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</si>
  <si>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</si>
  <si>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</si>
  <si>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</si>
  <si>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</si>
  <si>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</si>
  <si>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</si>
  <si>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</si>
  <si>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</si>
  <si>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</si>
  <si>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</si>
  <si>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</si>
  <si>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</si>
  <si>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</si>
  <si>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</si>
  <si>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</si>
  <si>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</si>
  <si>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</si>
  <si>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</si>
  <si>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</si>
  <si>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</si>
  <si>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</si>
  <si>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</si>
  <si>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</si>
  <si>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</si>
  <si>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</si>
  <si>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</si>
  <si>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</si>
  <si>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</si>
  <si>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</si>
  <si>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</si>
  <si>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</si>
  <si>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</si>
  <si>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</si>
  <si>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</si>
  <si>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</si>
  <si>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</si>
  <si>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</si>
  <si>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</si>
  <si>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</si>
  <si>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</si>
  <si>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</si>
  <si>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</si>
  <si>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</si>
  <si>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</si>
  <si>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</si>
  <si>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</si>
  <si>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</si>
  <si>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</si>
  <si>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</si>
  <si>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</si>
  <si>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</si>
  <si>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</si>
  <si>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</si>
  <si>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</si>
  <si>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</si>
  <si>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</si>
  <si>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</si>
  <si>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</si>
  <si>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</si>
  <si>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</si>
  <si>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</si>
  <si>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</si>
  <si>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</si>
  <si>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</si>
  <si>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</si>
  <si>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</si>
  <si>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</si>
  <si>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</si>
  <si>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</si>
  <si>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</si>
  <si>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</si>
  <si>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</si>
  <si>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</si>
  <si>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</si>
  <si>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</si>
  <si>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</si>
  <si>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</si>
  <si>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</si>
  <si>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</si>
  <si>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</si>
  <si>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</si>
  <si>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</si>
  <si>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</si>
  <si>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</si>
  <si>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</si>
  <si>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</si>
  <si>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</si>
  <si>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</si>
  <si>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</si>
  <si>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</si>
  <si>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</si>
  <si>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</si>
  <si>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</si>
  <si>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</si>
  <si>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</si>
  <si>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</si>
  <si>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</si>
  <si>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</si>
  <si>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</si>
  <si>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</si>
  <si>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</si>
  <si>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</si>
  <si>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</si>
  <si>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</si>
  <si>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</si>
  <si>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</si>
  <si>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</si>
  <si>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</si>
  <si>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</si>
  <si>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</si>
  <si>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</si>
  <si>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</si>
  <si>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</si>
  <si>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</si>
  <si>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</si>
  <si>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</si>
  <si>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</si>
  <si>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</si>
  <si>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</si>
  <si>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</si>
  <si>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</si>
  <si>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</si>
  <si>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</si>
  <si>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</si>
  <si>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</si>
  <si>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</si>
  <si>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</si>
  <si>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</si>
  <si>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</si>
  <si>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</si>
  <si>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</si>
  <si>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</si>
  <si>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</si>
  <si>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</si>
  <si>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</si>
  <si>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</si>
  <si>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</si>
  <si>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</si>
  <si>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</si>
  <si>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</si>
  <si>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</si>
  <si>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</si>
  <si>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</si>
  <si>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</si>
  <si>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</si>
  <si>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</si>
  <si>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</si>
  <si>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</si>
  <si>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</si>
  <si>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</si>
  <si>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</si>
  <si>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</si>
  <si>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</si>
  <si>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</si>
  <si>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</si>
  <si>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</si>
  <si>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</si>
  <si>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</si>
  <si>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</si>
  <si>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</si>
  <si>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</si>
  <si>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</si>
  <si>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</si>
  <si>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</si>
  <si>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</si>
  <si>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</si>
  <si>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</si>
  <si>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</si>
  <si>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</si>
  <si>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</si>
  <si>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</si>
  <si>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</si>
  <si>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</si>
  <si>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</si>
  <si>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</si>
  <si>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</si>
  <si>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</si>
  <si>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</si>
  <si>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</si>
  <si>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</si>
  <si>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</si>
  <si>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</si>
  <si>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</si>
  <si>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</si>
  <si>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</si>
  <si>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</si>
  <si>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</si>
  <si>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</si>
  <si>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</si>
  <si>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</si>
  <si>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</si>
  <si>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</si>
  <si>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</si>
  <si>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</si>
  <si>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</si>
  <si>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</si>
  <si>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</si>
  <si>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</si>
  <si>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</si>
  <si>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</si>
  <si>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</si>
  <si>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</si>
  <si>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</si>
  <si>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</si>
  <si>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</si>
  <si>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</si>
  <si>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</si>
  <si>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</si>
  <si>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</si>
  <si>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</si>
  <si>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</si>
  <si>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</si>
  <si>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</si>
  <si>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</si>
  <si>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</si>
  <si>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</si>
  <si>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</si>
  <si>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</si>
  <si>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</si>
  <si>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</si>
  <si>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</si>
  <si>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</si>
  <si>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</si>
  <si>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</si>
  <si>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</si>
  <si>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</si>
  <si>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</si>
  <si>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</si>
  <si>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</si>
  <si>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</si>
  <si>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</si>
  <si>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</si>
  <si>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</si>
  <si>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</si>
  <si>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</si>
  <si>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</si>
  <si>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</si>
  <si>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</si>
  <si>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</si>
  <si>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</si>
  <si>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</si>
  <si>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</si>
  <si>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</si>
  <si>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</si>
  <si>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</si>
  <si>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</si>
  <si>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</si>
  <si>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</si>
  <si>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</si>
  <si>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</si>
  <si>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</si>
  <si>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</si>
  <si>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</si>
  <si>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</si>
  <si>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</si>
  <si>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</si>
  <si>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</si>
  <si>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</si>
  <si>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</si>
  <si>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</si>
  <si>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</si>
  <si>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</si>
  <si>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</si>
  <si>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</si>
  <si>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</si>
  <si>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</si>
  <si>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</si>
  <si>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</si>
  <si>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</si>
  <si>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</si>
  <si>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</si>
  <si>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</si>
  <si>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</si>
  <si>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</si>
  <si>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</si>
  <si>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</si>
  <si>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</si>
  <si>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</si>
  <si>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</si>
  <si>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</si>
  <si>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</si>
  <si>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</si>
  <si>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</si>
  <si>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</si>
  <si>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</si>
  <si>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</si>
  <si>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</si>
  <si>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</si>
  <si>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</si>
  <si>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</si>
  <si>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</si>
  <si>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</si>
  <si>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</si>
  <si>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</si>
  <si>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</si>
  <si>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</si>
  <si>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</si>
  <si>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</si>
  <si>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</si>
  <si>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</si>
  <si>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</si>
  <si>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</si>
  <si>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</si>
  <si>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</si>
  <si>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</si>
  <si>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</si>
  <si>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</si>
  <si>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</si>
  <si>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</si>
  <si>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</si>
  <si>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</si>
  <si>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</si>
  <si>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</si>
  <si>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</si>
  <si>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</si>
  <si>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</si>
  <si>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</si>
  <si>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</si>
  <si>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</si>
  <si>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</si>
  <si>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</si>
  <si>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</si>
  <si>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</si>
  <si>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</si>
  <si>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</si>
  <si>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</si>
  <si>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</si>
  <si>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</si>
  <si>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</si>
  <si>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</si>
  <si>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</si>
  <si>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</si>
  <si>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</si>
  <si>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</si>
  <si>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</si>
  <si>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</si>
  <si>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</si>
  <si>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</si>
  <si>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</si>
  <si>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</si>
  <si>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</si>
  <si>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</si>
  <si>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</si>
  <si>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</si>
  <si>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</si>
  <si>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</si>
  <si>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</si>
  <si>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</si>
  <si>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</si>
  <si>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</si>
  <si>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</si>
  <si>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</si>
  <si>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</si>
  <si>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</si>
  <si>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</si>
  <si>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</si>
  <si>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</si>
  <si>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</si>
  <si>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</si>
  <si>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</si>
  <si>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</si>
  <si>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</si>
  <si>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</si>
  <si>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</si>
  <si>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</si>
  <si>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</si>
  <si>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</si>
  <si>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</si>
  <si>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</si>
  <si>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</si>
  <si>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</si>
  <si>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</si>
  <si>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</si>
  <si>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</si>
  <si>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</si>
  <si>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</si>
  <si>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</si>
  <si>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</si>
  <si>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</si>
  <si>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</si>
  <si>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</si>
  <si>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</si>
  <si>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</si>
  <si>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</si>
  <si>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</si>
  <si>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</si>
  <si>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</si>
  <si>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</si>
  <si>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</si>
  <si>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</si>
  <si>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</si>
  <si>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</si>
  <si>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</si>
  <si>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</si>
  <si>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</si>
  <si>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</si>
  <si>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</si>
  <si>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</si>
  <si>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</si>
  <si>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</si>
  <si>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</si>
  <si>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</si>
  <si>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</si>
  <si>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</si>
  <si>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</si>
  <si>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</si>
  <si>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</si>
  <si>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</si>
  <si>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</si>
  <si>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</si>
  <si>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</si>
  <si>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</si>
  <si>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</si>
  <si>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</si>
  <si>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</si>
  <si>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</si>
  <si>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</si>
  <si>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</si>
  <si>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</si>
  <si>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</si>
  <si>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</si>
  <si>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</si>
  <si>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</si>
  <si>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</si>
  <si>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</si>
  <si>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</si>
  <si>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</si>
  <si>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</si>
  <si>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</si>
  <si>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</si>
  <si>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</si>
  <si>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</si>
  <si>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</si>
  <si>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</si>
  <si>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</si>
  <si>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</si>
  <si>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</si>
  <si>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</si>
  <si>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</si>
  <si>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</si>
  <si>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</si>
  <si>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</si>
  <si>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</si>
  <si>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</si>
  <si>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</si>
  <si>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</si>
  <si>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</si>
  <si>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</si>
  <si>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</si>
  <si>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</si>
  <si>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</si>
  <si>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</si>
  <si>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</si>
  <si>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</si>
  <si>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</si>
  <si>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</si>
  <si>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</si>
  <si>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</si>
  <si>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</si>
  <si>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</si>
  <si>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</si>
  <si>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</si>
  <si>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</si>
  <si>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</si>
  <si>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</si>
  <si>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</si>
  <si>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</si>
  <si>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</si>
  <si>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</si>
  <si>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</si>
  <si>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</si>
  <si>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</si>
  <si>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</si>
  <si>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</si>
  <si>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</si>
  <si>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</si>
  <si>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</si>
  <si>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</si>
  <si>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</si>
  <si>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</si>
  <si>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</si>
  <si>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</si>
  <si>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</si>
  <si>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</si>
  <si>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</si>
  <si>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</si>
  <si>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</si>
  <si>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</si>
  <si>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</si>
  <si>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</si>
  <si>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</si>
  <si>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</si>
  <si>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</si>
  <si>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</si>
  <si>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</si>
  <si>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</si>
  <si>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</si>
  <si>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</si>
  <si>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</si>
  <si>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</si>
  <si>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</si>
  <si>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</si>
  <si>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</si>
  <si>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</si>
  <si>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</si>
  <si>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</si>
  <si>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</si>
  <si>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</si>
  <si>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</si>
  <si>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</si>
  <si>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</si>
  <si>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</si>
  <si>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</si>
  <si>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</si>
  <si>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</si>
  <si>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</si>
  <si>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</si>
  <si>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</si>
  <si>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</si>
  <si>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</si>
  <si>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</si>
  <si>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</si>
  <si>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</si>
  <si>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</si>
  <si>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</si>
  <si>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</si>
  <si>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</si>
  <si>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</si>
  <si>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</si>
  <si>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</si>
  <si>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</si>
  <si>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</si>
  <si>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</si>
  <si>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</si>
  <si>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</si>
  <si>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</si>
  <si>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</si>
  <si>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</si>
  <si>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</si>
  <si>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</si>
  <si>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</si>
  <si>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</si>
  <si>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</si>
  <si>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</si>
  <si>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</si>
  <si>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</si>
  <si>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</si>
  <si>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</si>
  <si>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</si>
  <si>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</si>
  <si>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</si>
  <si>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</si>
  <si>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</si>
  <si>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</si>
  <si>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</si>
  <si>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</si>
  <si>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</si>
  <si>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</si>
  <si>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</si>
  <si>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</si>
  <si>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</si>
  <si>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</si>
  <si>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</si>
  <si>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</si>
  <si>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</si>
  <si>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</si>
  <si>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</si>
  <si>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</si>
  <si>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</si>
  <si>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</si>
  <si>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</si>
  <si>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</si>
  <si>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</si>
  <si>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</si>
  <si>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</si>
  <si>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</si>
  <si>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</si>
  <si>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</si>
  <si>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</si>
  <si>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</si>
  <si>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</si>
  <si>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</si>
  <si>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</si>
  <si>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</si>
  <si>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</si>
  <si>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</si>
  <si>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</si>
  <si>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</si>
  <si>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</si>
  <si>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</si>
  <si>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</si>
  <si>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</si>
  <si>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</si>
  <si>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</si>
  <si>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</si>
  <si>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</si>
  <si>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</si>
  <si>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</si>
  <si>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</si>
  <si>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</si>
  <si>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</si>
  <si>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</si>
  <si>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</si>
  <si>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</si>
  <si>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</si>
  <si>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</si>
  <si>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</si>
  <si>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</si>
  <si>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</si>
  <si>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</si>
  <si>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</si>
  <si>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</si>
  <si>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</si>
  <si>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</si>
  <si>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</si>
  <si>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</si>
  <si>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</si>
  <si>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</si>
  <si>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</si>
  <si>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</si>
  <si>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</si>
  <si>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</si>
  <si>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</si>
  <si>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</si>
  <si>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</si>
  <si>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</si>
  <si>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</si>
  <si>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</si>
  <si>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</si>
  <si>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</si>
  <si>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</si>
  <si>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</si>
  <si>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</si>
  <si>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</si>
  <si>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</si>
  <si>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</si>
  <si>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</si>
  <si>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</si>
  <si>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</si>
  <si>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</si>
  <si>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</si>
  <si>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</si>
  <si>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</si>
  <si>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</si>
  <si>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</si>
  <si>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</si>
  <si>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</si>
  <si>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</si>
  <si>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</si>
  <si>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</si>
  <si>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</si>
  <si>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</si>
  <si>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</si>
  <si>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</si>
  <si>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</si>
  <si>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</si>
  <si>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</si>
  <si>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</si>
  <si>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</si>
  <si>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</si>
  <si>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</si>
  <si>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</si>
  <si>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</si>
  <si>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</si>
  <si>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</si>
  <si>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</si>
  <si>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</si>
  <si>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</si>
  <si>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</si>
  <si>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</si>
  <si>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</si>
  <si>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</si>
  <si>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</si>
  <si>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</si>
  <si>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</si>
  <si>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</si>
  <si>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</si>
  <si>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</si>
  <si>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</si>
  <si>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</si>
  <si>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</si>
  <si>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</si>
  <si>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</si>
  <si>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</si>
  <si>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</si>
  <si>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</si>
  <si>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</si>
  <si>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</si>
  <si>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</si>
  <si>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</si>
  <si>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</si>
  <si>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</si>
  <si>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</si>
  <si>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</si>
  <si>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</si>
  <si>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</si>
  <si>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</si>
  <si>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</si>
  <si>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</si>
  <si>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</si>
  <si>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</si>
  <si>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</si>
  <si>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</si>
  <si>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</si>
  <si>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</si>
  <si>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</si>
  <si>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</si>
  <si>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</si>
  <si>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</si>
  <si>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</si>
  <si>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</si>
  <si>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</si>
  <si>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</si>
  <si>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</si>
  <si>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</si>
  <si>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</si>
  <si>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</si>
  <si>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</si>
  <si>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</si>
  <si>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</si>
  <si>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</si>
  <si>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</si>
  <si>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</si>
  <si>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</si>
  <si>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</si>
  <si>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</si>
  <si>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</si>
  <si>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</si>
  <si>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</si>
  <si>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</si>
  <si>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</si>
  <si>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</si>
  <si>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</si>
  <si>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</si>
  <si>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</si>
  <si>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</si>
  <si>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</si>
  <si>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</si>
  <si>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</si>
  <si>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</si>
  <si>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</si>
  <si>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</si>
  <si>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</si>
  <si>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</si>
  <si>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</si>
  <si>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</si>
  <si>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</si>
  <si>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</si>
  <si>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</si>
  <si>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</si>
  <si>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</si>
  <si>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</si>
  <si>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</si>
  <si>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</si>
  <si>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</si>
  <si>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</si>
  <si>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</si>
  <si>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</si>
  <si>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</si>
  <si>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</si>
  <si>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</si>
  <si>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</si>
  <si>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</si>
  <si>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</si>
  <si>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</si>
  <si>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</si>
  <si>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</si>
  <si>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</si>
  <si>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</si>
  <si>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</si>
  <si>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</si>
  <si>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</si>
  <si>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</si>
  <si>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</si>
  <si>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</si>
  <si>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</si>
  <si>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</si>
  <si>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</si>
  <si>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</si>
  <si>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</si>
  <si>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</si>
  <si>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</si>
  <si>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</si>
  <si>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</si>
  <si>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</si>
  <si>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</si>
  <si>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</si>
  <si>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</si>
  <si>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</si>
  <si>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</si>
  <si>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</si>
  <si>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</si>
  <si>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</si>
  <si>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</si>
  <si>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</si>
  <si>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</si>
  <si>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</si>
  <si>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</si>
  <si>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</si>
  <si>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</si>
  <si>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</si>
  <si>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</si>
  <si>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</si>
  <si>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</si>
  <si>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</si>
  <si>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</si>
  <si>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</si>
  <si>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</si>
  <si>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</si>
  <si>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</si>
  <si>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</si>
  <si>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</si>
  <si>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</si>
  <si>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</si>
  <si>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</si>
  <si>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</si>
  <si>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</si>
  <si>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</si>
  <si>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</si>
  <si>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</si>
  <si>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</si>
  <si>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</si>
  <si>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</si>
  <si>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</si>
  <si>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</si>
  <si>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</si>
  <si>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</si>
  <si>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</si>
  <si>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</si>
  <si>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</si>
  <si>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</si>
  <si>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</si>
  <si>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</si>
  <si>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</si>
  <si>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</si>
  <si>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</si>
  <si>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</si>
  <si>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</si>
  <si>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</si>
  <si>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</si>
  <si>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</si>
  <si>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</si>
  <si>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</si>
  <si>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</si>
  <si>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</si>
  <si>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</si>
  <si>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</si>
  <si>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</si>
  <si>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</si>
  <si>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</si>
  <si>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</si>
  <si>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</si>
  <si>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</si>
  <si>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</si>
  <si>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</si>
  <si>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</si>
  <si>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</si>
  <si>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</si>
  <si>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</si>
  <si>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</si>
  <si>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</si>
  <si>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</si>
  <si>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</si>
  <si>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</si>
  <si>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</si>
  <si>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</si>
  <si>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</si>
  <si>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</si>
  <si>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</si>
  <si>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</si>
  <si>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</si>
  <si>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</si>
  <si>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</si>
  <si>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</si>
  <si>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</si>
  <si>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</si>
  <si>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</si>
  <si>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</si>
  <si>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</si>
  <si>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</si>
  <si>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</si>
  <si>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</si>
  <si>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</si>
  <si>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</si>
  <si>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</si>
  <si>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</si>
  <si>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</si>
  <si>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</si>
  <si>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</si>
  <si>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</si>
  <si>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</si>
  <si>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</si>
  <si>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</si>
  <si>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</si>
  <si>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</si>
  <si>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</si>
  <si>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</si>
  <si>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</si>
  <si>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</si>
  <si>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</si>
  <si>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</si>
  <si>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</si>
  <si>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</si>
  <si>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</si>
  <si>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</si>
  <si>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</si>
  <si>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</si>
  <si>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</si>
  <si>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</si>
  <si>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</si>
  <si>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</si>
  <si>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</si>
  <si>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</si>
  <si>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</si>
  <si>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</si>
  <si>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</si>
  <si>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</si>
  <si>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</si>
  <si>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</si>
  <si>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</si>
  <si>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</si>
  <si>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</si>
  <si>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</si>
  <si>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</si>
  <si>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</si>
  <si>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</si>
  <si>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</si>
  <si>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</si>
  <si>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</si>
  <si>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</si>
  <si>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</si>
  <si>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</si>
  <si>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</si>
  <si>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</si>
  <si>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</si>
  <si>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</si>
  <si>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</si>
  <si>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</si>
  <si>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</si>
  <si>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</si>
  <si>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</si>
  <si>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</si>
  <si>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</si>
  <si>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</si>
  <si>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</si>
  <si>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</si>
  <si>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</si>
  <si>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</si>
  <si>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</si>
  <si>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</si>
  <si>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</si>
  <si>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</si>
  <si>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</si>
  <si>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</si>
  <si>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</si>
  <si>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</si>
  <si>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</si>
  <si>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</si>
  <si>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</si>
  <si>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</si>
  <si>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</si>
  <si>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</si>
  <si>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</si>
  <si>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</si>
  <si>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</si>
  <si>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</si>
  <si>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</si>
  <si>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</si>
  <si>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</si>
  <si>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</si>
  <si>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</si>
  <si>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</si>
  <si>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</si>
  <si>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</si>
  <si>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</si>
  <si>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</si>
  <si>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</si>
  <si>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</si>
  <si>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</si>
  <si>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</si>
  <si>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</si>
  <si>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</si>
  <si>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</si>
  <si>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</si>
  <si>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</si>
  <si>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</si>
  <si>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</si>
  <si>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</si>
  <si>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</si>
  <si>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</si>
  <si>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</si>
  <si>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</si>
  <si>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</si>
  <si>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</si>
  <si>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</si>
  <si>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</si>
  <si>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</si>
  <si>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</si>
  <si>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</si>
  <si>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</si>
  <si>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</si>
  <si>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</si>
  <si>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</si>
  <si>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</si>
  <si>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</si>
  <si>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</si>
  <si>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</si>
  <si>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</si>
  <si>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</si>
  <si>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</si>
  <si>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</si>
  <si>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</si>
  <si>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</si>
  <si>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</si>
  <si>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</si>
  <si>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</si>
  <si>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</si>
  <si>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</si>
  <si>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</si>
  <si>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</si>
  <si>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</si>
  <si>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</si>
  <si>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</si>
  <si>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</si>
  <si>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</si>
  <si>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</si>
  <si>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</si>
  <si>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</si>
  <si>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</si>
  <si>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</si>
  <si>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</si>
  <si>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</si>
  <si>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</si>
  <si>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</si>
  <si>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</si>
  <si>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</si>
  <si>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</si>
  <si>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</si>
  <si>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</si>
  <si>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</si>
  <si>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</si>
  <si>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</si>
  <si>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</si>
  <si>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</si>
  <si>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</si>
  <si>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</si>
  <si>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</si>
  <si>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</si>
  <si>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</si>
  <si>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</si>
  <si>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</si>
  <si>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</si>
  <si>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</si>
  <si>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</si>
  <si>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</si>
  <si>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</si>
  <si>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</si>
  <si>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</si>
  <si>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</si>
  <si>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</si>
  <si>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</si>
  <si>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</si>
  <si>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</si>
  <si>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</si>
  <si>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</si>
  <si>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</si>
  <si>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</si>
  <si>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</si>
  <si>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</si>
  <si>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</si>
  <si>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</si>
  <si>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</si>
  <si>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</si>
  <si>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</si>
  <si>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</si>
  <si>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</si>
  <si>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</si>
  <si>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</si>
  <si>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</si>
  <si>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</si>
  <si>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</si>
  <si>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</si>
  <si>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</si>
  <si>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</si>
  <si>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</si>
  <si>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</si>
  <si>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</si>
  <si>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</si>
  <si>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</si>
  <si>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</si>
  <si>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</si>
  <si>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</si>
  <si>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</si>
  <si>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</si>
  <si>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</si>
  <si>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</si>
  <si>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</si>
  <si>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</si>
  <si>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</si>
  <si>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</si>
  <si>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</si>
  <si>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</si>
  <si>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</si>
  <si>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</si>
  <si>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</si>
  <si>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</si>
  <si>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</si>
  <si>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</si>
  <si>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</si>
  <si>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</si>
  <si>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</si>
  <si>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</si>
  <si>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</si>
  <si>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</si>
  <si>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</si>
  <si>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</si>
  <si>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</si>
  <si>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</si>
  <si>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</si>
  <si>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</si>
  <si>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</si>
  <si>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</si>
  <si>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</si>
  <si>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</si>
  <si>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</si>
  <si>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</si>
  <si>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</si>
  <si>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</si>
  <si>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</si>
  <si>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</si>
  <si>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</si>
  <si>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</si>
  <si>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</si>
  <si>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</si>
  <si>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</si>
  <si>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</si>
  <si>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</si>
  <si>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</si>
  <si>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</si>
  <si>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</si>
  <si>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</si>
  <si>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</si>
  <si>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</si>
  <si>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</si>
  <si>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</si>
  <si>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</si>
  <si>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</si>
  <si>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</si>
  <si>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</si>
  <si>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</si>
  <si>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</si>
  <si>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</si>
  <si>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</si>
  <si>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</si>
  <si>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</si>
  <si>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</si>
  <si>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</si>
  <si>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</si>
  <si>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</si>
  <si>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</si>
  <si>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</si>
  <si>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</si>
  <si>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</si>
  <si>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</si>
  <si>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</si>
  <si>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</si>
  <si>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</si>
  <si>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</si>
  <si>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</si>
  <si>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</si>
  <si>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</si>
  <si>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</si>
  <si>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</si>
  <si>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</si>
  <si>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</si>
  <si>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</si>
  <si>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</si>
  <si>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</si>
  <si>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</si>
  <si>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</si>
  <si>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</si>
  <si>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</si>
  <si>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</si>
  <si>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</si>
  <si>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</si>
  <si>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</si>
  <si>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</si>
  <si>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</si>
  <si>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</si>
  <si>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</si>
  <si>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</si>
  <si>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</si>
  <si>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</si>
  <si>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</si>
  <si>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</si>
  <si>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</si>
  <si>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</si>
  <si>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</si>
  <si>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</si>
  <si>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</si>
  <si>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</si>
  <si>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</si>
  <si>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</si>
  <si>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</si>
  <si>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</si>
  <si>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</si>
  <si>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</si>
  <si>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</si>
  <si>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</si>
  <si>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</si>
  <si>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</si>
  <si>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</si>
  <si>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</si>
  <si>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</si>
  <si>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</si>
  <si>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</si>
  <si>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</si>
  <si>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</si>
  <si>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</si>
  <si>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</si>
  <si>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</si>
  <si>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</si>
  <si>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</si>
  <si>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</si>
  <si>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</si>
  <si>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</si>
  <si>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</si>
  <si>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</si>
  <si>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</si>
  <si>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</si>
  <si>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</si>
  <si>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</si>
  <si>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</si>
  <si>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</si>
  <si>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</si>
  <si>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</si>
  <si>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</si>
  <si>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</si>
  <si>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</si>
  <si>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</si>
  <si>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</si>
  <si>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</si>
  <si>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</si>
  <si>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</si>
  <si>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</si>
  <si>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</si>
  <si>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</si>
  <si>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</si>
  <si>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</si>
  <si>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</si>
  <si>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</si>
  <si>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</si>
  <si>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</si>
  <si>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</si>
  <si>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</si>
  <si>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</si>
  <si>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</si>
  <si>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</si>
  <si>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</si>
  <si>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</si>
  <si>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</si>
  <si>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</si>
  <si>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</si>
  <si>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</si>
  <si>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</si>
  <si>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</si>
  <si>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</si>
  <si>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</si>
  <si>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</si>
  <si>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</si>
  <si>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</si>
  <si>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</si>
  <si>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</si>
  <si>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</si>
  <si>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</si>
  <si>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</si>
  <si>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</si>
  <si>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</si>
  <si>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</si>
  <si>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</si>
  <si>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</si>
  <si>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</si>
  <si>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</si>
  <si>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</si>
  <si>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</si>
  <si>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</si>
  <si>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</si>
  <si>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</si>
  <si>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</si>
  <si>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</si>
  <si>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</si>
  <si>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</si>
  <si>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</si>
  <si>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</si>
  <si>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</si>
  <si>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</si>
  <si>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</si>
  <si>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</si>
  <si>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</si>
  <si>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</si>
  <si>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</si>
  <si>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</si>
  <si>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</si>
  <si>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</si>
  <si>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</si>
  <si>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</si>
  <si>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</si>
  <si>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</si>
  <si>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</si>
  <si>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</si>
  <si>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</si>
  <si>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</si>
  <si>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</si>
  <si>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</si>
  <si>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</si>
  <si>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</si>
  <si>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</si>
  <si>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</si>
  <si>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</si>
  <si>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</si>
  <si>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</si>
  <si>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</si>
  <si>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</si>
  <si>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</si>
  <si>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</si>
  <si>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</si>
  <si>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</si>
  <si>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</si>
  <si>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</si>
  <si>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</si>
  <si>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</si>
  <si>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</si>
  <si>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</si>
  <si>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</si>
  <si>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</si>
  <si>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</si>
  <si>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</si>
  <si>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</si>
  <si>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</si>
  <si>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</si>
  <si>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</si>
  <si>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</si>
  <si>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</si>
  <si>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</si>
  <si>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</si>
  <si>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</si>
  <si>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</si>
  <si>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</si>
  <si>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</si>
  <si>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</si>
  <si>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</si>
  <si>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</si>
  <si>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</si>
  <si>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</si>
  <si>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</si>
  <si>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</si>
  <si>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</si>
  <si>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</si>
  <si>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</si>
  <si>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</si>
  <si>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</si>
  <si>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</si>
  <si>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</si>
  <si>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</si>
  <si>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</si>
  <si>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</si>
  <si>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</si>
  <si>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</si>
  <si>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</si>
  <si>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</si>
  <si>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</si>
  <si>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</si>
  <si>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</si>
  <si>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</si>
  <si>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</si>
  <si>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</si>
  <si>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</si>
  <si>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</si>
  <si>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</si>
  <si>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</si>
  <si>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</si>
  <si>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</si>
  <si>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</si>
  <si>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</si>
  <si>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</si>
  <si>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</si>
  <si>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</si>
  <si>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</si>
  <si>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</si>
  <si>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</si>
  <si>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</si>
  <si>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</si>
  <si>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</si>
  <si>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</si>
  <si>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</si>
  <si>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</si>
  <si>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</si>
  <si>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</si>
  <si>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</si>
  <si>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</si>
  <si>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</si>
  <si>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</si>
  <si>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</si>
  <si>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</si>
  <si>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</si>
  <si>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</si>
  <si>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</si>
  <si>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</si>
  <si>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</si>
  <si>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</si>
  <si>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</si>
  <si>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</si>
  <si>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</si>
  <si>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</si>
  <si>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</si>
  <si>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</si>
  <si>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</si>
  <si>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</si>
  <si>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</si>
  <si>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</si>
  <si>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</si>
  <si>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</si>
  <si>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</si>
  <si>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</si>
  <si>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</si>
  <si>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</si>
  <si>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</si>
  <si>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</si>
  <si>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</si>
  <si>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</si>
  <si>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</si>
  <si>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</si>
  <si>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</si>
  <si>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</si>
  <si>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</si>
  <si>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</si>
  <si>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</si>
  <si>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</si>
  <si>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</si>
  <si>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</si>
  <si>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</si>
  <si>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</si>
  <si>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</si>
  <si>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</si>
  <si>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</si>
  <si>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</si>
  <si>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</si>
  <si>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</si>
  <si>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</si>
  <si>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</si>
  <si>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</si>
  <si>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</si>
  <si>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</si>
  <si>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</si>
  <si>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</si>
  <si>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</si>
  <si>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</si>
  <si>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</si>
  <si>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</si>
  <si>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</si>
  <si>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</si>
  <si>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</si>
  <si>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</si>
  <si>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</si>
  <si>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</si>
  <si>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</si>
  <si>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</si>
  <si>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</si>
  <si>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</si>
  <si>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</si>
  <si>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</si>
  <si>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</si>
  <si>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</si>
  <si>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</si>
  <si>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</si>
  <si>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</si>
  <si>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</si>
  <si>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</si>
  <si>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</si>
  <si>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</si>
  <si>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</si>
  <si>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</si>
  <si>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</si>
  <si>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</si>
  <si>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</si>
  <si>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</si>
  <si>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</si>
  <si>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</si>
  <si>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</si>
  <si>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</si>
  <si>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</si>
  <si>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</si>
  <si>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</si>
  <si>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</si>
  <si>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</si>
  <si>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</si>
  <si>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</si>
  <si>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</si>
  <si>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</si>
  <si>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</si>
  <si>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</si>
  <si>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</si>
  <si>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</si>
  <si>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</si>
  <si>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</si>
  <si>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</si>
  <si>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</si>
  <si>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</si>
  <si>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</si>
  <si>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</si>
  <si>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</si>
  <si>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</si>
  <si>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</si>
  <si>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</si>
  <si>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</si>
  <si>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</si>
  <si>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</si>
  <si>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</si>
  <si>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</si>
  <si>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</si>
  <si>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</si>
  <si>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</si>
  <si>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</si>
  <si>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</si>
  <si>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</si>
  <si>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</si>
  <si>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</si>
  <si>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</si>
  <si>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</si>
  <si>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</si>
  <si>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</si>
  <si>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</si>
  <si>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</si>
  <si>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</si>
  <si>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</si>
  <si>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</si>
  <si>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</si>
  <si>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</si>
  <si>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</si>
  <si>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</si>
  <si>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</si>
  <si>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</si>
  <si>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</si>
  <si>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</si>
  <si>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</si>
  <si>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</si>
  <si>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</si>
  <si>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</si>
  <si>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</si>
  <si>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</si>
  <si>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</si>
  <si>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</si>
  <si>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</si>
  <si>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</si>
  <si>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</si>
  <si>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</si>
  <si>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</si>
  <si>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</si>
  <si>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</si>
  <si>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</si>
  <si>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</si>
  <si>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</si>
  <si>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</si>
  <si>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</si>
  <si>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</si>
  <si>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</si>
  <si>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</si>
  <si>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</si>
  <si>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</si>
  <si>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</si>
  <si>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</si>
  <si>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</si>
  <si>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</si>
  <si>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</si>
  <si>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</si>
  <si>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</si>
  <si>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</si>
  <si>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</si>
  <si>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</si>
  <si>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</si>
  <si>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</si>
  <si>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</si>
  <si>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</si>
  <si>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</si>
  <si>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</si>
  <si>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</si>
  <si>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</si>
  <si>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</si>
  <si>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</si>
  <si>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</si>
  <si>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</si>
  <si>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</si>
  <si>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</si>
  <si>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</si>
  <si>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</si>
  <si>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</si>
  <si>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</si>
  <si>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</si>
  <si>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</si>
  <si>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</si>
  <si>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</si>
  <si>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</si>
  <si>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</si>
  <si>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</si>
  <si>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</si>
  <si>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</si>
  <si>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</si>
  <si>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</si>
  <si>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</si>
  <si>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</si>
  <si>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</si>
  <si>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</si>
  <si>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</si>
  <si>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</si>
  <si>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</si>
  <si>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</si>
  <si>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</si>
  <si>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</si>
  <si>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</si>
  <si>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</si>
  <si>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</si>
  <si>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</si>
  <si>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</si>
  <si>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</si>
  <si>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</si>
  <si>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</si>
  <si>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</si>
  <si>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</si>
  <si>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</si>
  <si>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</si>
  <si>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</si>
  <si>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</si>
  <si>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</si>
  <si>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</si>
  <si>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</si>
  <si>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</si>
  <si>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</si>
  <si>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</si>
  <si>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</si>
  <si>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</si>
  <si>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</si>
  <si>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</si>
  <si>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</si>
  <si>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</si>
  <si>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</si>
  <si>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</si>
  <si>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</si>
  <si>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</si>
  <si>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</si>
  <si>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</si>
  <si>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</si>
  <si>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</si>
  <si>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</si>
  <si>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</si>
  <si>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</si>
  <si>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</si>
  <si>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</si>
  <si>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</si>
  <si>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</si>
  <si>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</si>
  <si>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</si>
  <si>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</si>
  <si>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</si>
  <si>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</si>
  <si>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</si>
  <si>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</si>
  <si>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</si>
  <si>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</si>
  <si>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</si>
  <si>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</si>
  <si>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</si>
  <si>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</si>
  <si>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</si>
  <si>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</si>
  <si>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</si>
  <si>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</si>
  <si>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</si>
  <si>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</si>
  <si>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</si>
  <si>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</si>
  <si>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</si>
  <si>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</si>
  <si>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</si>
  <si>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</si>
  <si>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</si>
  <si>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</si>
  <si>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</si>
  <si>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</si>
  <si>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</si>
  <si>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</si>
  <si>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</si>
  <si>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</si>
  <si>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</si>
  <si>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</si>
  <si>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</si>
  <si>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</si>
  <si>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</si>
  <si>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</si>
  <si>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</si>
  <si>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</si>
  <si>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</si>
  <si>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</si>
  <si>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</si>
  <si>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</si>
  <si>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</si>
  <si>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</si>
  <si>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</si>
  <si>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</si>
  <si>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</si>
  <si>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</si>
  <si>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</si>
  <si>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</si>
  <si>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</si>
  <si>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</si>
  <si>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</si>
  <si>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</si>
  <si>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</si>
  <si>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</si>
  <si>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</si>
  <si>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</si>
  <si>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</si>
  <si>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</si>
  <si>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</si>
  <si>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</si>
  <si>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</si>
  <si>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</si>
  <si>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</si>
  <si>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</si>
  <si>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</si>
  <si>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</si>
  <si>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</si>
  <si>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</si>
  <si>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</si>
  <si>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</si>
  <si>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</si>
  <si>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</si>
  <si>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</si>
  <si>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</si>
  <si>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</si>
  <si>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</si>
  <si>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</si>
  <si>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</si>
  <si>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</si>
  <si>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</si>
  <si>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</si>
  <si>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</si>
  <si>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</si>
  <si>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</si>
  <si>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</si>
  <si>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</si>
  <si>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</si>
  <si>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</si>
  <si>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</si>
  <si>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</si>
  <si>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</si>
  <si>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</si>
  <si>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</si>
  <si>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</si>
  <si>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</si>
  <si>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</si>
  <si>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</si>
  <si>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</si>
  <si>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</si>
  <si>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</si>
  <si>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</si>
  <si>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</si>
  <si>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</si>
  <si>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</si>
  <si>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</si>
  <si>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</si>
  <si>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</si>
  <si>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</si>
  <si>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</si>
  <si>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</si>
  <si>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</si>
  <si>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</si>
  <si>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</si>
  <si>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</si>
  <si>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</si>
  <si>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</si>
  <si>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</si>
  <si>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</si>
  <si>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</si>
  <si>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</si>
  <si>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</si>
  <si>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</si>
  <si>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</si>
  <si>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</si>
  <si>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</si>
  <si>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</si>
  <si>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</si>
  <si>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</si>
  <si>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</si>
  <si>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</si>
  <si>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</si>
  <si>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</si>
  <si>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</si>
  <si>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</si>
  <si>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</si>
  <si>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</si>
  <si>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</si>
  <si>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</si>
  <si>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</si>
  <si>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</si>
  <si>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</si>
  <si>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</si>
  <si>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</si>
  <si>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</si>
  <si>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</si>
  <si>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</si>
  <si>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</si>
  <si>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</si>
  <si>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</si>
  <si>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</si>
  <si>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</si>
  <si>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</si>
  <si>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</si>
  <si>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</si>
  <si>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</si>
  <si>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</si>
  <si>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</si>
  <si>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</si>
  <si>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</si>
  <si>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</si>
  <si>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</si>
  <si>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</si>
  <si>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</si>
  <si>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</si>
  <si>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</si>
  <si>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</si>
  <si>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</si>
  <si>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</si>
  <si>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</si>
  <si>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</si>
  <si>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</si>
  <si>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</si>
  <si>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</si>
  <si>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</si>
  <si>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</si>
  <si>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</si>
  <si>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</si>
  <si>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</si>
  <si>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</si>
  <si>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</si>
  <si>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</si>
  <si>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</si>
  <si>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</si>
  <si>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</si>
  <si>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</si>
  <si>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</si>
  <si>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</si>
  <si>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</si>
  <si>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</si>
  <si>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</si>
  <si>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</si>
  <si>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</si>
  <si>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</si>
  <si>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</si>
  <si>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</si>
  <si>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</si>
  <si>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</si>
  <si>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</si>
  <si>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</si>
  <si>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</si>
  <si>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</si>
  <si>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</si>
  <si>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</si>
  <si>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</si>
  <si>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</si>
  <si>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</si>
  <si>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</si>
  <si>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</si>
  <si>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</si>
  <si>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</si>
  <si>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</si>
  <si>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</si>
  <si>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</si>
  <si>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</si>
  <si>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</si>
  <si>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</si>
  <si>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</si>
  <si>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</si>
  <si>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</si>
  <si>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</si>
  <si>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</si>
  <si>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</si>
  <si>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</si>
  <si>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</si>
  <si>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</si>
  <si>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</si>
  <si>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</si>
  <si>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</si>
  <si>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</si>
  <si>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</si>
  <si>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</si>
  <si>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</si>
  <si>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</si>
  <si>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</si>
  <si>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</si>
  <si>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</si>
  <si>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</si>
  <si>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</si>
  <si>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</si>
  <si>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</si>
  <si>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</si>
  <si>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</si>
  <si>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</si>
  <si>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</si>
  <si>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</si>
  <si>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</si>
  <si>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</si>
  <si>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</si>
  <si>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</si>
  <si>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</si>
  <si>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</si>
  <si>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</si>
  <si>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</si>
  <si>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</si>
  <si>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</si>
  <si>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</si>
  <si>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</si>
  <si>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</si>
  <si>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</si>
  <si>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</si>
  <si>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</si>
  <si>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</si>
  <si>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</si>
  <si>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</si>
  <si>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</si>
  <si>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</si>
  <si>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</si>
  <si>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</si>
  <si>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</si>
  <si>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</si>
  <si>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</si>
  <si>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</si>
  <si>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</si>
  <si>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</si>
  <si>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</si>
  <si>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</si>
  <si>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</si>
  <si>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</si>
  <si>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</si>
  <si>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</si>
  <si>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</si>
  <si>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</si>
  <si>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</si>
  <si>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</si>
  <si>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</si>
  <si>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</si>
  <si>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</si>
  <si>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</si>
  <si>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</si>
  <si>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</si>
  <si>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</si>
  <si>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</si>
  <si>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</si>
  <si>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</si>
  <si>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</si>
  <si>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</si>
  <si>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</si>
  <si>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</si>
  <si>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</si>
  <si>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</si>
  <si>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</si>
  <si>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</si>
  <si>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</si>
  <si>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</si>
  <si>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</si>
  <si>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</si>
  <si>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</si>
  <si>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</si>
  <si>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</si>
  <si>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</si>
  <si>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</si>
  <si>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</si>
  <si>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</si>
  <si>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</si>
  <si>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</si>
  <si>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</si>
  <si>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</si>
  <si>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</si>
  <si>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</si>
  <si>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</si>
  <si>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</si>
  <si>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</si>
  <si>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</si>
  <si>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</si>
  <si>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</si>
  <si>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</si>
  <si>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</si>
  <si>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</si>
  <si>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</si>
  <si>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</si>
  <si>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</si>
  <si>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</si>
  <si>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</si>
  <si>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</si>
  <si>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</si>
  <si>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</si>
  <si>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</si>
  <si>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</si>
  <si>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</si>
  <si>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</si>
  <si>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</si>
  <si>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</si>
  <si>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</si>
  <si>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</si>
  <si>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</si>
  <si>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</si>
  <si>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</si>
  <si>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</si>
  <si>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</si>
  <si>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</si>
  <si>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</si>
  <si>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</si>
  <si>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</si>
  <si>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</si>
  <si>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</si>
  <si>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</si>
  <si>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</si>
  <si>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</si>
  <si>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</si>
  <si>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</si>
  <si>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</si>
  <si>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</si>
  <si>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</si>
  <si>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</si>
  <si>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</si>
  <si>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</si>
  <si>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</si>
  <si>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</si>
  <si>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</si>
  <si>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</si>
  <si>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</si>
  <si>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</si>
  <si>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</si>
  <si>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</si>
  <si>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</si>
  <si>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</si>
  <si>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</si>
  <si>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</si>
  <si>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</si>
  <si>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</si>
  <si>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</si>
  <si>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</si>
  <si>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</si>
  <si>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</si>
  <si>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</si>
  <si>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</si>
  <si>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</si>
  <si>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</si>
  <si>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</si>
  <si>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</si>
  <si>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</si>
  <si>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</si>
  <si>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</si>
  <si>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</si>
  <si>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</si>
  <si>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</si>
  <si>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</si>
  <si>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</si>
  <si>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</si>
  <si>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</si>
  <si>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</si>
  <si>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</si>
  <si>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</si>
  <si>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</si>
  <si>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</si>
  <si>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</si>
  <si>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</si>
  <si>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</si>
  <si>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</si>
  <si>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</si>
  <si>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</si>
  <si>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</si>
  <si>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</si>
  <si>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</si>
  <si>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</si>
  <si>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</si>
  <si>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</si>
  <si>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</si>
  <si>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</si>
  <si>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</si>
  <si>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</si>
  <si>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</si>
  <si>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</si>
  <si>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</si>
  <si>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</si>
  <si>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</si>
  <si>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</si>
  <si>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</si>
  <si>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</si>
  <si>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</si>
  <si>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</si>
  <si>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</si>
  <si>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</si>
  <si>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</si>
  <si>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</si>
  <si>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</si>
  <si>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</si>
  <si>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</si>
  <si>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</si>
  <si>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</si>
  <si>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</si>
  <si>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</si>
  <si>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</si>
  <si>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</si>
  <si>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</si>
  <si>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</si>
  <si>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</si>
  <si>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</si>
  <si>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</si>
  <si>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</si>
  <si>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</si>
  <si>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</si>
  <si>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</si>
  <si>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</si>
  <si>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</si>
  <si>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</si>
  <si>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</si>
  <si>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</si>
  <si>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</si>
  <si>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</si>
  <si>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</si>
  <si>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</si>
  <si>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</si>
  <si>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</si>
  <si>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</si>
  <si>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</si>
  <si>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</si>
  <si>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</si>
  <si>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</si>
  <si>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</si>
  <si>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</si>
  <si>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</si>
  <si>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</si>
  <si>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</si>
  <si>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</si>
  <si>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</si>
  <si>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</si>
  <si>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</si>
  <si>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</si>
  <si>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</si>
  <si>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</si>
  <si>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</si>
  <si>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</si>
  <si>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</si>
  <si>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</si>
  <si>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</si>
  <si>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</si>
  <si>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</si>
  <si>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</si>
  <si>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</si>
  <si>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</si>
  <si>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</si>
  <si>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</si>
  <si>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</si>
  <si>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</si>
  <si>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</si>
  <si>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</si>
  <si>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</si>
  <si>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</si>
  <si>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</si>
  <si>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</si>
  <si>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</si>
  <si>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</si>
  <si>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</si>
  <si>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</si>
  <si>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</si>
  <si>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</si>
  <si>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</si>
  <si>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</si>
  <si>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</si>
  <si>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</si>
  <si>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</si>
  <si>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</si>
  <si>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</si>
  <si>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</si>
  <si>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</si>
  <si>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</si>
  <si>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</si>
  <si>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</si>
  <si>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</si>
  <si>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</si>
  <si>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</si>
  <si>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</si>
  <si>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</si>
  <si>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</si>
  <si>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</si>
  <si>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</si>
  <si>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</si>
  <si>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</si>
  <si>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</si>
  <si>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</si>
  <si>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</si>
  <si>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</si>
  <si>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</si>
  <si>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</si>
  <si>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</si>
  <si>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</si>
  <si>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</si>
  <si>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</si>
  <si>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</si>
  <si>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</si>
  <si>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</si>
  <si>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</si>
  <si>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</si>
  <si>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</si>
  <si>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</si>
  <si>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</si>
  <si>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</si>
  <si>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</si>
  <si>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</si>
  <si>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</si>
  <si>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</si>
  <si>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</si>
  <si>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</si>
  <si>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</si>
  <si>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</si>
  <si>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</si>
  <si>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</si>
  <si>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</si>
  <si>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</si>
  <si>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</si>
  <si>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</si>
  <si>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</si>
  <si>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</si>
  <si>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</si>
  <si>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</si>
  <si>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</si>
  <si>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</si>
  <si>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</si>
  <si>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</si>
  <si>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</si>
  <si>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</si>
  <si>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</si>
  <si>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</si>
  <si>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</si>
  <si>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</si>
  <si>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</si>
  <si>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</si>
  <si>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</si>
  <si>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</si>
  <si>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</si>
  <si>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</si>
  <si>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</si>
  <si>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</si>
  <si>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</si>
  <si>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</si>
  <si>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</si>
  <si>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</si>
  <si>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</si>
  <si>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</si>
  <si>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</si>
  <si>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</si>
  <si>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</si>
  <si>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</si>
  <si>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</si>
  <si>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</si>
  <si>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</si>
  <si>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</si>
  <si>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</si>
  <si>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</si>
  <si>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</si>
  <si>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</si>
  <si>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</si>
  <si>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</si>
  <si>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</si>
  <si>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</si>
  <si>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</si>
  <si>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</si>
  <si>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</si>
  <si>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</si>
  <si>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</si>
  <si>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</si>
  <si>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</si>
  <si>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</si>
  <si>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</si>
  <si>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</si>
  <si>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</si>
  <si>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</si>
  <si>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</si>
  <si>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</si>
  <si>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</si>
  <si>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</si>
  <si>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</si>
  <si>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</si>
  <si>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</si>
  <si>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</si>
  <si>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</si>
  <si>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</si>
  <si>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</si>
  <si>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</si>
  <si>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</si>
  <si>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</si>
  <si>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</si>
  <si>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</si>
  <si>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</si>
  <si>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</si>
  <si>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</si>
  <si>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</si>
  <si>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</si>
  <si>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</si>
  <si>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</si>
  <si>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</si>
  <si>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</si>
  <si>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</si>
  <si>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</si>
  <si>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</si>
  <si>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</si>
  <si>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</si>
  <si>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</si>
  <si>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</si>
  <si>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</si>
  <si>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</si>
  <si>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</si>
  <si>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</si>
  <si>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</si>
  <si>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</si>
  <si>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</si>
  <si>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</si>
  <si>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</si>
  <si>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</si>
  <si>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</si>
  <si>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</si>
  <si>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</si>
  <si>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</si>
  <si>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</si>
  <si>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</si>
  <si>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</si>
  <si>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</si>
  <si>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</si>
  <si>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</si>
  <si>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</si>
  <si>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</si>
  <si>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</si>
  <si>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</si>
  <si>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</si>
  <si>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</si>
  <si>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</si>
  <si>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</si>
  <si>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</si>
  <si>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</si>
  <si>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</si>
  <si>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</si>
  <si>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</si>
  <si>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</si>
  <si>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</si>
  <si>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</si>
  <si>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</si>
  <si>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</si>
  <si>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</si>
  <si>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</si>
  <si>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</si>
  <si>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</si>
  <si>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</si>
  <si>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</si>
  <si>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</si>
  <si>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</si>
  <si>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</si>
  <si>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</si>
  <si>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</si>
  <si>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</si>
  <si>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</si>
  <si>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</si>
  <si>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</si>
  <si>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</si>
  <si>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</si>
  <si>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</si>
  <si>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</si>
  <si>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</si>
  <si>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</si>
  <si>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</si>
  <si>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</si>
  <si>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</si>
  <si>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</si>
  <si>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</si>
  <si>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</si>
  <si>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</si>
  <si>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</si>
  <si>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</si>
  <si>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</si>
  <si>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</si>
  <si>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</si>
  <si>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</si>
  <si>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</si>
  <si>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</si>
  <si>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</si>
  <si>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</si>
  <si>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</si>
  <si>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</si>
  <si>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</si>
  <si>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</si>
  <si>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</si>
  <si>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</si>
  <si>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</si>
  <si>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</si>
  <si>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</si>
  <si>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</si>
  <si>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</si>
  <si>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</si>
  <si>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</si>
  <si>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</si>
  <si>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</si>
  <si>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</si>
  <si>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</si>
  <si>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</si>
  <si>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</si>
  <si>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</si>
  <si>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</si>
  <si>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</si>
  <si>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</si>
  <si>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</si>
  <si>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</si>
  <si>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</si>
  <si>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</si>
  <si>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</si>
  <si>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</si>
  <si>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</si>
  <si>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</si>
  <si>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</si>
  <si>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</si>
  <si>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</si>
  <si>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</si>
  <si>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</si>
  <si>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</si>
  <si>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</si>
  <si>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</si>
  <si>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</si>
  <si>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</si>
  <si>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</si>
  <si>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</si>
  <si>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</si>
  <si>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</si>
  <si>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</si>
  <si>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</si>
  <si>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</si>
  <si>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</si>
  <si>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</si>
  <si>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</si>
  <si>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</si>
  <si>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</si>
  <si>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</si>
  <si>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</si>
  <si>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</si>
  <si>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</si>
  <si>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</si>
  <si>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</si>
  <si>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</si>
  <si>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</si>
  <si>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</si>
  <si>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</si>
  <si>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</si>
  <si>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</si>
  <si>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</si>
  <si>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</si>
  <si>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</si>
  <si>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</si>
  <si>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</si>
  <si>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</si>
  <si>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</si>
  <si>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</si>
  <si>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</si>
  <si>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</si>
  <si>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</si>
  <si>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</si>
  <si>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</si>
  <si>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</si>
  <si>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</si>
  <si>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</si>
  <si>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</si>
  <si>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</si>
  <si>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</si>
  <si>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</si>
  <si>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</si>
  <si>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</si>
  <si>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</si>
  <si>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</si>
  <si>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</si>
  <si>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</si>
  <si>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</si>
  <si>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</si>
  <si>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</si>
  <si>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</si>
  <si>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</si>
  <si>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</si>
  <si>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</si>
  <si>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</si>
  <si>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</si>
  <si>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</si>
  <si>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</si>
  <si>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</si>
  <si>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</si>
  <si>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</si>
  <si>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</si>
  <si>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</si>
  <si>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</si>
  <si>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</si>
  <si>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</si>
  <si>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</si>
  <si>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</si>
  <si>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</si>
  <si>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</si>
  <si>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</si>
  <si>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</si>
  <si>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</si>
  <si>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</si>
  <si>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</si>
  <si>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</si>
  <si>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</si>
  <si>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</si>
  <si>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</si>
  <si>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</si>
  <si>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</si>
  <si>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</si>
  <si>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</si>
  <si>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</si>
  <si>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</si>
  <si>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</si>
  <si>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</si>
  <si>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</si>
  <si>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</si>
  <si>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</si>
  <si>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</si>
  <si>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</si>
  <si>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</si>
  <si>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</si>
  <si>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</si>
  <si>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</si>
  <si>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</si>
  <si>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</si>
  <si>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</si>
  <si>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</si>
  <si>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</si>
  <si>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</si>
  <si>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</si>
  <si>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</si>
  <si>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</si>
  <si>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</si>
  <si>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</si>
  <si>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</si>
  <si>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</si>
  <si>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</si>
  <si>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</si>
  <si>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</si>
  <si>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</si>
  <si>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</si>
  <si>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</si>
  <si>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</si>
  <si>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</si>
  <si>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</si>
  <si>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</si>
  <si>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</si>
  <si>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</si>
  <si>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</si>
  <si>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</si>
  <si>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</si>
  <si>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</si>
  <si>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</si>
  <si>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</si>
  <si>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</si>
  <si>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</si>
  <si>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</si>
  <si>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</si>
  <si>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</si>
  <si>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</si>
  <si>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</si>
  <si>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</si>
  <si>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</si>
  <si>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</si>
  <si>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</si>
  <si>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</si>
  <si>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</si>
  <si>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</si>
  <si>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</si>
  <si>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</si>
  <si>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</si>
  <si>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</si>
  <si>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</si>
  <si>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</si>
  <si>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</si>
  <si>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</si>
  <si>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</si>
  <si>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</si>
  <si>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</si>
  <si>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</si>
  <si>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</si>
  <si>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</si>
  <si>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</si>
  <si>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</si>
  <si>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</si>
  <si>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</si>
  <si>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</si>
  <si>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</si>
  <si>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</si>
  <si>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</si>
  <si>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</si>
  <si>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</si>
  <si>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</si>
  <si>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</si>
  <si>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</si>
  <si>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</si>
  <si>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</si>
  <si>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</si>
  <si>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</si>
  <si>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</si>
  <si>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</si>
  <si>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</si>
  <si>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</si>
  <si>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</si>
  <si>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</si>
  <si>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</si>
  <si>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</si>
  <si>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</si>
  <si>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</si>
  <si>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</si>
  <si>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</si>
  <si>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</si>
  <si>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</si>
  <si>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</si>
  <si>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</si>
  <si>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</si>
  <si>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</si>
  <si>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</si>
  <si>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</si>
  <si>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</si>
  <si>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</si>
  <si>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</si>
  <si>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</si>
  <si>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</si>
  <si>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</si>
  <si>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</si>
  <si>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</si>
  <si>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</si>
  <si>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</si>
  <si>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</si>
  <si>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</si>
  <si>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</si>
  <si>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</si>
  <si>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</si>
  <si>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</si>
  <si>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</si>
  <si>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</si>
  <si>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</si>
  <si>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</si>
  <si>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</si>
  <si>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</si>
  <si>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</si>
  <si>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</si>
  <si>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</si>
  <si>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</si>
  <si>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</si>
  <si>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</si>
  <si>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</si>
  <si>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</si>
  <si>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</si>
  <si>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</si>
  <si>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</si>
  <si>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</si>
  <si>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</si>
  <si>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</si>
  <si>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</si>
  <si>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</si>
  <si>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</si>
  <si>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</si>
  <si>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</si>
  <si>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</si>
  <si>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</si>
  <si>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</si>
  <si>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</si>
  <si>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</si>
  <si>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</si>
  <si>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</si>
  <si>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</si>
  <si>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</si>
  <si>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</si>
  <si>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</si>
  <si>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</si>
  <si>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</si>
  <si>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</si>
  <si>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</si>
  <si>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</si>
  <si>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</si>
  <si>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</si>
  <si>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</si>
  <si>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</si>
  <si>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</si>
  <si>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</si>
  <si>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</si>
  <si>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</si>
  <si>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</si>
  <si>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</si>
  <si>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</si>
  <si>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</si>
  <si>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</si>
  <si>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</si>
  <si>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</si>
  <si>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</si>
  <si>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</si>
  <si>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</si>
  <si>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</si>
  <si>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</si>
  <si>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</si>
  <si>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</si>
  <si>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</si>
  <si>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</si>
  <si>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</si>
  <si>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</si>
  <si>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</si>
  <si>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</si>
  <si>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</si>
  <si>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</si>
  <si>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</si>
  <si>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</si>
  <si>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</si>
  <si>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</si>
  <si>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</si>
  <si>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</si>
  <si>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</si>
  <si>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</si>
  <si>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</si>
  <si>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</si>
  <si>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</si>
  <si>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</si>
  <si>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</si>
  <si>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</si>
  <si>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</si>
  <si>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</si>
  <si>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</si>
  <si>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</si>
  <si>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</si>
  <si>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</si>
  <si>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</si>
  <si>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</si>
  <si>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</si>
  <si>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</si>
  <si>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</si>
  <si>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</si>
  <si>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</si>
  <si>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</si>
  <si>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</si>
  <si>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</si>
  <si>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</si>
  <si>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</si>
  <si>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</si>
  <si>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</si>
  <si>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</si>
  <si>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</si>
  <si>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</si>
  <si>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</si>
  <si>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</si>
  <si>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</si>
  <si>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</si>
  <si>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</si>
  <si>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</si>
  <si>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</si>
  <si>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</si>
  <si>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</si>
  <si>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</si>
  <si>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</si>
  <si>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</si>
  <si>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</si>
  <si>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</si>
  <si>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</si>
  <si>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</si>
  <si>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</si>
  <si>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</si>
  <si>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</si>
  <si>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</si>
  <si>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</si>
  <si>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</si>
  <si>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</si>
  <si>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</si>
  <si>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</si>
  <si>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</si>
  <si>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</si>
  <si>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</si>
  <si>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</si>
  <si>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</si>
  <si>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</si>
  <si>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</si>
  <si>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</si>
  <si>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</si>
  <si>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</si>
  <si>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</si>
  <si>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</si>
  <si>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</si>
  <si>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</si>
  <si>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</si>
  <si>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</si>
  <si>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</si>
  <si>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</si>
  <si>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</si>
  <si>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</si>
  <si>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</si>
  <si>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</si>
  <si>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</si>
  <si>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</si>
  <si>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</si>
  <si>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</si>
  <si>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</si>
  <si>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</si>
  <si>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</si>
  <si>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</si>
  <si>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</si>
  <si>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</si>
  <si>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</si>
  <si>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</si>
  <si>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</si>
  <si>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</si>
  <si>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</si>
  <si>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</si>
  <si>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</si>
  <si>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</si>
  <si>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</si>
  <si>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</si>
  <si>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</si>
  <si>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</si>
  <si>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</si>
  <si>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</si>
  <si>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</si>
  <si>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</si>
  <si>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</si>
  <si>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</si>
  <si>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</si>
  <si>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</si>
  <si>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</si>
  <si>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</si>
  <si>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</si>
  <si>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</si>
  <si>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</si>
  <si>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</si>
  <si>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</si>
  <si>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</si>
  <si>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</si>
  <si>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</si>
  <si>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</si>
  <si>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</si>
  <si>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</si>
  <si>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</si>
  <si>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</si>
  <si>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</si>
  <si>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</si>
  <si>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</si>
  <si>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</si>
  <si>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</si>
  <si>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</si>
  <si>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</si>
  <si>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</si>
  <si>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</si>
  <si>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</si>
  <si>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</si>
  <si>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</si>
  <si>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</si>
  <si>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</si>
  <si>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</si>
  <si>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</si>
  <si>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</si>
  <si>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</si>
  <si>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</si>
  <si>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</si>
  <si>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</si>
  <si>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</si>
  <si>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</si>
  <si>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</si>
  <si>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</si>
  <si>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</si>
  <si>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</si>
  <si>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</si>
  <si>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</si>
  <si>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</si>
  <si>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</si>
  <si>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</si>
  <si>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</si>
  <si>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</si>
  <si>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</si>
  <si>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</si>
  <si>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</si>
  <si>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</si>
  <si>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</si>
  <si>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</si>
  <si>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</si>
  <si>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</si>
  <si>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</si>
  <si>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</si>
  <si>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</si>
  <si>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</si>
  <si>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</si>
  <si>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</si>
  <si>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</si>
  <si>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</si>
  <si>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</si>
  <si>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</si>
  <si>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</si>
  <si>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</si>
  <si>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</si>
  <si>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</si>
  <si>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</si>
  <si>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</si>
  <si>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</si>
  <si>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</si>
  <si>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</si>
  <si>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</si>
  <si>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</si>
  <si>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</si>
  <si>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</si>
  <si>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</si>
  <si>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</si>
  <si>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</si>
  <si>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</si>
  <si>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</si>
  <si>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</si>
  <si>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</si>
  <si>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</si>
  <si>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</si>
  <si>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</si>
  <si>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</si>
  <si>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</si>
  <si>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</si>
  <si>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</si>
  <si>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</si>
  <si>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</si>
  <si>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</si>
  <si>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</si>
  <si>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</si>
  <si>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</si>
  <si>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</si>
  <si>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</si>
  <si>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</si>
  <si>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</si>
  <si>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</si>
  <si>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</si>
  <si>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</si>
  <si>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</si>
  <si>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</si>
  <si>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</si>
  <si>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</si>
  <si>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</si>
  <si>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</si>
  <si>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</si>
  <si>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</si>
  <si>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</si>
  <si>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</si>
  <si>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</si>
  <si>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</si>
  <si>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</si>
  <si>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</si>
  <si>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</si>
  <si>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</si>
  <si>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</si>
  <si>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</si>
  <si>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</si>
  <si>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</si>
  <si>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</si>
  <si>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</si>
  <si>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</si>
  <si>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</si>
  <si>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</si>
  <si>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</si>
  <si>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</si>
  <si>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</si>
  <si>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</si>
  <si>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</si>
  <si>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</si>
  <si>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</si>
  <si>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</si>
  <si>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</si>
  <si>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</si>
  <si>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</si>
  <si>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</si>
  <si>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</si>
  <si>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</si>
  <si>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</si>
  <si>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</si>
  <si>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</si>
  <si>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</si>
  <si>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</si>
  <si>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</si>
  <si>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</si>
  <si>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</si>
  <si>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</si>
  <si>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</si>
  <si>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</si>
  <si>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</si>
  <si>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</si>
  <si>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</si>
  <si>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</si>
  <si>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</si>
  <si>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</si>
  <si>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</si>
  <si>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</si>
  <si>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</si>
  <si>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</si>
  <si>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</si>
  <si>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</si>
  <si>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</si>
  <si>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</si>
  <si>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</si>
  <si>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</si>
  <si>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</si>
  <si>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</si>
  <si>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</si>
  <si>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</si>
  <si>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</si>
  <si>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</si>
  <si>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</si>
  <si>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</si>
  <si>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</si>
  <si>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</si>
  <si>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</si>
  <si>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</si>
  <si>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</si>
  <si>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</si>
  <si>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</si>
  <si>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</si>
  <si>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</si>
  <si>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</si>
  <si>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</si>
  <si>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</si>
  <si>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</si>
  <si>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</si>
  <si>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</si>
  <si>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</si>
  <si>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</si>
  <si>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</si>
  <si>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</si>
  <si>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</si>
  <si>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</si>
  <si>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</si>
  <si>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</si>
  <si>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</si>
  <si>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</si>
  <si>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</si>
  <si>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</si>
  <si>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</si>
  <si>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</si>
  <si>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</si>
  <si>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</si>
  <si>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</si>
  <si>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</si>
  <si>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</si>
  <si>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</si>
  <si>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</si>
  <si>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</si>
  <si>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</si>
  <si>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</si>
  <si>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</si>
  <si>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</si>
  <si>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</si>
  <si>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</si>
  <si>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</si>
  <si>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</si>
  <si>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</si>
  <si>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</si>
  <si>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</si>
  <si>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</si>
  <si>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</si>
  <si>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</si>
  <si>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</si>
  <si>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</si>
  <si>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</si>
  <si>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</si>
  <si>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</si>
  <si>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</si>
  <si>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</si>
  <si>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</si>
  <si>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</si>
  <si>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</si>
  <si>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</si>
  <si>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</si>
  <si>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</si>
  <si>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</si>
  <si>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</si>
  <si>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</si>
  <si>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</si>
  <si>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</si>
  <si>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</si>
  <si>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</si>
  <si>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</si>
  <si>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</si>
  <si>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</si>
  <si>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</si>
  <si>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</si>
  <si>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</si>
  <si>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</si>
  <si>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</si>
  <si>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</si>
  <si>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</si>
  <si>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</si>
  <si>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</si>
  <si>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</si>
  <si>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</si>
  <si>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</si>
  <si>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</si>
  <si>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</si>
  <si>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</si>
  <si>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</si>
  <si>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</si>
  <si>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</si>
  <si>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</si>
  <si>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</si>
  <si>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</si>
  <si>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</si>
  <si>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</si>
  <si>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</si>
  <si>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</si>
  <si>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</si>
  <si>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</si>
  <si>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</si>
  <si>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</si>
  <si>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</si>
  <si>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</si>
  <si>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</si>
  <si>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</si>
  <si>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</si>
  <si>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</si>
  <si>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</si>
  <si>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</si>
  <si>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</si>
  <si>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</si>
  <si>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</si>
  <si>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</si>
  <si>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</si>
  <si>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</si>
  <si>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</si>
  <si>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</si>
  <si>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</si>
  <si>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</si>
  <si>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</si>
  <si>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</si>
  <si>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</si>
  <si>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</si>
  <si>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</si>
  <si>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</si>
  <si>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</si>
  <si>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</si>
  <si>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</si>
  <si>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</si>
  <si>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</si>
  <si>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</si>
  <si>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</si>
  <si>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</si>
  <si>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</si>
  <si>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</si>
  <si>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</si>
  <si>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</si>
  <si>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</si>
  <si>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</si>
  <si>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</si>
  <si>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</si>
  <si>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</si>
  <si>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</si>
  <si>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</si>
  <si>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</si>
  <si>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</si>
  <si>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</si>
  <si>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</si>
  <si>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</si>
  <si>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</si>
  <si>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</si>
  <si>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</si>
  <si>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</si>
  <si>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</si>
  <si>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</si>
  <si>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</si>
  <si>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</si>
  <si>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</si>
  <si>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</si>
  <si>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</si>
  <si>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</si>
  <si>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</si>
  <si>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</si>
  <si>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</si>
  <si>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</si>
  <si>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</si>
  <si>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</si>
  <si>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</si>
  <si>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</si>
  <si>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</si>
  <si>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</si>
  <si>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</si>
  <si>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</si>
  <si>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</si>
  <si>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</si>
  <si>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</si>
  <si>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</si>
  <si>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</si>
  <si>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</si>
  <si>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</si>
  <si>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</si>
  <si>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</si>
  <si>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</si>
  <si>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</si>
  <si>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</si>
  <si>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</si>
  <si>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</si>
  <si>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</si>
  <si>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</si>
  <si>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</si>
  <si>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</si>
  <si>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</si>
  <si>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</si>
  <si>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</si>
  <si>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</si>
  <si>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</si>
  <si>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</si>
  <si>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</si>
  <si>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</si>
  <si>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</si>
  <si>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</si>
  <si>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</si>
  <si>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</si>
  <si>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</si>
  <si>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</si>
  <si>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</si>
  <si>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</si>
  <si>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</si>
  <si>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</si>
  <si>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</si>
  <si>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</si>
  <si>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</si>
  <si>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</si>
  <si>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</si>
  <si>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</si>
  <si>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</si>
  <si>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</si>
  <si>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</si>
  <si>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</si>
  <si>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</si>
  <si>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</si>
  <si>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</si>
  <si>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</si>
  <si>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</si>
  <si>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</si>
  <si>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</si>
  <si>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</si>
  <si>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</si>
  <si>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</si>
  <si>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</si>
  <si>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</si>
  <si>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</si>
  <si>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</si>
  <si>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</si>
  <si>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</si>
  <si>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</si>
  <si>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</si>
  <si>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</si>
  <si>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</si>
  <si>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</si>
  <si>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</si>
  <si>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</si>
  <si>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</si>
  <si>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</si>
  <si>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</si>
  <si>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</si>
  <si>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</si>
  <si>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</si>
  <si>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</si>
  <si>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</si>
  <si>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</si>
  <si>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</si>
  <si>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</si>
  <si>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</si>
  <si>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</si>
  <si>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</si>
  <si>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</si>
  <si>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</si>
  <si>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</si>
  <si>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</si>
  <si>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</si>
  <si>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</si>
  <si>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</si>
  <si>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</si>
  <si>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</si>
  <si>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</si>
  <si>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</si>
  <si>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</si>
  <si>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</si>
  <si>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</si>
  <si>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</si>
  <si>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</si>
  <si>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</si>
  <si>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</si>
  <si>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</si>
  <si>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</si>
  <si>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</si>
  <si>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</si>
  <si>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</si>
  <si>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</si>
  <si>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</si>
  <si>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</si>
  <si>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</si>
  <si>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</si>
  <si>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</si>
  <si>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</si>
  <si>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</si>
  <si>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</si>
  <si>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</si>
  <si>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</si>
  <si>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</si>
  <si>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</si>
  <si>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</si>
  <si>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</si>
  <si>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</si>
  <si>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</si>
  <si>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</si>
  <si>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</si>
  <si>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</si>
  <si>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</si>
  <si>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</si>
  <si>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</si>
  <si>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</si>
  <si>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</si>
  <si>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</si>
  <si>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</si>
  <si>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</si>
  <si>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</si>
  <si>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</si>
  <si>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</si>
  <si>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</si>
  <si>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</si>
  <si>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</si>
  <si>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</si>
  <si>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</si>
  <si>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</si>
  <si>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</si>
  <si>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</si>
  <si>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</si>
  <si>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</si>
  <si>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</si>
  <si>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</si>
  <si>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</si>
  <si>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</si>
  <si>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</si>
  <si>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</si>
  <si>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</si>
  <si>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</si>
  <si>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</si>
  <si>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</si>
  <si>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</si>
  <si>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</si>
  <si>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</si>
  <si>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</si>
  <si>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</si>
  <si>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</si>
  <si>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</si>
  <si>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</si>
  <si>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</si>
  <si>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</si>
  <si>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</si>
  <si>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</si>
  <si>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</si>
  <si>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</si>
  <si>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</si>
  <si>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</si>
  <si>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</si>
  <si>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</si>
  <si>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</si>
  <si>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</si>
  <si>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</si>
  <si>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</si>
  <si>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</si>
  <si>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</si>
  <si>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</si>
  <si>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</si>
  <si>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</si>
  <si>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</si>
  <si>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</si>
  <si>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</si>
  <si>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</si>
  <si>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</si>
  <si>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</si>
  <si>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</si>
  <si>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</si>
  <si>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</si>
  <si>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</si>
  <si>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</si>
  <si>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</si>
  <si>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</si>
  <si>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</si>
  <si>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</si>
  <si>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</si>
  <si>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</si>
  <si>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</si>
  <si>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</si>
  <si>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</si>
  <si>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</si>
  <si>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</si>
  <si>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</si>
  <si>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</si>
  <si>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</si>
  <si>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</si>
  <si>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</si>
  <si>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</si>
  <si>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</si>
  <si>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</si>
  <si>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</si>
  <si>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</si>
  <si>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</si>
  <si>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</si>
  <si>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</si>
  <si>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</si>
  <si>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</si>
  <si>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</si>
  <si>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</si>
  <si>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</si>
  <si>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</si>
  <si>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</si>
  <si>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</si>
  <si>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</si>
  <si>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</si>
  <si>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</si>
  <si>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</si>
  <si>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</si>
  <si>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</si>
  <si>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</si>
  <si>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</si>
  <si>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</si>
  <si>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</si>
  <si>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</si>
  <si>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</si>
  <si>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</si>
  <si>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</si>
  <si>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</si>
  <si>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</si>
  <si>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</si>
  <si>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</si>
  <si>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</si>
  <si>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</si>
  <si>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</si>
  <si>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</si>
  <si>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</si>
  <si>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</si>
  <si>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</si>
  <si>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</si>
  <si>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</si>
  <si>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</si>
  <si>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</si>
  <si>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</si>
  <si>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</si>
  <si>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</si>
  <si>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</si>
  <si>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</si>
  <si>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</si>
  <si>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</si>
  <si>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</si>
  <si>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</si>
  <si>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</si>
  <si>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</si>
  <si>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</si>
  <si>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</si>
  <si>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</si>
  <si>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</si>
  <si>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</si>
  <si>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</si>
  <si>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</si>
  <si>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</si>
  <si>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</si>
  <si>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</si>
  <si>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</si>
  <si>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</si>
  <si>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</si>
  <si>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</si>
  <si>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</si>
  <si>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</si>
  <si>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</si>
  <si>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</si>
  <si>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</si>
  <si>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</si>
  <si>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</si>
  <si>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</si>
  <si>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</si>
  <si>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</si>
  <si>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</si>
  <si>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</si>
  <si>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</si>
  <si>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</si>
  <si>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</si>
  <si>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</si>
  <si>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</si>
  <si>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</si>
  <si>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</si>
  <si>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</si>
  <si>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</si>
  <si>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</si>
  <si>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</si>
  <si>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</si>
  <si>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</si>
  <si>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</si>
  <si>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</si>
  <si>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</si>
  <si>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</si>
  <si>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</si>
  <si>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</si>
  <si>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</si>
  <si>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</si>
  <si>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</si>
  <si>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</si>
  <si>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</si>
  <si>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</si>
  <si>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</si>
  <si>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</si>
  <si>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</si>
  <si>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</si>
  <si>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</si>
  <si>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</si>
  <si>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</si>
  <si>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</si>
  <si>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</si>
  <si>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</si>
  <si>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</si>
  <si>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</si>
  <si>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</si>
  <si>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</si>
  <si>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</si>
  <si>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</si>
  <si>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</si>
  <si>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</si>
  <si>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</si>
  <si>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</si>
  <si>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</si>
  <si>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</si>
  <si>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</si>
  <si>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</si>
  <si>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</si>
  <si>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</si>
  <si>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</si>
  <si>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</si>
  <si>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</si>
  <si>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</si>
  <si>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</si>
  <si>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</si>
  <si>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</si>
  <si>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</si>
  <si>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</si>
  <si>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</si>
  <si>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</si>
  <si>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</si>
  <si>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</si>
  <si>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</si>
  <si>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</si>
  <si>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</si>
  <si>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</si>
  <si>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</si>
  <si>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</si>
  <si>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</si>
  <si>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</si>
  <si>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</si>
  <si>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</si>
  <si>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</si>
  <si>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</si>
  <si>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</si>
  <si>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</si>
  <si>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</si>
  <si>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</si>
  <si>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</si>
  <si>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</si>
  <si>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</si>
  <si>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</si>
  <si>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</si>
  <si>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</si>
  <si>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</si>
  <si>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</si>
  <si>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</si>
  <si>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</si>
  <si>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</si>
  <si>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</si>
  <si>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</si>
  <si>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</si>
  <si>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</si>
  <si>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</si>
  <si>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</si>
  <si>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</si>
  <si>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</si>
  <si>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</si>
  <si>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</si>
  <si>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</si>
  <si>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</si>
  <si>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</si>
  <si>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</si>
  <si>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</si>
  <si>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</si>
  <si>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</si>
  <si>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</si>
  <si>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</si>
  <si>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</si>
  <si>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</si>
  <si>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</si>
  <si>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</si>
  <si>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</si>
  <si>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</si>
  <si>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</si>
  <si>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</si>
  <si>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</si>
  <si>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</si>
  <si>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</si>
  <si>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</si>
  <si>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</si>
  <si>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</si>
  <si>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</si>
  <si>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</si>
  <si>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</si>
  <si>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</si>
  <si>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</si>
  <si>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</si>
  <si>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</si>
  <si>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</si>
  <si>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</si>
  <si>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</si>
  <si>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</si>
  <si>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</si>
  <si>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</si>
  <si>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</si>
  <si>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</si>
  <si>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</si>
  <si>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</si>
  <si>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</si>
  <si>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</si>
  <si>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</si>
  <si>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</si>
  <si>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</si>
  <si>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</si>
  <si>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</si>
  <si>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</si>
  <si>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</si>
  <si>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</si>
  <si>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</si>
  <si>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</si>
  <si>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</si>
  <si>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</si>
  <si>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</si>
  <si>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</si>
  <si>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</si>
  <si>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</si>
  <si>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</si>
  <si>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</si>
  <si>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</si>
  <si>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</si>
  <si>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</si>
  <si>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</si>
  <si>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</si>
  <si>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</si>
  <si>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</si>
  <si>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</si>
  <si>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</si>
  <si>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</si>
  <si>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</si>
  <si>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</si>
  <si>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</si>
  <si>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</si>
  <si>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</si>
  <si>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</si>
  <si>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</si>
  <si>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</si>
  <si>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</si>
  <si>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</si>
  <si>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</si>
  <si>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</si>
  <si>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</si>
  <si>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</si>
  <si>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</si>
  <si>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</si>
  <si>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</si>
  <si>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</si>
  <si>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</si>
  <si>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</si>
  <si>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</si>
  <si>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</si>
  <si>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</si>
  <si>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</si>
  <si>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</si>
  <si>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</si>
  <si>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</si>
  <si>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</si>
  <si>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</si>
  <si>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</si>
  <si>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</si>
  <si>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</si>
  <si>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</si>
  <si>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</si>
  <si>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</si>
  <si>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</si>
  <si>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</si>
  <si>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</si>
  <si>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</si>
  <si>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</si>
  <si>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</si>
  <si>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</si>
  <si>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</si>
  <si>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</si>
  <si>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</si>
  <si>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</si>
  <si>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</si>
  <si>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</si>
  <si>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</si>
  <si>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</si>
  <si>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</si>
  <si>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</si>
  <si>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</si>
  <si>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</si>
  <si>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</si>
  <si>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</si>
  <si>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</si>
  <si>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</si>
  <si>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</si>
  <si>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</si>
  <si>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</si>
  <si>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</si>
  <si>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</si>
  <si>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</si>
  <si>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</si>
  <si>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</si>
  <si>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</si>
  <si>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</si>
  <si>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</si>
  <si>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</si>
  <si>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</si>
  <si>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</si>
  <si>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</si>
  <si>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</si>
  <si>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</si>
  <si>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</si>
  <si>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</si>
  <si>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</si>
  <si>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</si>
  <si>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</si>
  <si>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</si>
  <si>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</si>
  <si>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</si>
  <si>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</si>
  <si>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</si>
  <si>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</si>
  <si>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</si>
  <si>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</si>
  <si>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</si>
  <si>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</si>
  <si>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</si>
  <si>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</si>
  <si>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</si>
  <si>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</si>
  <si>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</si>
  <si>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</si>
  <si>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</si>
  <si>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</si>
  <si>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</si>
  <si>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</si>
  <si>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</si>
  <si>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</si>
  <si>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</si>
  <si>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</si>
  <si>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</si>
  <si>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</si>
  <si>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</si>
  <si>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</si>
  <si>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</si>
  <si>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</si>
  <si>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</si>
  <si>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</si>
  <si>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</si>
  <si>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</si>
  <si>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</si>
  <si>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</si>
  <si>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</si>
  <si>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</si>
  <si>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</si>
  <si>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</si>
  <si>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</si>
  <si>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</si>
  <si>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</si>
  <si>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</si>
  <si>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</si>
  <si>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</si>
  <si>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</si>
  <si>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</si>
  <si>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</si>
  <si>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</si>
  <si>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</si>
  <si>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</si>
  <si>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</si>
  <si>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</si>
  <si>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</si>
  <si>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</si>
  <si>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</si>
  <si>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</si>
  <si>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</si>
  <si>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</si>
  <si>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</si>
  <si>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</si>
  <si>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</si>
  <si>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</si>
  <si>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</si>
  <si>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</si>
  <si>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</si>
  <si>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</si>
  <si>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</si>
  <si>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</si>
  <si>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</si>
  <si>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</si>
  <si>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</si>
  <si>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</si>
  <si>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</si>
  <si>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</si>
  <si>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</si>
  <si>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</si>
  <si>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</si>
  <si>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</si>
  <si>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</si>
  <si>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</si>
  <si>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</si>
  <si>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</si>
  <si>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</si>
  <si>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</si>
  <si>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</si>
  <si>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</si>
  <si>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</si>
  <si>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</si>
  <si>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</si>
  <si>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</si>
  <si>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</si>
  <si>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</si>
  <si>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</si>
  <si>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</si>
  <si>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</si>
  <si>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</si>
  <si>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</si>
  <si>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</si>
  <si>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</si>
  <si>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</si>
  <si>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</si>
  <si>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</si>
  <si>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</si>
  <si>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</si>
  <si>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</si>
  <si>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</si>
  <si>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</si>
  <si>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</si>
  <si>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</si>
  <si>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</si>
  <si>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</si>
  <si>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</si>
  <si>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</si>
  <si>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</si>
  <si>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</si>
  <si>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</si>
  <si>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</si>
  <si>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</si>
  <si>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</si>
  <si>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</si>
  <si>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</si>
  <si>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</si>
  <si>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</si>
  <si>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</si>
  <si>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</si>
  <si>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</si>
  <si>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</si>
  <si>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</si>
  <si>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</si>
  <si>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</si>
  <si>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</si>
  <si>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</si>
  <si>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</si>
  <si>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</si>
  <si>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</si>
  <si>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</si>
  <si>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</si>
  <si>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</si>
  <si>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</si>
  <si>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</si>
  <si>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</si>
  <si>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</si>
  <si>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</si>
  <si>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</si>
  <si>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</si>
  <si>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</si>
  <si>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</si>
  <si>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</si>
  <si>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</si>
  <si>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</si>
  <si>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</si>
  <si>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</si>
  <si>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</si>
  <si>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</si>
  <si>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</si>
  <si>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</si>
  <si>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</si>
  <si>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</si>
  <si>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</si>
  <si>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</si>
  <si>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</si>
  <si>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</si>
  <si>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</si>
  <si>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</si>
  <si>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</si>
  <si>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</si>
  <si>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</si>
  <si>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</si>
  <si>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</si>
  <si>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</si>
  <si>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</si>
  <si>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</si>
  <si>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</si>
  <si>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</si>
  <si>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</si>
  <si>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</si>
  <si>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</si>
  <si>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</si>
  <si>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</si>
  <si>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</si>
  <si>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</si>
  <si>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</si>
  <si>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</si>
  <si>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</si>
  <si>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</si>
  <si>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</si>
  <si>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</si>
  <si>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</si>
  <si>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</si>
  <si>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</si>
  <si>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</si>
  <si>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</si>
  <si>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</si>
  <si>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</si>
  <si>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</si>
  <si>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</si>
  <si>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</si>
  <si>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</si>
  <si>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</si>
  <si>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</si>
  <si>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</si>
  <si>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</si>
  <si>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</si>
  <si>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</si>
  <si>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</si>
  <si>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</si>
  <si>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</si>
  <si>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</si>
  <si>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</si>
  <si>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</si>
  <si>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</si>
  <si>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</si>
  <si>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</si>
  <si>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</si>
  <si>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</si>
  <si>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</si>
  <si>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</si>
  <si>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</si>
  <si>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</si>
  <si>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</si>
  <si>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</si>
  <si>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</si>
  <si>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</si>
  <si>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</si>
  <si>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</si>
  <si>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</si>
  <si>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</si>
  <si>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</si>
  <si>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</si>
  <si>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</si>
  <si>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</si>
  <si>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</si>
  <si>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</si>
  <si>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</si>
  <si>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</si>
  <si>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</si>
  <si>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</si>
  <si>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</si>
  <si>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</si>
  <si>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</si>
  <si>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</si>
  <si>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</si>
  <si>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</si>
  <si>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</si>
  <si>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</si>
  <si>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</si>
  <si>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</si>
  <si>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</si>
  <si>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</si>
  <si>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</si>
  <si>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</si>
  <si>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</si>
  <si>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</si>
  <si>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</si>
  <si>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</si>
  <si>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</si>
  <si>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</si>
  <si>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</si>
  <si>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</si>
  <si>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</si>
  <si>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</si>
  <si>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</si>
  <si>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</si>
  <si>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</si>
  <si>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</si>
  <si>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</si>
  <si>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</si>
  <si>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</si>
  <si>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</si>
  <si>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</si>
  <si>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</si>
  <si>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</si>
  <si>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</si>
  <si>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</si>
  <si>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</si>
  <si>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</si>
  <si>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</si>
  <si>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</si>
  <si>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</si>
  <si>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</si>
  <si>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</si>
  <si>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</si>
  <si>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</si>
  <si>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</si>
  <si>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</si>
  <si>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</si>
  <si>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</si>
  <si>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</si>
  <si>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</si>
  <si>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</si>
  <si>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</si>
  <si>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</si>
  <si>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</si>
  <si>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</si>
  <si>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</si>
  <si>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</si>
  <si>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</si>
  <si>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</si>
  <si>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</si>
  <si>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</si>
  <si>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</si>
  <si>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</si>
  <si>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</si>
  <si>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</si>
  <si>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</si>
  <si>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</si>
  <si>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</si>
  <si>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</si>
  <si>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</si>
  <si>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</si>
  <si>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</si>
  <si>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</si>
  <si>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</si>
  <si>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</si>
  <si>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</si>
  <si>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</si>
  <si>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</si>
  <si>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</si>
  <si>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</si>
  <si>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</si>
  <si>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</si>
  <si>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</si>
  <si>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</si>
  <si>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</si>
  <si>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</si>
  <si>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</si>
  <si>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</si>
  <si>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</si>
  <si>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</si>
  <si>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</si>
  <si>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</si>
  <si>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</si>
  <si>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</si>
  <si>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</si>
  <si>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</si>
  <si>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</si>
  <si>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</si>
  <si>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</si>
  <si>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</si>
  <si>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</si>
  <si>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</si>
  <si>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</si>
  <si>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</si>
  <si>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</si>
  <si>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</si>
  <si>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</si>
  <si>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</si>
  <si>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</si>
  <si>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</si>
  <si>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</si>
  <si>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</si>
  <si>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</si>
  <si>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</si>
  <si>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</si>
  <si>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</si>
  <si>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</si>
  <si>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</si>
  <si>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</si>
  <si>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</si>
  <si>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</si>
  <si>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</si>
  <si>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</si>
  <si>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</si>
  <si>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</si>
  <si>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</si>
  <si>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</si>
  <si>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</si>
  <si>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</si>
  <si>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</si>
  <si>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</si>
  <si>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</si>
  <si>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</si>
  <si>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</si>
  <si>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</si>
  <si>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</si>
  <si>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</si>
  <si>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</si>
  <si>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</si>
  <si>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</si>
  <si>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</si>
  <si>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</si>
  <si>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</si>
  <si>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</si>
  <si>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</si>
  <si>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</si>
  <si>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</si>
  <si>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</si>
  <si>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</si>
  <si>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</si>
  <si>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</si>
  <si>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</si>
  <si>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</si>
  <si>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</si>
  <si>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</si>
  <si>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</si>
  <si>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</si>
  <si>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</si>
  <si>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</si>
  <si>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</si>
  <si>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</si>
  <si>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</si>
  <si>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</si>
  <si>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</si>
  <si>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</si>
  <si>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</si>
  <si>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</si>
  <si>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</si>
  <si>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</si>
  <si>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</si>
  <si>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</si>
  <si>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</si>
  <si>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</si>
  <si>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</si>
  <si>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</si>
  <si>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</si>
  <si>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</si>
  <si>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</si>
  <si>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</si>
  <si>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</si>
  <si>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</si>
  <si>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</si>
  <si>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</si>
  <si>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</si>
  <si>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</si>
  <si>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</si>
  <si>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</si>
  <si>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</si>
  <si>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</si>
  <si>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</si>
  <si>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</si>
  <si>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</si>
  <si>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</si>
  <si>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</si>
  <si>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</si>
  <si>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</si>
  <si>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</si>
  <si>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</si>
  <si>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</si>
  <si>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</si>
  <si>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</si>
  <si>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</si>
  <si>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</si>
  <si>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</si>
  <si>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</si>
  <si>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</si>
  <si>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</si>
  <si>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</si>
  <si>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</si>
  <si>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</si>
  <si>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</si>
  <si>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</si>
  <si>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</si>
  <si>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</si>
  <si>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</si>
  <si>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</si>
  <si>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</si>
  <si>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</si>
  <si>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</si>
  <si>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</si>
  <si>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</si>
  <si>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</si>
  <si>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</si>
  <si>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</si>
  <si>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</si>
  <si>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</si>
  <si>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</si>
  <si>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</si>
  <si>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</si>
  <si>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</si>
  <si>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</si>
  <si>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</si>
  <si>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</si>
  <si>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</si>
  <si>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</si>
  <si>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</si>
  <si>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</si>
  <si>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</si>
  <si>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</si>
  <si>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</si>
  <si>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</si>
  <si>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</si>
  <si>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</si>
  <si>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</si>
  <si>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</si>
  <si>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</si>
  <si>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</si>
  <si>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</si>
  <si>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</si>
  <si>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</si>
  <si>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</si>
  <si>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</si>
  <si>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</si>
  <si>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</si>
  <si>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</si>
  <si>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</si>
  <si>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</si>
  <si>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</si>
  <si>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</si>
  <si>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</si>
  <si>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</si>
  <si>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</si>
  <si>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</si>
  <si>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</si>
  <si>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</si>
  <si>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</si>
  <si>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</si>
  <si>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</si>
  <si>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</si>
  <si>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</si>
  <si>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</si>
  <si>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</si>
  <si>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</si>
  <si>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</si>
  <si>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</si>
  <si>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</si>
  <si>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</si>
  <si>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</si>
  <si>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</si>
  <si>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</si>
  <si>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</si>
  <si>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</si>
  <si>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</si>
  <si>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</si>
  <si>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</si>
  <si>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</si>
  <si>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</si>
  <si>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</si>
  <si>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</si>
  <si>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</si>
  <si>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</si>
  <si>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</si>
  <si>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</si>
  <si>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</si>
  <si>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</si>
  <si>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</si>
  <si>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</si>
  <si>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</si>
  <si>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</si>
  <si>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</si>
  <si>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</si>
  <si>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</si>
  <si>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</si>
  <si>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</si>
  <si>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</si>
  <si>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</si>
  <si>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</si>
  <si>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</si>
  <si>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</si>
  <si>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</si>
  <si>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</si>
  <si>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</si>
  <si>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</si>
  <si>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</si>
  <si>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</si>
  <si>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</si>
  <si>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</si>
  <si>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</si>
  <si>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</si>
  <si>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</si>
  <si>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</si>
  <si>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</si>
  <si>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</si>
  <si>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</si>
  <si>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</si>
  <si>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</si>
  <si>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</si>
  <si>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</si>
  <si>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</si>
  <si>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</si>
  <si>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</si>
  <si>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</si>
  <si>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</si>
  <si>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</si>
  <si>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</si>
  <si>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</si>
  <si>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</si>
  <si>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</si>
  <si>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</si>
  <si>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</si>
  <si>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</si>
  <si>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</si>
  <si>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</si>
  <si>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</si>
  <si>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</si>
  <si>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</si>
  <si>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</si>
  <si>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</si>
  <si>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</si>
  <si>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</si>
  <si>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</si>
  <si>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</si>
  <si>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</si>
  <si>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</si>
  <si>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</si>
  <si>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</si>
  <si>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</si>
  <si>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</si>
  <si>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</si>
  <si>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</si>
  <si>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</si>
  <si>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</si>
  <si>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</si>
  <si>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</si>
  <si>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</si>
  <si>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</si>
  <si>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</si>
  <si>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</si>
  <si>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</si>
  <si>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</si>
  <si>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</si>
  <si>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</si>
  <si>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</si>
  <si>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</si>
  <si>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</si>
  <si>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</si>
  <si>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</si>
  <si>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</si>
  <si>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</si>
  <si>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</si>
  <si>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</si>
  <si>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</si>
  <si>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</si>
  <si>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</si>
  <si>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</si>
  <si>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</si>
  <si>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</si>
  <si>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</si>
  <si>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</si>
  <si>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</si>
  <si>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</si>
  <si>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</si>
  <si>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</si>
  <si>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</si>
  <si>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</si>
  <si>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</si>
  <si>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</si>
  <si>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</si>
  <si>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</si>
  <si>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</si>
  <si>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</si>
  <si>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</si>
  <si>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</si>
  <si>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</si>
  <si>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</si>
  <si>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</si>
  <si>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</si>
  <si>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</si>
  <si>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</si>
  <si>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</si>
  <si>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</si>
  <si>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</si>
  <si>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</si>
  <si>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</si>
  <si>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</si>
  <si>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</si>
  <si>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</si>
  <si>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</si>
  <si>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</si>
  <si>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</si>
  <si>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</si>
  <si>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</si>
  <si>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</si>
  <si>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</si>
  <si>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</si>
  <si>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</si>
  <si>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</si>
  <si>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</si>
  <si>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</si>
  <si>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</si>
  <si>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</si>
  <si>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</si>
  <si>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</si>
  <si>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</si>
  <si>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</si>
  <si>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</si>
  <si>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</si>
  <si>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</si>
  <si>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</si>
  <si>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</si>
  <si>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</si>
  <si>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</si>
  <si>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</si>
  <si>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</si>
  <si>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</si>
  <si>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</si>
  <si>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</si>
  <si>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</si>
  <si>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</si>
  <si>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</si>
  <si>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</si>
  <si>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</si>
  <si>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</si>
  <si>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</si>
  <si>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</si>
  <si>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</si>
  <si>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</si>
  <si>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</si>
  <si>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</si>
  <si>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</si>
  <si>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</si>
  <si>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</si>
  <si>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</si>
  <si>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</si>
  <si>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</si>
  <si>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</si>
  <si>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</si>
  <si>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</si>
  <si>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</si>
  <si>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</si>
  <si>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</si>
  <si>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</si>
  <si>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</si>
  <si>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</si>
  <si>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</si>
  <si>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</si>
  <si>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</si>
  <si>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</si>
  <si>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</si>
  <si>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</si>
  <si>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</si>
  <si>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</si>
  <si>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</si>
  <si>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</si>
  <si>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</si>
  <si>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</si>
  <si>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</si>
  <si>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</si>
  <si>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</si>
  <si>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</si>
  <si>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</si>
  <si>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</si>
  <si>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</si>
  <si>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</si>
  <si>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</si>
  <si>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</si>
  <si>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</si>
  <si>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</si>
  <si>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</si>
  <si>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</si>
  <si>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</si>
  <si>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</si>
  <si>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</si>
  <si>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</si>
  <si>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</si>
  <si>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</si>
  <si>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</si>
  <si>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</si>
  <si>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</si>
  <si>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</si>
  <si>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</si>
  <si>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</si>
  <si>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</si>
  <si>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</si>
  <si>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</si>
  <si>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</si>
  <si>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</si>
  <si>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</si>
  <si>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</si>
  <si>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</si>
  <si>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</si>
  <si>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</si>
  <si>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</si>
  <si>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</si>
  <si>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</si>
  <si>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</si>
  <si>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</si>
  <si>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</si>
  <si>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</si>
  <si>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</si>
  <si>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</si>
  <si>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</si>
  <si>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</si>
  <si>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</si>
  <si>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</si>
  <si>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</si>
  <si>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</si>
  <si>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</si>
  <si>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</si>
  <si>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</si>
  <si>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</si>
  <si>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</si>
  <si>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</si>
  <si>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</si>
  <si>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</si>
  <si>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</si>
  <si>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</si>
  <si>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</si>
  <si>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</si>
  <si>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</si>
  <si>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</si>
  <si>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</si>
  <si>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</si>
  <si>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</si>
  <si>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</si>
  <si>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</si>
  <si>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</si>
  <si>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</si>
  <si>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</si>
  <si>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</si>
  <si>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</si>
  <si>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</si>
  <si>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</si>
  <si>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</si>
  <si>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</si>
  <si>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</si>
  <si>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</si>
  <si>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</si>
  <si>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</si>
  <si>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</si>
  <si>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</si>
  <si>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</si>
  <si>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</si>
  <si>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</si>
  <si>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</si>
  <si>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</si>
  <si>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</si>
  <si>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</si>
  <si>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</si>
  <si>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</si>
  <si>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</si>
  <si>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</si>
  <si>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</si>
  <si>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</si>
  <si>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</si>
  <si>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</si>
  <si>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</si>
  <si>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</si>
  <si>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</si>
  <si>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</si>
  <si>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</si>
  <si>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</si>
  <si>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</si>
  <si>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</si>
  <si>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</si>
  <si>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</si>
  <si>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</si>
  <si>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</si>
  <si>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</si>
  <si>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</si>
  <si>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</si>
  <si>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</si>
  <si>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</si>
  <si>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</si>
  <si>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</si>
  <si>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</si>
  <si>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</si>
  <si>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</si>
  <si>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</si>
  <si>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</si>
  <si>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</si>
  <si>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</si>
  <si>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</si>
  <si>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</si>
  <si>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</si>
  <si>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</si>
  <si>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</si>
  <si>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</si>
  <si>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</si>
  <si>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</si>
  <si>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</si>
  <si>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</si>
  <si>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</si>
  <si>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</si>
  <si>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</si>
  <si>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</si>
  <si>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</si>
  <si>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</si>
  <si>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</si>
  <si>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</si>
  <si>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</si>
  <si>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</si>
  <si>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</si>
  <si>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</si>
  <si>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</si>
  <si>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</si>
  <si>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</si>
  <si>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</si>
  <si>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</si>
  <si>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</si>
  <si>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</si>
  <si>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</si>
  <si>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</si>
  <si>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</si>
  <si>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</si>
  <si>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</si>
  <si>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</si>
  <si>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</si>
  <si>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</si>
  <si>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</si>
  <si>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</si>
  <si>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</si>
  <si>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</si>
  <si>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</si>
  <si>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</si>
  <si>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</si>
  <si>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</si>
  <si>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</si>
  <si>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</si>
  <si>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</si>
  <si>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</si>
  <si>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</si>
  <si>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</si>
  <si>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</si>
  <si>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</si>
  <si>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</si>
  <si>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</si>
  <si>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</si>
  <si>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</si>
  <si>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</si>
  <si>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</si>
  <si>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</si>
  <si>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</si>
  <si>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</si>
  <si>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</si>
  <si>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</si>
  <si>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</si>
  <si>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</si>
  <si>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</si>
  <si>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</si>
  <si>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</si>
  <si>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</si>
  <si>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</si>
  <si>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</si>
  <si>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</si>
  <si>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</si>
  <si>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</si>
  <si>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</si>
  <si>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</si>
  <si>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</si>
  <si>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</si>
  <si>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</si>
  <si>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</si>
  <si>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</si>
  <si>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</si>
  <si>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</si>
  <si>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</si>
  <si>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</si>
  <si>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</si>
  <si>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</si>
  <si>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</si>
  <si>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</si>
  <si>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</si>
  <si>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</si>
  <si>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</si>
  <si>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</si>
  <si>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</si>
  <si>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</si>
  <si>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</si>
  <si>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</si>
  <si>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</si>
  <si>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</si>
  <si>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</si>
  <si>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</si>
  <si>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</si>
  <si>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</si>
  <si>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</si>
  <si>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</si>
  <si>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</si>
  <si>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</si>
  <si>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</si>
  <si>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</si>
  <si>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</si>
  <si>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</si>
  <si>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</si>
  <si>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</si>
  <si>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</si>
  <si>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</si>
  <si>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</si>
  <si>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</si>
  <si>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</si>
  <si>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</si>
  <si>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</si>
  <si>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</si>
  <si>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</si>
  <si>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</si>
  <si>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</si>
  <si>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</si>
  <si>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</si>
  <si>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</si>
  <si>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</si>
  <si>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</si>
  <si>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</si>
  <si>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</si>
  <si>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</si>
  <si>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</si>
  <si>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</si>
  <si>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</si>
  <si>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</si>
  <si>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</si>
  <si>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</si>
  <si>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</si>
  <si>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</si>
  <si>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</si>
  <si>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</si>
  <si>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</si>
  <si>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</si>
  <si>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</si>
  <si>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</si>
  <si>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</si>
  <si>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</si>
  <si>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</si>
  <si>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</si>
  <si>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</si>
  <si>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</si>
  <si>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</si>
  <si>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</si>
  <si>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</si>
  <si>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</si>
  <si>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</si>
  <si>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</si>
  <si>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</si>
  <si>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</si>
  <si>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</si>
  <si>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</si>
  <si>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</si>
  <si>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</si>
  <si>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</si>
  <si>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</si>
  <si>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</si>
  <si>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</si>
  <si>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</si>
  <si>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</si>
  <si>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</si>
  <si>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</si>
  <si>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</si>
  <si>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</si>
  <si>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</si>
  <si>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</si>
  <si>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</si>
  <si>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</si>
  <si>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</si>
  <si>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</si>
  <si>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</si>
  <si>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</si>
  <si>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</si>
  <si>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</si>
  <si>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</si>
  <si>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</si>
  <si>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</si>
  <si>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</si>
  <si>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</si>
  <si>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</si>
  <si>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</si>
  <si>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</si>
  <si>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</si>
  <si>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</si>
  <si>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</si>
  <si>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</si>
  <si>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</si>
  <si>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</si>
  <si>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</si>
  <si>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</si>
  <si>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</si>
  <si>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</si>
  <si>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</si>
  <si>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</si>
  <si>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</si>
  <si>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</si>
  <si>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</si>
  <si>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</si>
  <si>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</si>
  <si>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</si>
  <si>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</si>
  <si>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</si>
  <si>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</si>
  <si>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</si>
  <si>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</si>
  <si>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</si>
  <si>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</si>
  <si>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</si>
  <si>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</si>
  <si>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</si>
  <si>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</si>
  <si>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</si>
  <si>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</si>
  <si>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</si>
  <si>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</si>
  <si>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</si>
  <si>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</si>
  <si>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</si>
  <si>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</si>
  <si>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</si>
  <si>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</si>
  <si>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</si>
  <si>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</si>
  <si>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</si>
  <si>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</si>
  <si>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</si>
  <si>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</si>
  <si>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</si>
  <si>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</si>
  <si>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</si>
  <si>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</si>
  <si>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</si>
  <si>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</si>
  <si>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</si>
  <si>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</si>
  <si>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</si>
  <si>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</si>
  <si>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</si>
  <si>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</si>
  <si>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</si>
  <si>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</si>
  <si>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</si>
  <si>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</si>
  <si>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</si>
  <si>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</si>
  <si>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</si>
  <si>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</si>
  <si>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</si>
  <si>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</si>
  <si>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</si>
  <si>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</si>
  <si>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</si>
  <si>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</si>
  <si>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</si>
  <si>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</si>
  <si>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</si>
  <si>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</si>
  <si>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</si>
  <si>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</si>
  <si>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</si>
  <si>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</si>
  <si>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</si>
  <si>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</si>
  <si>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</si>
  <si>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</si>
  <si>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</si>
  <si>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</si>
  <si>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</si>
  <si>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</si>
  <si>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</si>
  <si>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</si>
  <si>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</si>
  <si>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</si>
  <si>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</si>
  <si>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</si>
  <si>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</si>
  <si>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</si>
  <si>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</si>
  <si>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</si>
  <si>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</si>
  <si>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</si>
  <si>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</si>
  <si>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</si>
  <si>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</si>
  <si>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</si>
  <si>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</si>
  <si>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</si>
  <si>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</si>
  <si>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</si>
  <si>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</si>
  <si>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</si>
  <si>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</si>
  <si>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</si>
  <si>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</si>
  <si>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</si>
  <si>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</si>
  <si>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</si>
  <si>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</si>
  <si>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</si>
  <si>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</si>
  <si>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</si>
  <si>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</si>
  <si>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</si>
  <si>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</si>
  <si>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</si>
  <si>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</si>
  <si>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</si>
  <si>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</si>
  <si>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</si>
  <si>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</si>
  <si>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</si>
  <si>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</si>
  <si>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</si>
  <si>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</si>
  <si>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</si>
  <si>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</si>
  <si>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</si>
  <si>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</si>
  <si>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</si>
  <si>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</si>
  <si>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</si>
  <si>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</si>
  <si>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</si>
  <si>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</si>
  <si>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</si>
  <si>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</si>
  <si>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</si>
  <si>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</si>
  <si>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</si>
  <si>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</si>
  <si>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</si>
  <si>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</si>
  <si>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</si>
  <si>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</si>
  <si>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</si>
  <si>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</si>
  <si>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</si>
  <si>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</si>
  <si>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</si>
  <si>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</si>
  <si>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</si>
  <si>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</si>
  <si>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</si>
  <si>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</si>
  <si>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</si>
  <si>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</si>
  <si>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</si>
  <si>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</si>
  <si>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</si>
  <si>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</si>
  <si>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</si>
  <si>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</si>
  <si>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</si>
  <si>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</si>
  <si>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</si>
  <si>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</si>
  <si>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</si>
  <si>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</si>
  <si>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</si>
  <si>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</si>
  <si>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</si>
  <si>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</si>
  <si>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</si>
  <si>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</si>
  <si>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</si>
  <si>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</si>
  <si>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</si>
  <si>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</si>
  <si>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</si>
  <si>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</si>
  <si>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</si>
  <si>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</si>
  <si>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</si>
  <si>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</si>
  <si>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</si>
  <si>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</si>
  <si>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</si>
  <si>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</si>
  <si>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</si>
  <si>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</si>
  <si>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</si>
  <si>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</si>
  <si>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</si>
  <si>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</si>
  <si>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</si>
  <si>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</si>
  <si>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</si>
  <si>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</si>
  <si>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</si>
  <si>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</si>
  <si>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</si>
  <si>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</si>
  <si>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</si>
  <si>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</si>
  <si>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</si>
  <si>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</si>
  <si>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</si>
  <si>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</si>
  <si>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</si>
  <si>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</si>
  <si>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</si>
  <si>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</si>
  <si>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</si>
  <si>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</si>
  <si>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</si>
  <si>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</si>
  <si>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</si>
  <si>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</si>
  <si>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</si>
  <si>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</si>
  <si>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</si>
  <si>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</si>
  <si>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</si>
  <si>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</si>
  <si>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</si>
  <si>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</si>
  <si>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</si>
  <si>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</si>
  <si>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</si>
  <si>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</si>
  <si>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</si>
  <si>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</si>
  <si>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</si>
  <si>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</si>
  <si>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</si>
  <si>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</si>
  <si>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</si>
  <si>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</si>
  <si>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</si>
  <si>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</si>
  <si>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</si>
  <si>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</si>
  <si>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</si>
  <si>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</si>
  <si>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</si>
  <si>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</si>
  <si>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</si>
  <si>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</si>
  <si>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</si>
  <si>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</si>
  <si>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</si>
  <si>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</si>
  <si>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</si>
  <si>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</si>
  <si>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</si>
  <si>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</si>
  <si>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</si>
  <si>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</si>
  <si>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</si>
  <si>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</si>
  <si>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</si>
  <si>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</si>
  <si>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</si>
  <si>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</si>
  <si>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</si>
  <si>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</si>
  <si>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</si>
  <si>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</si>
  <si>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</si>
  <si>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</si>
  <si>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</si>
  <si>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</si>
  <si>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</si>
  <si>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</si>
  <si>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</si>
  <si>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</si>
  <si>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</si>
  <si>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</si>
  <si>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</si>
  <si>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</si>
  <si>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</si>
  <si>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</si>
  <si>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</si>
  <si>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</si>
  <si>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</si>
  <si>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</si>
  <si>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</si>
  <si>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</si>
  <si>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</si>
  <si>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</si>
  <si>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</si>
  <si>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</si>
  <si>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</si>
  <si>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</si>
  <si>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</si>
  <si>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</si>
  <si>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</si>
  <si>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</si>
  <si>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</si>
  <si>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</si>
  <si>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</si>
  <si>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</si>
  <si>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</si>
  <si>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</si>
  <si>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</si>
  <si>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</si>
  <si>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</si>
  <si>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</si>
  <si>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</si>
  <si>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</si>
  <si>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</si>
  <si>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</si>
  <si>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</si>
  <si>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</si>
  <si>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</si>
  <si>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</si>
  <si>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</si>
  <si>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</si>
  <si>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</si>
  <si>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</si>
  <si>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</si>
  <si>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</si>
  <si>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</si>
  <si>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</si>
  <si>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</si>
  <si>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</si>
  <si>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</si>
  <si>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</si>
  <si>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</si>
  <si>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</si>
  <si>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</si>
  <si>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</si>
  <si>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</si>
  <si>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</si>
  <si>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</si>
  <si>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</si>
  <si>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</si>
  <si>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</si>
  <si>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</si>
  <si>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</si>
  <si>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</si>
  <si>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</si>
  <si>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</si>
  <si>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</si>
  <si>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</si>
  <si>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</si>
  <si>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</si>
  <si>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</si>
  <si>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</si>
  <si>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</si>
  <si>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</si>
  <si>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</si>
  <si>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</si>
  <si>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</si>
  <si>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</si>
  <si>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</si>
  <si>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</si>
  <si>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</si>
  <si>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</si>
  <si>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</si>
  <si>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</si>
  <si>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</si>
  <si>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</si>
  <si>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</si>
  <si>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</si>
  <si>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</si>
  <si>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</si>
  <si>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</si>
  <si>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</si>
  <si>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</si>
  <si>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</si>
  <si>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</si>
  <si>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</si>
  <si>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</si>
  <si>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</si>
  <si>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</si>
  <si>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</si>
  <si>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</si>
  <si>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</si>
  <si>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</si>
  <si>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</si>
  <si>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</si>
  <si>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</si>
  <si>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</si>
  <si>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</si>
  <si>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</si>
  <si>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</si>
  <si>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</si>
  <si>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</si>
  <si>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</si>
  <si>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</si>
  <si>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</si>
  <si>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</si>
  <si>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</si>
  <si>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</si>
  <si>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</si>
  <si>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</si>
  <si>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</si>
  <si>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</si>
  <si>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</si>
  <si>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</si>
  <si>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</si>
  <si>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</si>
  <si>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</si>
  <si>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</si>
  <si>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</si>
  <si>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</si>
  <si>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</si>
  <si>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</si>
  <si>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</si>
  <si>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</si>
  <si>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</si>
  <si>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</si>
  <si>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</si>
  <si>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</si>
  <si>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</si>
  <si>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</si>
  <si>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</si>
  <si>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</si>
  <si>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</si>
  <si>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</si>
  <si>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</si>
  <si>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</si>
  <si>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</si>
  <si>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</si>
  <si>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</si>
  <si>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</si>
  <si>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</si>
  <si>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</si>
  <si>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</si>
  <si>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</si>
  <si>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</si>
  <si>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</si>
  <si>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</si>
  <si>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</si>
  <si>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</si>
  <si>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</si>
  <si>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</si>
  <si>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</si>
  <si>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</si>
  <si>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</si>
  <si>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</si>
  <si>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</si>
  <si>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</si>
  <si>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</si>
  <si>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</si>
  <si>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</si>
  <si>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</si>
  <si>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</si>
  <si>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</si>
  <si>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</si>
  <si>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</si>
  <si>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</si>
  <si>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</si>
  <si>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</si>
  <si>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</si>
  <si>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</si>
  <si>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</si>
  <si>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</si>
  <si>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</si>
  <si>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</si>
  <si>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</si>
  <si>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</si>
  <si>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</si>
  <si>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</si>
  <si>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</si>
  <si>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</si>
  <si>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</si>
  <si>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</si>
  <si>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</si>
  <si>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</si>
  <si>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</si>
  <si>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</si>
  <si>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</si>
  <si>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</si>
  <si>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</si>
  <si>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</si>
  <si>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</si>
  <si>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</si>
  <si>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</si>
  <si>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</si>
  <si>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</si>
  <si>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</si>
  <si>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</si>
  <si>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</si>
  <si>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</si>
  <si>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</si>
  <si>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</si>
  <si>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</si>
  <si>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</si>
  <si>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</si>
  <si>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</si>
  <si>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</si>
  <si>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</si>
  <si>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</si>
  <si>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</si>
  <si>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</si>
  <si>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</si>
  <si>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</si>
  <si>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</si>
  <si>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</si>
  <si>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</si>
  <si>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</si>
  <si>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</si>
  <si>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</si>
  <si>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</si>
  <si>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</si>
  <si>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</si>
  <si>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</si>
  <si>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</si>
  <si>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</si>
  <si>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</si>
  <si>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</si>
  <si>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</si>
  <si>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</si>
  <si>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</si>
  <si>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</si>
  <si>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</si>
  <si>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</si>
  <si>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</si>
  <si>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</si>
  <si>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</si>
  <si>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</si>
  <si>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</si>
  <si>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</si>
  <si>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</si>
  <si>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</si>
  <si>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</si>
  <si>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</si>
  <si>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</si>
  <si>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</si>
  <si>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</si>
  <si>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</si>
  <si>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</si>
  <si>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</si>
  <si>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</si>
  <si>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</si>
  <si>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</si>
  <si>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</si>
  <si>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</si>
  <si>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</si>
  <si>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</si>
  <si>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</si>
  <si>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</si>
  <si>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</si>
  <si>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</si>
  <si>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</si>
  <si>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</si>
  <si>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</si>
  <si>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</si>
  <si>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</si>
  <si>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</si>
  <si>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</si>
  <si>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</si>
  <si>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</si>
  <si>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</si>
  <si>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</si>
  <si>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</si>
  <si>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</si>
  <si>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</si>
  <si>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</si>
  <si>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</si>
  <si>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</si>
  <si>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</si>
  <si>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</si>
  <si>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</si>
  <si>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</si>
  <si>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</si>
  <si>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</si>
  <si>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</si>
  <si>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</si>
  <si>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</si>
  <si>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</si>
  <si>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</si>
  <si>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</si>
  <si>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</si>
  <si>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</si>
  <si>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</si>
  <si>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</si>
  <si>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</si>
  <si>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</si>
  <si>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</si>
  <si>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</si>
  <si>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</si>
  <si>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</si>
  <si>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</si>
  <si>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</si>
  <si>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</si>
  <si>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</si>
  <si>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</si>
  <si>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</si>
  <si>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</si>
  <si>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</si>
  <si>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</si>
  <si>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</si>
  <si>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</si>
  <si>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</si>
  <si>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</si>
  <si>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</si>
  <si>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</si>
  <si>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</si>
  <si>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</si>
  <si>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</si>
  <si>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</si>
  <si>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</si>
  <si>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</si>
  <si>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</si>
  <si>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</si>
  <si>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</si>
  <si>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</si>
  <si>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</si>
  <si>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</si>
  <si>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</si>
  <si>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</si>
  <si>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</si>
  <si>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</si>
  <si>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</si>
  <si>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</si>
  <si>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</si>
  <si>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</si>
  <si>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</si>
  <si>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</si>
  <si>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</si>
  <si>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</si>
  <si>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</si>
  <si>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</si>
  <si>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</si>
  <si>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</si>
  <si>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</si>
  <si>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</si>
  <si>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</si>
  <si>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</si>
  <si>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</si>
  <si>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</si>
  <si>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</si>
  <si>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</si>
  <si>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</si>
  <si>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</si>
  <si>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</si>
  <si>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</si>
  <si>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</si>
  <si>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</si>
  <si>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</si>
  <si>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</si>
  <si>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</si>
  <si>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</si>
  <si>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</si>
  <si>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</si>
  <si>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</si>
  <si>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</si>
  <si>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</si>
  <si>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</si>
  <si>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</si>
  <si>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</si>
  <si>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</si>
  <si>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</si>
  <si>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</si>
  <si>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</si>
  <si>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</si>
  <si>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</si>
  <si>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</si>
  <si>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</si>
  <si>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</si>
  <si>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</si>
  <si>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</si>
  <si>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</si>
  <si>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</si>
  <si>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</si>
  <si>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</si>
  <si>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</si>
  <si>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</si>
  <si>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</si>
  <si>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</si>
  <si>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</si>
  <si>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</si>
  <si>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</si>
  <si>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</si>
  <si>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</si>
  <si>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</si>
  <si>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</si>
  <si>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</si>
  <si>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</si>
  <si>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</si>
  <si>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</si>
  <si>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</si>
  <si>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</si>
  <si>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</si>
  <si>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</si>
  <si>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</si>
  <si>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</si>
  <si>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</si>
  <si>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</si>
  <si>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</si>
  <si>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</si>
  <si>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</si>
  <si>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</si>
  <si>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</si>
  <si>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</si>
  <si>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</si>
  <si>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</si>
  <si>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</si>
  <si>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</si>
  <si>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</si>
  <si>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</si>
  <si>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</si>
  <si>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</si>
  <si>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</si>
  <si>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</si>
  <si>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</si>
  <si>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</si>
  <si>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</si>
  <si>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</si>
  <si>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</si>
  <si>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</si>
  <si>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</si>
  <si>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</si>
  <si>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</si>
  <si>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</si>
  <si>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</si>
  <si>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</si>
  <si>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</si>
  <si>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</si>
  <si>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</si>
  <si>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</si>
  <si>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</si>
  <si>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</si>
  <si>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</si>
  <si>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</si>
  <si>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</si>
  <si>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</si>
  <si>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</si>
  <si>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</si>
  <si>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</si>
  <si>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</si>
  <si>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</si>
  <si>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</si>
  <si>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</si>
  <si>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</si>
  <si>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</si>
  <si>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</si>
  <si>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</si>
  <si>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</si>
  <si>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</si>
  <si>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</si>
  <si>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</si>
  <si>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</si>
  <si>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</si>
  <si>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</si>
  <si>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</si>
  <si>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</si>
  <si>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</si>
  <si>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</si>
  <si>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</si>
  <si>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</si>
  <si>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</si>
  <si>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</si>
  <si>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</si>
  <si>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</si>
  <si>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</si>
  <si>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</si>
  <si>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</si>
  <si>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</si>
  <si>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</si>
  <si>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</si>
  <si>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</si>
  <si>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</si>
  <si>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</si>
  <si>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</si>
  <si>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</si>
  <si>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</si>
  <si>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</si>
  <si>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</si>
  <si>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</si>
  <si>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</si>
  <si>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</si>
  <si>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</si>
  <si>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</si>
  <si>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</si>
  <si>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</si>
  <si>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</si>
  <si>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</si>
  <si>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</si>
  <si>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</si>
  <si>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</si>
  <si>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</si>
  <si>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</si>
  <si>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</si>
  <si>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</si>
  <si>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</si>
  <si>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</si>
  <si>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</si>
  <si>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</si>
  <si>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</si>
  <si>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</si>
  <si>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</si>
  <si>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</si>
  <si>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</si>
  <si>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</si>
  <si>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</si>
  <si>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</si>
  <si>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</si>
  <si>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</si>
  <si>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</si>
  <si>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</si>
  <si>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</si>
  <si>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</si>
  <si>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</si>
  <si>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</si>
  <si>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</si>
  <si>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</si>
  <si>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</si>
  <si>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</si>
  <si>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</si>
  <si>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</si>
  <si>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</si>
  <si>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</si>
  <si>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</si>
  <si>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</si>
  <si>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</si>
  <si>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</si>
  <si>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</si>
  <si>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</si>
  <si>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</si>
  <si>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</si>
  <si>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</si>
  <si>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</si>
  <si>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</si>
  <si>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</si>
  <si>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</si>
  <si>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</si>
  <si>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</si>
  <si>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</si>
  <si>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</si>
  <si>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</si>
  <si>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</si>
  <si>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</si>
  <si>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</si>
  <si>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</si>
  <si>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</si>
  <si>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</si>
  <si>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</si>
  <si>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</si>
  <si>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</si>
  <si>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</si>
  <si>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</si>
  <si>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</si>
  <si>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</si>
  <si>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</si>
  <si>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</si>
  <si>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</si>
  <si>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</si>
  <si>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</si>
  <si>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</si>
  <si>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</si>
  <si>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</si>
  <si>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</si>
  <si>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</si>
  <si>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</si>
  <si>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</si>
  <si>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</si>
  <si>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</si>
  <si>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</si>
  <si>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</si>
  <si>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</si>
  <si>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</si>
  <si>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</si>
  <si>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</si>
  <si>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</si>
  <si>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</si>
  <si>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</si>
  <si>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</si>
  <si>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</si>
  <si>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</si>
  <si>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</si>
  <si>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</si>
  <si>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</si>
  <si>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</si>
  <si>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</si>
  <si>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</si>
  <si>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</si>
  <si>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</si>
  <si>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</si>
  <si>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</si>
  <si>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</si>
  <si>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</si>
  <si>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</si>
  <si>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</si>
  <si>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</si>
  <si>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</si>
  <si>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</si>
  <si>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</si>
  <si>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</si>
  <si>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</si>
  <si>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</si>
  <si>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</si>
  <si>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</si>
  <si>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</si>
  <si>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</si>
  <si>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</si>
  <si>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</si>
  <si>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</si>
  <si>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</si>
  <si>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</si>
  <si>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</si>
  <si>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</si>
  <si>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</si>
  <si>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</si>
  <si>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</si>
  <si>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</si>
  <si>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</si>
  <si>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</si>
  <si>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</si>
  <si>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</si>
  <si>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</si>
  <si>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</si>
  <si>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</si>
  <si>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</si>
  <si>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</si>
  <si>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</si>
  <si>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</si>
  <si>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</si>
  <si>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</si>
  <si>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</si>
  <si>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</si>
  <si>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</si>
  <si>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</si>
  <si>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</si>
  <si>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</si>
  <si>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</si>
  <si>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</si>
  <si>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</si>
  <si>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</si>
  <si>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</si>
  <si>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</si>
  <si>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</si>
  <si>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</si>
  <si>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</si>
  <si>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</si>
  <si>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</si>
  <si>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</si>
  <si>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</si>
  <si>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</si>
  <si>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</si>
  <si>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</si>
  <si>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</si>
  <si>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</si>
  <si>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</si>
  <si>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</si>
  <si>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</si>
  <si>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</si>
  <si>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</si>
  <si>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</si>
  <si>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</si>
  <si>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</si>
  <si>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</si>
  <si>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</si>
  <si>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</si>
  <si>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</si>
  <si>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</si>
  <si>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</si>
  <si>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</si>
  <si>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</si>
  <si>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</si>
  <si>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</si>
  <si>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</si>
  <si>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</si>
  <si>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</si>
  <si>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</si>
  <si>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</si>
  <si>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</si>
  <si>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</si>
  <si>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</si>
  <si>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</si>
  <si>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</si>
  <si>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</si>
  <si>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</si>
  <si>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</si>
  <si>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</si>
  <si>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</si>
  <si>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</si>
  <si>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</si>
  <si>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</si>
  <si>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</si>
  <si>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</si>
  <si>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</si>
  <si>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</si>
  <si>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</si>
  <si>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</si>
  <si>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</si>
  <si>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</si>
  <si>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</si>
  <si>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</si>
  <si>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</si>
  <si>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</si>
  <si>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</si>
  <si>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</si>
  <si>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</si>
  <si>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</si>
  <si>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</si>
  <si>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</si>
  <si>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</si>
  <si>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</si>
  <si>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</si>
  <si>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</si>
  <si>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</si>
  <si>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</si>
  <si>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</si>
  <si>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</si>
  <si>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</si>
  <si>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</si>
  <si>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</si>
  <si>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</si>
  <si>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</si>
  <si>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</si>
  <si>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</si>
  <si>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</si>
  <si>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</si>
  <si>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</si>
  <si>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</si>
  <si>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</si>
  <si>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</si>
  <si>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</si>
  <si>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</si>
  <si>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</si>
  <si>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</si>
  <si>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</si>
  <si>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</si>
  <si>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</si>
  <si>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</si>
  <si>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</si>
  <si>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</si>
  <si>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</si>
  <si>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</si>
  <si>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</si>
  <si>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</si>
  <si>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</si>
  <si>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</si>
  <si>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</si>
  <si>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</si>
  <si>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</si>
  <si>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</si>
  <si>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</si>
  <si>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</si>
  <si>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</si>
  <si>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</si>
  <si>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</si>
  <si>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</si>
  <si>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</si>
  <si>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</si>
  <si>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</si>
  <si>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</si>
  <si>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</si>
  <si>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</si>
  <si>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</si>
  <si>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</si>
  <si>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</si>
  <si>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</si>
  <si>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</si>
  <si>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</si>
  <si>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</si>
  <si>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</si>
  <si>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</si>
  <si>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</si>
  <si>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</si>
  <si>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</si>
  <si>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</si>
  <si>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</si>
  <si>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</si>
  <si>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</si>
  <si>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</si>
  <si>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</si>
  <si>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</si>
  <si>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</si>
  <si>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</si>
  <si>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</si>
  <si>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</si>
  <si>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</si>
  <si>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</si>
  <si>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</si>
  <si>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</si>
  <si>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</si>
  <si>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</si>
  <si>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</si>
  <si>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</si>
  <si>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</si>
  <si>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</si>
  <si>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</si>
  <si>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</si>
  <si>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</si>
  <si>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</si>
  <si>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</si>
  <si>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</si>
  <si>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</si>
  <si>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</si>
  <si>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</si>
  <si>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</si>
  <si>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</si>
  <si>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</si>
  <si>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</si>
  <si>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</si>
  <si>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</si>
  <si>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</si>
  <si>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</si>
  <si>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</si>
  <si>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</si>
  <si>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</si>
  <si>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</si>
  <si>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</si>
  <si>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</si>
  <si>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</si>
  <si>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</si>
  <si>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</si>
  <si>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</si>
  <si>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</si>
  <si>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</si>
  <si>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</si>
  <si>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</si>
  <si>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</si>
  <si>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</si>
  <si>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</si>
  <si>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</si>
  <si>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</si>
  <si>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</si>
  <si>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</si>
  <si>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</si>
  <si>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</si>
  <si>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</si>
  <si>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</si>
  <si>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</si>
  <si>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</si>
  <si>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</si>
  <si>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</si>
  <si>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</si>
  <si>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</si>
  <si>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</si>
  <si>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</si>
  <si>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</si>
  <si>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</si>
  <si>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</si>
  <si>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</si>
  <si>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</si>
  <si>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</si>
  <si>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</si>
  <si>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</si>
  <si>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</si>
  <si>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</si>
  <si>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</si>
  <si>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</si>
  <si>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</si>
  <si>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</si>
  <si>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</si>
  <si>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</si>
  <si>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</si>
  <si>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</si>
  <si>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</si>
  <si>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</si>
  <si>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</si>
  <si>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</si>
  <si>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</si>
  <si>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</si>
  <si>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</si>
  <si>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</si>
  <si>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</si>
  <si>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</si>
  <si>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</si>
  <si>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</si>
  <si>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</si>
  <si>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</si>
  <si>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</si>
  <si>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</si>
  <si>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</si>
  <si>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</si>
  <si>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</si>
  <si>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</si>
  <si>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</si>
  <si>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</si>
  <si>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</si>
  <si>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</si>
  <si>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</si>
  <si>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</si>
  <si>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</si>
  <si>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</si>
  <si>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</si>
  <si>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</si>
  <si>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</si>
  <si>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</si>
  <si>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</si>
  <si>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</si>
  <si>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</si>
  <si>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</si>
  <si>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</si>
  <si>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</si>
  <si>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</si>
  <si>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</si>
  <si>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</si>
  <si>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</si>
  <si>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</si>
  <si>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</si>
  <si>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</si>
  <si>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</si>
  <si>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</si>
  <si>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</si>
  <si>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</si>
  <si>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</si>
  <si>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</si>
  <si>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</si>
  <si>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</si>
  <si>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</si>
  <si>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</si>
  <si>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</si>
  <si>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</si>
  <si>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</si>
  <si>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</si>
  <si>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</si>
  <si>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</si>
  <si>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</si>
  <si>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</si>
  <si>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</si>
  <si>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</si>
  <si>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</si>
  <si>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</si>
  <si>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</si>
  <si>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</si>
  <si>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</si>
  <si>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</si>
  <si>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</si>
  <si>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</si>
  <si>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</si>
  <si>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</si>
  <si>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</si>
  <si>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</si>
  <si>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</si>
  <si>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</si>
  <si>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</si>
  <si>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</si>
  <si>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</si>
  <si>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</si>
  <si>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</si>
  <si>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</si>
  <si>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</si>
  <si>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</si>
  <si>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</si>
  <si>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</si>
  <si>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</si>
  <si>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</si>
  <si>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</si>
  <si>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</si>
  <si>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</si>
  <si>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</si>
  <si>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</si>
  <si>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</si>
  <si>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</si>
  <si>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</si>
  <si>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</si>
  <si>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</si>
  <si>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</si>
  <si>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</si>
  <si>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</si>
  <si>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</si>
  <si>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</si>
  <si>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</si>
  <si>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</si>
  <si>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</si>
  <si>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</si>
  <si>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</si>
  <si>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</si>
  <si>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</si>
  <si>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</si>
  <si>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</si>
  <si>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</si>
  <si>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</si>
  <si>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</si>
  <si>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</si>
  <si>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</si>
  <si>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</si>
  <si>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</si>
  <si>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</si>
  <si>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</si>
  <si>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</si>
  <si>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</si>
  <si>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</si>
  <si>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</si>
  <si>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</si>
  <si>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</si>
  <si>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</si>
  <si>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</si>
  <si>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</si>
  <si>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</si>
  <si>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</si>
  <si>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</si>
  <si>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</si>
  <si>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</si>
  <si>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</si>
  <si>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</si>
  <si>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</si>
  <si>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</si>
  <si>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</si>
  <si>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</si>
  <si>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</si>
  <si>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</si>
  <si>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</si>
  <si>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</si>
  <si>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</si>
  <si>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</si>
  <si>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</si>
  <si>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</si>
  <si>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</si>
  <si>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</si>
  <si>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</si>
  <si>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</si>
  <si>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</si>
  <si>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</si>
  <si>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</si>
  <si>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</si>
  <si>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</si>
  <si>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</si>
  <si>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</si>
  <si>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</si>
  <si>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</si>
  <si>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</si>
  <si>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</si>
  <si>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</si>
  <si>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</si>
  <si>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</si>
  <si>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</si>
  <si>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</si>
  <si>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</si>
  <si>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</si>
  <si>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</si>
  <si>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</si>
  <si>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</si>
  <si>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</si>
  <si>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</si>
  <si>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</si>
  <si>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</si>
  <si>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</si>
  <si>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</si>
  <si>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</si>
  <si>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</si>
  <si>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</si>
  <si>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</si>
  <si>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</si>
  <si>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</si>
  <si>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</si>
  <si>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</si>
  <si>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</si>
  <si>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</si>
  <si>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</si>
  <si>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</si>
  <si>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</si>
  <si>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</si>
  <si>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</si>
  <si>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</si>
  <si>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</si>
  <si>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</si>
  <si>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</si>
  <si>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</si>
  <si>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</si>
  <si>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</si>
  <si>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</si>
  <si>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</si>
  <si>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</si>
  <si>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</si>
  <si>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</si>
  <si>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</si>
  <si>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</si>
  <si>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</si>
  <si>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</si>
  <si>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</si>
  <si>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</si>
  <si>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</si>
  <si>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</si>
  <si>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</si>
  <si>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</si>
  <si>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</si>
  <si>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</si>
  <si>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</si>
  <si>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</si>
  <si>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</si>
  <si>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</si>
  <si>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</si>
  <si>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</si>
  <si>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</si>
  <si>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</si>
  <si>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</si>
  <si>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</si>
  <si>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</si>
  <si>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</si>
  <si>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</si>
  <si>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</si>
  <si>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</si>
  <si>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</si>
  <si>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</si>
  <si>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</si>
  <si>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</si>
  <si>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</si>
  <si>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</si>
  <si>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</si>
  <si>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</si>
  <si>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</si>
  <si>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</si>
  <si>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</si>
  <si>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</si>
  <si>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</si>
  <si>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</si>
  <si>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</si>
  <si>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</si>
  <si>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</si>
  <si>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</si>
  <si>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</si>
  <si>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</si>
  <si>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</si>
  <si>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</si>
  <si>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</si>
  <si>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</si>
  <si>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</si>
  <si>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</si>
  <si>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</si>
  <si>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</si>
  <si>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</si>
  <si>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</si>
  <si>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</si>
  <si>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</si>
  <si>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</si>
  <si>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</si>
  <si>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</si>
  <si>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</si>
  <si>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</si>
  <si>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</si>
  <si>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</si>
  <si>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</si>
  <si>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</si>
  <si>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</si>
  <si>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</si>
  <si>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</si>
  <si>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</si>
  <si>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</si>
  <si>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</si>
  <si>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</si>
  <si>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</si>
  <si>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</si>
  <si>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</si>
  <si>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</si>
  <si>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</si>
  <si>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</si>
  <si>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</si>
  <si>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</si>
  <si>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</si>
  <si>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</si>
  <si>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</si>
  <si>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</si>
  <si>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</si>
  <si>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</si>
  <si>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</si>
  <si>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</si>
  <si>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</si>
  <si>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</si>
  <si>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</si>
  <si>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</si>
  <si>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</si>
  <si>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</si>
  <si>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</si>
  <si>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</si>
  <si>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</si>
  <si>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</si>
  <si>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</si>
  <si>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</si>
  <si>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</si>
  <si>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</si>
  <si>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</si>
  <si>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</si>
  <si>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</si>
  <si>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</si>
  <si>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</si>
  <si>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</si>
  <si>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</si>
  <si>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</si>
  <si>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</si>
  <si>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</si>
  <si>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</si>
  <si>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</si>
  <si>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</si>
  <si>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</si>
  <si>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</si>
  <si>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</si>
  <si>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</si>
  <si>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</si>
  <si>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</si>
  <si>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</si>
  <si>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</si>
  <si>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</si>
  <si>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</si>
  <si>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</si>
  <si>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</si>
  <si>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</si>
  <si>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</si>
  <si>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</si>
  <si>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</si>
  <si>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</si>
  <si>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</si>
  <si>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</si>
  <si>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</si>
  <si>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</si>
  <si>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</si>
  <si>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</si>
  <si>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</si>
  <si>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</si>
  <si>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</si>
  <si>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</si>
  <si>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</si>
  <si>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</si>
  <si>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</si>
  <si>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</si>
  <si>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</si>
  <si>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</si>
  <si>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</si>
  <si>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</si>
  <si>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</si>
  <si>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</si>
  <si>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</si>
  <si>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</si>
  <si>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</si>
  <si>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</si>
  <si>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</si>
  <si>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</si>
  <si>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</si>
  <si>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</si>
  <si>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</si>
  <si>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</si>
  <si>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</si>
  <si>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</si>
  <si>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</si>
  <si>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</si>
  <si>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</si>
  <si>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</si>
  <si>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</si>
  <si>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</si>
  <si>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</si>
  <si>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</si>
  <si>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</si>
  <si>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</si>
  <si>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</si>
  <si>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</si>
  <si>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</si>
  <si>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</si>
  <si>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</si>
  <si>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</si>
  <si>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</si>
  <si>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</si>
  <si>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</si>
  <si>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</si>
  <si>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</si>
  <si>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</si>
  <si>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</si>
  <si>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</si>
  <si>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</si>
  <si>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</si>
  <si>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</si>
  <si>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</si>
  <si>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</si>
  <si>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</si>
  <si>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</si>
  <si>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</si>
  <si>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</si>
  <si>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</si>
  <si>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</si>
  <si>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</si>
  <si>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</si>
  <si>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</si>
  <si>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</si>
  <si>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</si>
  <si>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</si>
  <si>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</si>
  <si>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</si>
  <si>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</si>
  <si>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</si>
  <si>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</si>
  <si>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</si>
  <si>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</si>
  <si>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</si>
  <si>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</si>
  <si>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</si>
  <si>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</si>
  <si>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</si>
  <si>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</si>
  <si>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</si>
  <si>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</si>
  <si>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</si>
  <si>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</si>
  <si>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</si>
  <si>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</si>
  <si>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</si>
  <si>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</si>
  <si>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</si>
  <si>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</si>
  <si>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</si>
  <si>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</si>
  <si>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</si>
  <si>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</si>
  <si>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</si>
  <si>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</si>
  <si>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</si>
  <si>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</si>
  <si>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</si>
  <si>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</si>
  <si>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</si>
  <si>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</si>
  <si>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</si>
  <si>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</si>
  <si>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</si>
  <si>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</si>
  <si>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</si>
  <si>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</si>
  <si>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</si>
  <si>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</si>
  <si>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</si>
  <si>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</si>
  <si>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</si>
  <si>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</si>
  <si>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</si>
  <si>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</si>
  <si>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</si>
  <si>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</si>
  <si>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</si>
  <si>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</si>
  <si>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</si>
  <si>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</si>
  <si>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</si>
  <si>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</si>
  <si>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</si>
  <si>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</si>
  <si>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</si>
  <si>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</si>
  <si>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</si>
  <si>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</si>
  <si>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</si>
  <si>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</si>
  <si>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</si>
  <si>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</si>
  <si>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</si>
  <si>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</si>
  <si>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</si>
  <si>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</si>
  <si>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</si>
  <si>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</si>
  <si>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</si>
  <si>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</si>
  <si>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</si>
  <si>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</si>
  <si>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</si>
  <si>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</si>
  <si>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</si>
  <si>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</si>
  <si>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</si>
  <si>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</si>
  <si>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</si>
  <si>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</si>
  <si>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</si>
  <si>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</si>
  <si>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</si>
  <si>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</si>
  <si>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</si>
  <si>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</si>
  <si>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</si>
  <si>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</si>
  <si>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</si>
  <si>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</si>
  <si>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</si>
  <si>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</si>
  <si>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</si>
  <si>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</si>
  <si>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</si>
  <si>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</si>
  <si>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</si>
  <si>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</si>
  <si>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</si>
  <si>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</si>
  <si>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</si>
  <si>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</si>
  <si>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</si>
  <si>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</si>
  <si>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</si>
  <si>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</si>
  <si>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</si>
  <si>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</si>
  <si>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</si>
  <si>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</si>
  <si>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</si>
  <si>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</si>
  <si>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</si>
  <si>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</si>
  <si>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</si>
  <si>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</si>
  <si>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</si>
  <si>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</si>
  <si>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</si>
  <si>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</si>
  <si>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</si>
  <si>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</si>
  <si>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</si>
  <si>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</si>
  <si>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</si>
  <si>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</si>
  <si>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</si>
  <si>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</si>
  <si>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</si>
  <si>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</si>
  <si>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</si>
  <si>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</si>
  <si>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</si>
  <si>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</si>
  <si>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</si>
  <si>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</si>
  <si>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</si>
  <si>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</si>
  <si>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</si>
  <si>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</si>
  <si>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</si>
  <si>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</si>
  <si>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</si>
  <si>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</si>
  <si>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</si>
  <si>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</si>
  <si>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</si>
  <si>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</si>
  <si>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</si>
  <si>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</si>
  <si>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</si>
  <si>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</si>
  <si>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</si>
  <si>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</si>
  <si>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</si>
  <si>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</si>
  <si>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</si>
  <si>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</si>
  <si>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</si>
  <si>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</si>
  <si>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</si>
  <si>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</si>
  <si>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</si>
  <si>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</si>
  <si>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</si>
  <si>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</si>
  <si>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</si>
  <si>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</si>
  <si>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</si>
  <si>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</si>
  <si>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</si>
  <si>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</si>
  <si>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</si>
  <si>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</si>
  <si>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</si>
  <si>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</si>
  <si>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</si>
  <si>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</si>
  <si>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</si>
  <si>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</si>
  <si>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</si>
  <si>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</si>
  <si>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</si>
  <si>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</si>
  <si>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</si>
  <si>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</si>
  <si>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</si>
  <si>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</si>
  <si>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</si>
  <si>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</si>
  <si>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</si>
  <si>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</si>
  <si>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</si>
  <si>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</si>
  <si>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</si>
  <si>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</si>
  <si>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</si>
  <si>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</si>
  <si>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</si>
  <si>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</si>
  <si>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</si>
  <si>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</si>
  <si>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</si>
  <si>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</si>
  <si>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</si>
  <si>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</si>
  <si>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</si>
  <si>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</si>
  <si>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</si>
  <si>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</si>
  <si>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</si>
  <si>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</si>
  <si>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</si>
  <si>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</si>
  <si>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</si>
  <si>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</si>
  <si>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</si>
  <si>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</si>
  <si>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</si>
  <si>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</si>
  <si>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</si>
  <si>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</si>
  <si>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</si>
  <si>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</si>
  <si>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</si>
  <si>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</si>
  <si>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</si>
  <si>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</si>
  <si>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</si>
  <si>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</si>
  <si>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</si>
  <si>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</si>
  <si>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</si>
  <si>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</si>
  <si>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</si>
  <si>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</si>
  <si>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</si>
  <si>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</si>
  <si>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</si>
  <si>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</si>
  <si>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</si>
  <si>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</si>
  <si>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</si>
  <si>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</si>
  <si>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</si>
  <si>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</si>
  <si>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</si>
  <si>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</si>
  <si>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</si>
  <si>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</si>
  <si>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</si>
  <si>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</si>
  <si>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</si>
  <si>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</si>
  <si>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</si>
  <si>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</si>
  <si>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</si>
  <si>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</si>
  <si>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</si>
  <si>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</si>
  <si>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</si>
  <si>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</si>
  <si>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</si>
  <si>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</si>
  <si>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</si>
  <si>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</si>
  <si>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</si>
  <si>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</si>
  <si>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</si>
  <si>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</si>
  <si>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</si>
  <si>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</si>
  <si>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</si>
  <si>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</si>
  <si>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</si>
  <si>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</si>
  <si>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</si>
  <si>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</si>
  <si>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</si>
  <si>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</si>
  <si>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</si>
  <si>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</si>
  <si>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</si>
  <si>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</si>
  <si>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</si>
  <si>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</si>
  <si>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</si>
  <si>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</si>
  <si>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</si>
  <si>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</si>
  <si>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</si>
  <si>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</si>
  <si>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</si>
  <si>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</si>
  <si>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</si>
  <si>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</si>
  <si>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</si>
  <si>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</si>
  <si>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</si>
  <si>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</si>
  <si>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</si>
  <si>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</si>
  <si>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</si>
  <si>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</si>
  <si>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</si>
  <si>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</si>
  <si>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</si>
  <si>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</si>
  <si>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</si>
  <si>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</si>
  <si>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</si>
  <si>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</si>
  <si>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</si>
  <si>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</si>
  <si>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</si>
  <si>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</si>
  <si>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</si>
  <si>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</si>
  <si>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</si>
  <si>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</si>
  <si>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</si>
  <si>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</si>
  <si>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</si>
  <si>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</si>
  <si>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</si>
  <si>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</si>
  <si>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</si>
  <si>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</si>
  <si>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</si>
  <si>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</si>
  <si>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</si>
  <si>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</si>
  <si>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</si>
  <si>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</si>
  <si>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</si>
  <si>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</si>
  <si>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</si>
  <si>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</si>
  <si>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</si>
  <si>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</si>
  <si>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</si>
  <si>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</si>
  <si>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</si>
  <si>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</si>
  <si>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</si>
  <si>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</si>
  <si>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</si>
  <si>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</si>
  <si>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</si>
  <si>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</si>
  <si>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</si>
  <si>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</si>
  <si>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</si>
  <si>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</si>
  <si>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</si>
  <si>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</si>
  <si>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</si>
  <si>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</si>
  <si>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</si>
  <si>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</si>
  <si>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</si>
  <si>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</si>
  <si>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</si>
  <si>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</si>
  <si>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</si>
  <si>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</si>
  <si>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</si>
  <si>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</si>
  <si>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</si>
  <si>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</si>
  <si>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</si>
  <si>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</si>
  <si>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</si>
  <si>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</si>
  <si>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</si>
  <si>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</si>
  <si>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</si>
  <si>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</si>
  <si>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</si>
  <si>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</si>
  <si>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</si>
  <si>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</si>
  <si>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</si>
  <si>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</si>
  <si>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</si>
  <si>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</si>
  <si>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</si>
  <si>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</si>
  <si>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</si>
  <si>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</si>
  <si>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</si>
  <si>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</si>
  <si>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</si>
  <si>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</si>
  <si>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</si>
  <si>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</si>
  <si>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</si>
  <si>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</si>
  <si>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</si>
  <si>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</si>
  <si>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</si>
  <si>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</si>
  <si>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</si>
  <si>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</si>
  <si>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</si>
  <si>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</si>
  <si>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</si>
  <si>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</si>
  <si>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</si>
  <si>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</si>
  <si>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</si>
  <si>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</si>
  <si>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</si>
  <si>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</si>
  <si>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</si>
  <si>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</si>
  <si>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</si>
  <si>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</si>
  <si>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</si>
  <si>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</si>
  <si>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</si>
  <si>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</si>
  <si>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</si>
  <si>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</si>
  <si>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</si>
  <si>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</si>
  <si>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</si>
  <si>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</si>
  <si>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</si>
  <si>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</si>
  <si>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</si>
  <si>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</si>
  <si>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</si>
  <si>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</si>
  <si>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</si>
  <si>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</si>
  <si>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</si>
  <si>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</si>
  <si>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</si>
  <si>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</si>
  <si>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</si>
  <si>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</si>
  <si>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</si>
  <si>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</si>
  <si>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</si>
  <si>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</si>
  <si>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</si>
  <si>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</si>
  <si>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</si>
  <si>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</si>
  <si>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</si>
  <si>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</si>
  <si>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</si>
  <si>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</si>
  <si>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</si>
  <si>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</si>
  <si>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</si>
  <si>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</si>
  <si>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</si>
  <si>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</si>
  <si>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</si>
  <si>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</si>
  <si>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</si>
  <si>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</si>
  <si>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</si>
  <si>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</si>
  <si>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</si>
  <si>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</si>
  <si>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</si>
  <si>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</si>
  <si>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</si>
  <si>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</si>
  <si>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</si>
  <si>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</si>
  <si>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</si>
  <si>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</si>
  <si>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</si>
  <si>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</si>
  <si>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</si>
  <si>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</si>
  <si>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</si>
  <si>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</si>
  <si>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</si>
  <si>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</si>
  <si>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</si>
  <si>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</si>
  <si>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</si>
  <si>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</si>
  <si>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</si>
  <si>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</si>
  <si>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</si>
  <si>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</si>
  <si>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</si>
  <si>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</si>
  <si>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</si>
  <si>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</si>
  <si>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</si>
  <si>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</si>
  <si>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</si>
  <si>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</si>
  <si>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</si>
  <si>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</si>
  <si>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</si>
  <si>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</si>
  <si>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</si>
  <si>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</si>
  <si>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</si>
  <si>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</si>
  <si>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</si>
  <si>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</si>
  <si>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</si>
  <si>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</si>
  <si>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</si>
  <si>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</si>
  <si>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</si>
  <si>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</si>
  <si>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</si>
  <si>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</si>
  <si>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</si>
  <si>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</si>
  <si>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</si>
  <si>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</si>
  <si>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</si>
  <si>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</si>
  <si>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</si>
  <si>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</si>
  <si>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</si>
  <si>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</si>
  <si>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</si>
  <si>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</si>
  <si>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</si>
  <si>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</si>
  <si>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</si>
  <si>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</si>
  <si>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</si>
  <si>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</si>
  <si>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</si>
  <si>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</si>
  <si>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</si>
  <si>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</si>
  <si>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</si>
  <si>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</si>
  <si>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</si>
  <si>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</si>
  <si>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</si>
  <si>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</si>
  <si>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</si>
  <si>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</si>
  <si>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</si>
  <si>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</si>
  <si>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</si>
  <si>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</si>
  <si>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</si>
  <si>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</si>
  <si>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</si>
  <si>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</si>
  <si>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</si>
  <si>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</si>
  <si>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</si>
  <si>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</si>
  <si>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</si>
  <si>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</si>
  <si>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</si>
  <si>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</si>
  <si>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</si>
  <si>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</si>
  <si>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</si>
  <si>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</si>
  <si>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</si>
  <si>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</si>
  <si>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</si>
  <si>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</si>
  <si>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</si>
  <si>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</si>
  <si>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</si>
  <si>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</si>
  <si>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</si>
  <si>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</si>
  <si>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</si>
  <si>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</si>
  <si>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</si>
  <si>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</si>
  <si>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</si>
  <si>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</si>
  <si>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</si>
  <si>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</si>
  <si>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</si>
  <si>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</si>
  <si>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</si>
  <si>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</si>
  <si>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</si>
  <si>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</si>
  <si>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</si>
  <si>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</si>
  <si>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</si>
  <si>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</si>
  <si>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</si>
  <si>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</si>
  <si>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</si>
  <si>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</si>
  <si>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</si>
  <si>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</si>
  <si>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</si>
  <si>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</si>
  <si>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</si>
  <si>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</si>
  <si>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</si>
  <si>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</si>
  <si>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</si>
  <si>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</si>
  <si>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</si>
  <si>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</si>
  <si>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</si>
  <si>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</si>
  <si>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</si>
  <si>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</si>
  <si>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</si>
  <si>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</si>
  <si>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</si>
  <si>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</si>
  <si>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</si>
  <si>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</si>
  <si>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</si>
  <si>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</si>
  <si>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</si>
  <si>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</si>
  <si>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</si>
  <si>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</si>
  <si>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</si>
  <si>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</si>
  <si>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</si>
  <si>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</si>
  <si>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</si>
  <si>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</si>
  <si>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</si>
  <si>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</si>
  <si>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</si>
  <si>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</si>
  <si>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</si>
  <si>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</si>
  <si>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</si>
  <si>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</si>
  <si>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</si>
  <si>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</si>
  <si>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</si>
  <si>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</si>
  <si>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</si>
  <si>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</si>
  <si>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</si>
  <si>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</si>
  <si>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</si>
  <si>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</si>
  <si>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</si>
  <si>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</si>
  <si>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</si>
  <si>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</si>
  <si>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</si>
  <si>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</si>
  <si>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</si>
  <si>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</si>
  <si>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</si>
  <si>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</si>
  <si>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</si>
  <si>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</si>
  <si>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</si>
  <si>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</si>
  <si>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</si>
  <si>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</si>
  <si>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</si>
  <si>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</si>
  <si>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</si>
  <si>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</si>
  <si>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</si>
  <si>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</si>
  <si>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</si>
  <si>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</si>
  <si>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</si>
  <si>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</si>
  <si>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</si>
  <si>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</si>
  <si>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</si>
  <si>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</si>
  <si>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</si>
  <si>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</si>
  <si>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</si>
  <si>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</si>
  <si>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</si>
  <si>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</si>
  <si>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</si>
  <si>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</si>
  <si>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</si>
  <si>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</si>
  <si>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</si>
  <si>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</si>
  <si>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</si>
  <si>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</si>
  <si>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</si>
  <si>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</si>
  <si>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</si>
  <si>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</si>
  <si>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</si>
  <si>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</si>
  <si>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</si>
  <si>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</si>
  <si>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</si>
  <si>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</si>
  <si>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</si>
  <si>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</si>
  <si>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</si>
  <si>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</si>
  <si>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</si>
  <si>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</si>
  <si>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</si>
  <si>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</si>
  <si>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</si>
  <si>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</si>
  <si>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</si>
  <si>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</si>
  <si>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</si>
  <si>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</si>
  <si>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</si>
  <si>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</si>
  <si>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</si>
  <si>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</si>
  <si>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</si>
  <si>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</si>
  <si>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</si>
  <si>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</si>
  <si>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</si>
  <si>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</si>
  <si>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</si>
  <si>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</si>
  <si>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</si>
  <si>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</si>
  <si>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</si>
  <si>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</si>
  <si>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</si>
  <si>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</si>
  <si>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</si>
  <si>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</si>
  <si>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</si>
  <si>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</si>
  <si>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</si>
  <si>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</si>
  <si>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</si>
  <si>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</si>
  <si>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</si>
  <si>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</si>
  <si>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</si>
  <si>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</si>
  <si>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</si>
  <si>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</si>
  <si>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</si>
  <si>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</si>
  <si>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</si>
  <si>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</si>
  <si>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</si>
  <si>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</si>
  <si>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</si>
  <si>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</si>
  <si>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</si>
  <si>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</si>
  <si>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</si>
  <si>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</si>
  <si>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</si>
  <si>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</si>
  <si>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</si>
  <si>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</si>
  <si>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</si>
  <si>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</si>
  <si>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</si>
  <si>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</si>
  <si>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</si>
  <si>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</si>
  <si>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</si>
  <si>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</si>
  <si>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</si>
  <si>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</si>
  <si>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</si>
  <si>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</si>
  <si>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</si>
  <si>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</si>
  <si>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</si>
  <si>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</si>
  <si>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</si>
  <si>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</si>
  <si>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</si>
  <si>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</si>
  <si>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</si>
  <si>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</si>
  <si>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</si>
  <si>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</si>
  <si>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</si>
  <si>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</si>
  <si>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</si>
  <si>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</si>
  <si>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</si>
  <si>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</si>
  <si>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</si>
  <si>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</si>
  <si>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</si>
  <si>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</si>
  <si>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</si>
  <si>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</si>
  <si>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</si>
  <si>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</si>
  <si>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</si>
  <si>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</si>
  <si>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</si>
  <si>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</si>
  <si>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</si>
  <si>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</si>
  <si>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</si>
  <si>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</si>
  <si>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</si>
  <si>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</si>
  <si>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</si>
  <si>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</si>
  <si>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</si>
  <si>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</si>
  <si>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</si>
  <si>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</si>
  <si>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</si>
  <si>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</si>
  <si>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</si>
  <si>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</si>
  <si>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</si>
  <si>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</si>
  <si>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</si>
  <si>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</si>
  <si>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</si>
  <si>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</si>
  <si>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</si>
  <si>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</si>
  <si>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</si>
  <si>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</si>
  <si>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</si>
  <si>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</si>
  <si>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</si>
  <si>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</si>
  <si>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</si>
  <si>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</si>
  <si>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</si>
  <si>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</si>
  <si>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</si>
  <si>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</si>
  <si>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</si>
  <si>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</si>
  <si>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</si>
  <si>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</si>
  <si>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</si>
  <si>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</si>
  <si>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</si>
  <si>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</si>
  <si>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</si>
  <si>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</si>
  <si>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</si>
  <si>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</si>
  <si>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</si>
  <si>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</si>
  <si>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</si>
  <si>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</si>
  <si>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</si>
  <si>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</si>
  <si>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</si>
  <si>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</si>
  <si>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</si>
  <si>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</si>
  <si>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</si>
  <si>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</si>
  <si>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</si>
  <si>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</si>
  <si>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</si>
  <si>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</si>
  <si>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</si>
  <si>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</si>
  <si>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</si>
  <si>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</si>
  <si>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</si>
  <si>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</si>
  <si>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</si>
  <si>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</si>
  <si>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</si>
  <si>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</si>
  <si>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</si>
  <si>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</si>
  <si>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</si>
  <si>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</si>
  <si>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</si>
  <si>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</si>
  <si>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</si>
  <si>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</si>
  <si>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</si>
  <si>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</si>
  <si>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</si>
  <si>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</si>
  <si>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</si>
  <si>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</si>
  <si>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</si>
  <si>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</si>
  <si>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</si>
  <si>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</si>
  <si>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</si>
  <si>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</si>
  <si>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</si>
  <si>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</si>
  <si>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</si>
  <si>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</si>
  <si>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</si>
  <si>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</si>
  <si>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</si>
  <si>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</si>
  <si>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</si>
  <si>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</si>
  <si>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</si>
  <si>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</si>
  <si>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</si>
  <si>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</si>
  <si>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</si>
  <si>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</si>
  <si>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</si>
  <si>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</si>
  <si>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</si>
  <si>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</si>
  <si>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</si>
  <si>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</si>
  <si>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</si>
  <si>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</si>
  <si>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</si>
  <si>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</si>
  <si>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</si>
  <si>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</si>
  <si>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</si>
  <si>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</si>
  <si>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</si>
  <si>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</si>
  <si>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</si>
  <si>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</si>
  <si>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</si>
  <si>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</si>
  <si>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</si>
  <si>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</si>
  <si>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</si>
  <si>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</si>
  <si>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</si>
  <si>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</si>
  <si>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</si>
  <si>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</si>
  <si>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</si>
  <si>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</si>
  <si>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</si>
  <si>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</si>
  <si>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</si>
  <si>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</si>
  <si>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</si>
  <si>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</si>
  <si>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</si>
  <si>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</si>
  <si>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</si>
  <si>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</si>
  <si>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</si>
  <si>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</si>
  <si>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</si>
  <si>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</si>
  <si>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</si>
  <si>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</si>
  <si>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</si>
  <si>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</si>
  <si>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</si>
  <si>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</si>
  <si>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</si>
  <si>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</si>
  <si>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</si>
  <si>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</si>
  <si>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</si>
  <si>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</si>
  <si>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</si>
  <si>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</si>
  <si>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</si>
  <si>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</si>
  <si>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</si>
  <si>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</si>
  <si>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</si>
  <si>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</si>
  <si>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</si>
  <si>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</si>
  <si>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</si>
  <si>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</si>
  <si>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</si>
  <si>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</si>
  <si>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</si>
  <si>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</si>
  <si>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</si>
  <si>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</si>
  <si>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</si>
  <si>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</si>
  <si>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</si>
  <si>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</si>
  <si>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</si>
  <si>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</si>
  <si>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</si>
  <si>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</si>
  <si>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</si>
  <si>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</si>
  <si>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</si>
  <si>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</si>
  <si>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</si>
  <si>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</si>
  <si>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</si>
  <si>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</si>
  <si>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</si>
  <si>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</si>
  <si>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</si>
  <si>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</si>
  <si>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</si>
  <si>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</si>
  <si>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</si>
  <si>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</si>
  <si>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</si>
  <si>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</si>
  <si>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</si>
  <si>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</si>
  <si>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</si>
  <si>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</si>
  <si>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</si>
  <si>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</si>
  <si>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</si>
  <si>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</si>
  <si>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</si>
  <si>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</si>
  <si>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</si>
  <si>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</si>
  <si>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</si>
  <si>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</si>
  <si>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</si>
  <si>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</si>
  <si>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</si>
  <si>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</si>
  <si>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</si>
  <si>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</si>
  <si>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</si>
  <si>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</si>
  <si>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</si>
  <si>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</si>
  <si>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</si>
  <si>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</si>
  <si>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</si>
  <si>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</si>
  <si>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</si>
  <si>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</si>
  <si>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</si>
  <si>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</si>
  <si>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</si>
  <si>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</si>
  <si>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</si>
  <si>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</si>
  <si>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</si>
  <si>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</si>
  <si>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</si>
  <si>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</si>
  <si>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</si>
  <si>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</si>
  <si>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</si>
  <si>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</si>
  <si>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</si>
  <si>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</si>
  <si>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</si>
  <si>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</si>
  <si>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</si>
  <si>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</si>
  <si>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</si>
  <si>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</si>
  <si>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</si>
  <si>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</si>
  <si>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</si>
  <si>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</si>
  <si>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</si>
  <si>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</si>
  <si>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</si>
  <si>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</si>
  <si>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</si>
  <si>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</si>
  <si>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</si>
  <si>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</si>
  <si>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</si>
  <si>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</si>
  <si>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</si>
  <si>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</si>
  <si>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</si>
  <si>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</si>
  <si>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</si>
  <si>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</si>
  <si>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</si>
  <si>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</si>
  <si>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</si>
  <si>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</si>
  <si>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</si>
  <si>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</si>
  <si>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</si>
  <si>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</si>
  <si>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</si>
  <si>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</si>
  <si>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</si>
  <si>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</si>
  <si>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</si>
  <si>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</si>
  <si>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</si>
  <si>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</si>
  <si>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</si>
  <si>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</si>
  <si>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</si>
  <si>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</si>
  <si>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</si>
  <si>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</si>
  <si>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</si>
  <si>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</si>
  <si>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</si>
  <si>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</si>
  <si>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</si>
  <si>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</si>
  <si>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</si>
  <si>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</si>
  <si>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</si>
  <si>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</si>
  <si>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</si>
  <si>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</si>
  <si>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</si>
  <si>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</si>
  <si>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</si>
  <si>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</si>
  <si>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</si>
  <si>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</si>
  <si>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</si>
  <si>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</si>
  <si>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</si>
  <si>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</si>
  <si>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</si>
  <si>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</si>
  <si>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</si>
  <si>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</si>
  <si>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</si>
  <si>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</si>
  <si>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</si>
  <si>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</si>
  <si>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</si>
  <si>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</si>
  <si>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</si>
  <si>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</si>
  <si>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</si>
  <si>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</si>
  <si>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</si>
  <si>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</si>
  <si>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</si>
  <si>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</si>
  <si>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</si>
  <si>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</si>
  <si>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</si>
  <si>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</si>
  <si>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</si>
  <si>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</si>
  <si>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</si>
  <si>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</si>
  <si>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</si>
  <si>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</si>
  <si>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</si>
  <si>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</si>
  <si>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</si>
  <si>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</si>
  <si>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</si>
  <si>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</si>
  <si>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</si>
  <si>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</si>
  <si>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</si>
  <si>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</si>
  <si>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</si>
  <si>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</si>
  <si>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</si>
  <si>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</si>
  <si>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</si>
  <si>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</si>
  <si>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</si>
  <si>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</si>
  <si>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</si>
  <si>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</si>
  <si>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</si>
  <si>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</si>
  <si>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</si>
  <si>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</si>
  <si>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</si>
  <si>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</si>
  <si>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</si>
  <si>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</si>
  <si>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</si>
  <si>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</si>
  <si>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</si>
  <si>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</si>
  <si>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</si>
  <si>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</si>
  <si>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</si>
  <si>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</si>
  <si>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</si>
  <si>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</si>
  <si>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</si>
  <si>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</si>
  <si>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</si>
  <si>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</si>
  <si>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</si>
  <si>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</si>
  <si>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</si>
  <si>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</si>
  <si>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</si>
  <si>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</si>
  <si>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</si>
  <si>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</si>
  <si>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</si>
  <si>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</si>
  <si>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</si>
  <si>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</si>
  <si>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</si>
  <si>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</si>
  <si>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</si>
  <si>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</si>
  <si>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</si>
  <si>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</si>
  <si>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</si>
  <si>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</si>
  <si>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</si>
  <si>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</si>
  <si>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</si>
  <si>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</si>
  <si>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</si>
  <si>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</si>
  <si>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</si>
  <si>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</si>
  <si>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</si>
  <si>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</si>
  <si>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</si>
  <si>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</si>
  <si>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</si>
  <si>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</si>
  <si>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</si>
  <si>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</si>
  <si>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</si>
  <si>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</si>
  <si>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</si>
  <si>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</si>
  <si>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</si>
  <si>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</si>
  <si>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</si>
  <si>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</si>
  <si>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</si>
  <si>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</si>
  <si>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</si>
  <si>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</si>
  <si>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</si>
  <si>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</si>
  <si>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</si>
  <si>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</si>
  <si>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</si>
  <si>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</si>
  <si>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</si>
  <si>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</si>
  <si>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</si>
  <si>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</si>
  <si>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</si>
  <si>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</si>
  <si>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</si>
  <si>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</si>
  <si>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</si>
  <si>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</si>
  <si>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</si>
  <si>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</si>
  <si>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</si>
  <si>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</si>
  <si>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</si>
  <si>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</si>
  <si>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</si>
  <si>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</si>
  <si>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</si>
  <si>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</si>
  <si>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</si>
  <si>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</si>
  <si>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</si>
  <si>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</si>
  <si>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</si>
  <si>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</si>
  <si>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</si>
  <si>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</si>
  <si>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</si>
  <si>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</si>
  <si>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</si>
  <si>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</si>
  <si>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</si>
  <si>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</si>
  <si>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</si>
  <si>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</si>
  <si>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</si>
  <si>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</si>
  <si>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</si>
  <si>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</si>
  <si>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</si>
  <si>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</si>
  <si>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</si>
  <si>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</si>
  <si>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</si>
  <si>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</si>
  <si>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</si>
  <si>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</si>
  <si>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</si>
  <si>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</si>
  <si>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</si>
  <si>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</si>
  <si>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</si>
  <si>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</si>
  <si>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</si>
  <si>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</si>
  <si>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</si>
  <si>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</si>
  <si>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</si>
  <si>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</si>
  <si>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</si>
  <si>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</si>
  <si>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</si>
  <si>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</si>
  <si>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</si>
  <si>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</si>
  <si>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</si>
  <si>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</si>
  <si>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</si>
  <si>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</si>
  <si>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</si>
  <si>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</si>
  <si>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</si>
  <si>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</si>
  <si>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</si>
  <si>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</si>
  <si>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</si>
  <si>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</si>
  <si>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</si>
  <si>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</si>
  <si>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</si>
  <si>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</si>
  <si>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</si>
  <si>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</si>
  <si>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</si>
  <si>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</si>
  <si>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</si>
  <si>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</si>
  <si>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</si>
  <si>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</si>
  <si>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</si>
  <si>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</si>
  <si>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</si>
  <si>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</si>
  <si>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</si>
  <si>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</si>
  <si>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</si>
  <si>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</si>
  <si>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</si>
  <si>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</si>
  <si>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</si>
  <si>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</si>
  <si>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</si>
  <si>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</si>
  <si>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</si>
  <si>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</si>
  <si>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</si>
  <si>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</si>
  <si>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</si>
  <si>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</si>
  <si>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</si>
  <si>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</si>
  <si>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</si>
  <si>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</si>
  <si>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</si>
  <si>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</si>
  <si>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</si>
  <si>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</si>
  <si>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</si>
  <si>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</si>
  <si>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</si>
  <si>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</si>
  <si>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</si>
  <si>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</si>
  <si>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</si>
  <si>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</si>
  <si>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</si>
  <si>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</si>
  <si>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</si>
  <si>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</si>
  <si>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</si>
  <si>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</si>
  <si>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</si>
  <si>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</si>
  <si>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</si>
  <si>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</si>
  <si>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</si>
  <si>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</si>
  <si>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</si>
  <si>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</si>
  <si>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</si>
  <si>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</si>
  <si>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</si>
  <si>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</si>
  <si>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</si>
  <si>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</si>
  <si>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</si>
  <si>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</si>
  <si>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</si>
  <si>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</si>
  <si>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</si>
  <si>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</si>
  <si>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</si>
  <si>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</si>
  <si>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</si>
  <si>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</si>
  <si>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</si>
  <si>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</si>
  <si>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</si>
  <si>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</si>
  <si>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</si>
  <si>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</si>
  <si>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</si>
  <si>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</si>
  <si>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</si>
  <si>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</si>
  <si>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</si>
  <si>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</si>
  <si>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</si>
  <si>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</si>
  <si>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</si>
  <si>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</si>
  <si>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</si>
  <si>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</si>
  <si>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</si>
  <si>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</si>
  <si>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</si>
  <si>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</si>
  <si>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</si>
  <si>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</si>
  <si>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</si>
  <si>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</si>
  <si>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</si>
  <si>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</si>
  <si>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</si>
  <si>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</si>
  <si>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</si>
  <si>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</si>
  <si>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</si>
  <si>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</si>
  <si>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</si>
  <si>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</si>
  <si>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</si>
  <si>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</si>
  <si>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</si>
  <si>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</si>
  <si>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</si>
  <si>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</si>
  <si>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</si>
  <si>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</si>
  <si>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</si>
  <si>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</si>
  <si>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</si>
  <si>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</si>
  <si>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</si>
  <si>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</si>
  <si>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</si>
  <si>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</si>
  <si>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</si>
  <si>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</si>
  <si>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</si>
  <si>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</si>
  <si>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</si>
  <si>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</si>
  <si>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</si>
  <si>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</si>
  <si>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</si>
  <si>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</si>
  <si>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</si>
  <si>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</si>
  <si>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</si>
  <si>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</si>
  <si>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</si>
  <si>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</si>
  <si>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</si>
  <si>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</si>
  <si>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</si>
  <si>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</si>
  <si>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</si>
  <si>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</si>
  <si>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</si>
  <si>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</si>
  <si>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</si>
  <si>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</si>
  <si>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</si>
  <si>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</si>
  <si>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</si>
  <si>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</si>
  <si>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</si>
  <si>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</si>
  <si>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</si>
  <si>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</si>
  <si>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</si>
  <si>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</si>
  <si>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</si>
  <si>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</si>
  <si>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</si>
  <si>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</si>
  <si>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</si>
  <si>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</si>
  <si>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</si>
  <si>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</si>
  <si>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</si>
  <si>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</si>
  <si>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</si>
  <si>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</si>
  <si>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</si>
  <si>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</si>
  <si>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</si>
  <si>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</si>
  <si>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</si>
  <si>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</si>
  <si>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</si>
  <si>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</si>
  <si>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</si>
  <si>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</si>
  <si>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</si>
  <si>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</si>
  <si>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</si>
  <si>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</si>
  <si>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</si>
  <si>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</si>
  <si>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</si>
  <si>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</si>
  <si>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</si>
  <si>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</si>
  <si>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</si>
  <si>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</si>
  <si>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</si>
  <si>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</si>
  <si>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</si>
  <si>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</si>
  <si>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</si>
  <si>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</si>
  <si>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</si>
  <si>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</si>
  <si>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</si>
  <si>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</si>
  <si>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</si>
  <si>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</si>
  <si>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</si>
  <si>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</si>
  <si>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</si>
  <si>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</si>
  <si>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</si>
  <si>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</si>
  <si>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</si>
  <si>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</si>
  <si>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</si>
  <si>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</si>
  <si>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</si>
  <si>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</si>
  <si>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</si>
  <si>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</si>
  <si>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</si>
  <si>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</si>
  <si>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</si>
  <si>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</si>
  <si>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</si>
  <si>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</si>
  <si>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</si>
  <si>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</si>
  <si>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</si>
  <si>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</si>
  <si>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</si>
  <si>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</si>
  <si>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</si>
  <si>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</si>
  <si>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</si>
  <si>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</si>
  <si>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</si>
  <si>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</si>
  <si>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</si>
  <si>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</si>
  <si>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</si>
  <si>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</si>
  <si>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</si>
  <si>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</si>
  <si>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</si>
  <si>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</si>
  <si>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</si>
  <si>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</si>
  <si>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</si>
  <si>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</si>
  <si>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</si>
  <si>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</si>
  <si>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</si>
  <si>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</si>
  <si>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</si>
  <si>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</si>
  <si>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</si>
  <si>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</si>
  <si>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</si>
  <si>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</si>
  <si>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</si>
  <si>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</si>
  <si>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</si>
  <si>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</si>
  <si>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</si>
  <si>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</si>
  <si>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</si>
  <si>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</si>
  <si>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</si>
  <si>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</si>
  <si>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</si>
  <si>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</si>
  <si>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</si>
  <si>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</si>
  <si>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</si>
  <si>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</si>
  <si>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</si>
  <si>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</si>
  <si>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</si>
  <si>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</si>
  <si>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</si>
  <si>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</si>
  <si>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</si>
  <si>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</si>
  <si>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</si>
  <si>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</si>
  <si>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</si>
  <si>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</si>
  <si>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</si>
  <si>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</si>
  <si>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</si>
  <si>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</si>
  <si>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</si>
  <si>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</si>
  <si>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</si>
  <si>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</si>
  <si>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</si>
  <si>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</si>
  <si>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</si>
  <si>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</si>
  <si>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</si>
  <si>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</si>
  <si>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</si>
  <si>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</si>
  <si>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</si>
  <si>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</si>
  <si>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</si>
  <si>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</si>
  <si>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</si>
  <si>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</si>
  <si>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</si>
  <si>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</si>
  <si>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</si>
  <si>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</si>
  <si>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</si>
  <si>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</si>
  <si>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</si>
  <si>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</si>
  <si>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</si>
  <si>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</si>
  <si>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</si>
  <si>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</si>
  <si>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</si>
  <si>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</si>
  <si>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</si>
  <si>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</si>
  <si>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</si>
  <si>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</si>
  <si>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</si>
  <si>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</si>
  <si>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</si>
  <si>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</si>
  <si>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</si>
  <si>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</si>
  <si>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</si>
  <si>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</si>
  <si>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</si>
  <si>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</si>
  <si>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</si>
  <si>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</si>
  <si>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</si>
  <si>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</si>
  <si>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</si>
  <si>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</si>
  <si>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</si>
  <si>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</si>
  <si>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</si>
  <si>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</si>
  <si>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</si>
  <si>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</si>
  <si>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</si>
  <si>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</si>
  <si>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</si>
  <si>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</si>
  <si>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</si>
  <si>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</si>
  <si>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</si>
  <si>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</si>
  <si>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</si>
  <si>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</si>
  <si>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</si>
  <si>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</si>
  <si>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</si>
  <si>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</si>
  <si>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</si>
  <si>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</si>
  <si>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</si>
  <si>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</si>
  <si>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</si>
  <si>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</si>
  <si>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</si>
  <si>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</si>
  <si>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</si>
  <si>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</si>
  <si>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</si>
  <si>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</si>
  <si>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</si>
  <si>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</si>
  <si>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</si>
  <si>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</si>
  <si>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</si>
  <si>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</si>
  <si>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</si>
  <si>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</si>
  <si>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</si>
  <si>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</si>
  <si>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</si>
  <si>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</si>
  <si>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</si>
  <si>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</si>
  <si>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</si>
  <si>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</si>
  <si>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</si>
  <si>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</si>
  <si>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</si>
  <si>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</si>
  <si>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</si>
  <si>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</si>
  <si>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</si>
  <si>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</si>
  <si>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</si>
  <si>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</si>
  <si>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</si>
  <si>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</si>
  <si>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</si>
  <si>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</si>
  <si>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</si>
  <si>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</si>
  <si>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</si>
  <si>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</si>
  <si>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</si>
  <si>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</si>
  <si>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</si>
  <si>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</si>
  <si>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</si>
  <si>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</si>
  <si>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</si>
  <si>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</si>
  <si>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</si>
  <si>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</si>
  <si>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</si>
  <si>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</si>
  <si>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</si>
  <si>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</si>
  <si>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</si>
  <si>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</si>
  <si>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</si>
  <si>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</si>
  <si>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</si>
  <si>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</si>
  <si>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</si>
  <si>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</si>
  <si>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</si>
  <si>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</si>
  <si>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</si>
  <si>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</si>
  <si>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</si>
  <si>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</si>
  <si>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</si>
  <si>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</si>
  <si>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</si>
  <si>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</si>
  <si>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</si>
  <si>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</si>
  <si>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</si>
  <si>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</si>
  <si>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</si>
  <si>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</si>
  <si>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</si>
  <si>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</si>
  <si>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</si>
  <si>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</si>
  <si>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</si>
  <si>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</si>
  <si>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</si>
  <si>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</si>
  <si>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</si>
  <si>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</si>
  <si>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</si>
  <si>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</si>
  <si>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</si>
  <si>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</si>
  <si>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</si>
  <si>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</si>
  <si>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</si>
  <si>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</si>
  <si>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</si>
  <si>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</si>
  <si>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</si>
  <si>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</si>
  <si>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</si>
  <si>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</si>
  <si>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</si>
  <si>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</si>
  <si>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</si>
  <si>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</si>
  <si>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</si>
  <si>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</si>
  <si>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</si>
  <si>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</si>
  <si>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</si>
  <si>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</si>
  <si>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</si>
  <si>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</si>
  <si>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</si>
  <si>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</si>
  <si>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</si>
  <si>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</si>
  <si>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</si>
  <si>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</si>
  <si>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</si>
  <si>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</si>
  <si>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</si>
  <si>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</si>
  <si>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</si>
  <si>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</si>
  <si>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</si>
  <si>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</si>
  <si>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</si>
  <si>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</si>
  <si>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</si>
  <si>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</si>
  <si>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</si>
  <si>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</si>
  <si>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</si>
  <si>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</si>
  <si>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</si>
  <si>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</si>
  <si>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</si>
  <si>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</si>
  <si>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</si>
  <si>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</si>
  <si>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</si>
  <si>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</si>
  <si>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</si>
  <si>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</si>
  <si>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</si>
  <si>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</si>
  <si>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</si>
  <si>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</si>
  <si>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</si>
  <si>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</si>
  <si>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</si>
  <si>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</si>
  <si>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</si>
  <si>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</si>
  <si>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</si>
  <si>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</si>
  <si>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</si>
  <si>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</si>
  <si>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</si>
  <si>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</si>
  <si>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</si>
  <si>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</si>
  <si>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</si>
  <si>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</si>
  <si>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</si>
  <si>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</si>
  <si>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</si>
  <si>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</si>
  <si>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</si>
  <si>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</si>
  <si>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</si>
  <si>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</si>
  <si>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</si>
  <si>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</si>
  <si>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</si>
  <si>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</si>
  <si>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</si>
  <si>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</si>
  <si>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</si>
  <si>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</si>
  <si>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</si>
  <si>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</si>
  <si>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</si>
  <si>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</si>
  <si>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</si>
  <si>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</si>
  <si>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</si>
  <si>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</si>
  <si>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</si>
  <si>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</si>
  <si>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</si>
  <si>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</si>
  <si>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</si>
  <si>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</si>
  <si>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</si>
  <si>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</si>
  <si>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</si>
  <si>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</si>
  <si>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</si>
  <si>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</si>
  <si>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</si>
  <si>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</si>
  <si>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</si>
  <si>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</si>
  <si>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</si>
  <si>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</si>
  <si>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</si>
  <si>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</si>
  <si>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</si>
  <si>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</si>
  <si>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</si>
  <si>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</si>
  <si>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</si>
  <si>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</si>
  <si>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</si>
  <si>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</si>
  <si>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</si>
  <si>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</si>
  <si>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</si>
  <si>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</si>
  <si>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</si>
  <si>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</si>
  <si>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</si>
  <si>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</si>
  <si>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</si>
  <si>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</si>
  <si>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</si>
  <si>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</si>
  <si>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</si>
  <si>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</si>
  <si>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</si>
  <si>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</si>
  <si>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</si>
  <si>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</si>
  <si>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</si>
  <si>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</si>
  <si>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</si>
  <si>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</si>
  <si>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</si>
  <si>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</si>
  <si>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</si>
  <si>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</si>
  <si>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</si>
  <si>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</si>
  <si>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</si>
  <si>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</si>
  <si>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</si>
  <si>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</si>
  <si>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</si>
  <si>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</si>
  <si>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</si>
  <si>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</si>
  <si>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</si>
  <si>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</si>
  <si>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</si>
  <si>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</si>
  <si>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</si>
  <si>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</si>
  <si>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</si>
  <si>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</si>
  <si>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</si>
  <si>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</si>
  <si>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</si>
  <si>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</si>
  <si>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</si>
  <si>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</si>
  <si>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</si>
  <si>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</si>
  <si>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</si>
  <si>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</si>
  <si>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</si>
  <si>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</si>
  <si>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</si>
  <si>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</si>
  <si>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</si>
  <si>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</si>
  <si>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</si>
  <si>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</si>
  <si>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</si>
  <si>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</si>
  <si>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</si>
  <si>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</si>
  <si>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</si>
  <si>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</si>
  <si>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</si>
  <si>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</si>
  <si>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</si>
  <si>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</si>
  <si>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</si>
  <si>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</si>
  <si>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</si>
  <si>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</si>
  <si>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</si>
  <si>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</si>
  <si>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</si>
  <si>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</si>
  <si>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</si>
  <si>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</si>
  <si>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</si>
  <si>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</si>
  <si>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</si>
  <si>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</si>
  <si>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</si>
  <si>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</si>
  <si>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</si>
  <si>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</si>
  <si>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</si>
  <si>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</si>
  <si>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</si>
  <si>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</si>
  <si>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</si>
  <si>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</si>
  <si>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</si>
  <si>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</si>
  <si>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</si>
  <si>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</si>
  <si>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</si>
  <si>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</si>
  <si>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</si>
  <si>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</si>
  <si>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</si>
  <si>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</si>
  <si>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</si>
  <si>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</si>
  <si>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</si>
  <si>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</si>
  <si>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</si>
  <si>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</si>
  <si>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</si>
  <si>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</si>
  <si>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</si>
  <si>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</si>
  <si>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</si>
  <si>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</si>
  <si>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</si>
  <si>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</si>
  <si>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</si>
  <si>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</si>
  <si>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</si>
  <si>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</si>
  <si>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</si>
  <si>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</si>
  <si>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</si>
  <si>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</si>
  <si>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</si>
  <si>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</si>
  <si>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</si>
  <si>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</si>
  <si>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</si>
  <si>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</si>
  <si>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</si>
  <si>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</si>
  <si>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</si>
  <si>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</si>
  <si>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</si>
  <si>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</si>
  <si>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</si>
  <si>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</si>
  <si>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</si>
  <si>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</si>
  <si>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</si>
  <si>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</si>
  <si>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</si>
  <si>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</si>
  <si>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</si>
  <si>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</si>
  <si>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</si>
  <si>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</si>
  <si>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</si>
  <si>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</si>
  <si>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</si>
  <si>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</si>
  <si>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</si>
  <si>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</si>
  <si>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</si>
  <si>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</si>
  <si>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</si>
  <si>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</si>
  <si>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</si>
  <si>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</si>
  <si>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</si>
  <si>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</si>
  <si>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</si>
  <si>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</si>
  <si>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</si>
  <si>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</si>
  <si>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</si>
  <si>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</si>
  <si>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</si>
  <si>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</si>
  <si>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</si>
  <si>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</si>
  <si>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</si>
  <si>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</si>
  <si>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</si>
  <si>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</si>
  <si>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</si>
  <si>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</si>
  <si>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</si>
  <si>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</si>
  <si>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</si>
  <si>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</si>
  <si>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</si>
  <si>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</si>
  <si>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</si>
  <si>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</si>
  <si>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</si>
  <si>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</si>
  <si>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</si>
  <si>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</si>
  <si>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</si>
  <si>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</si>
  <si>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</si>
  <si>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</si>
  <si>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</si>
  <si>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</si>
  <si>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</si>
  <si>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</si>
  <si>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</si>
  <si>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</si>
  <si>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</si>
  <si>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</si>
  <si>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</si>
  <si>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</si>
  <si>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</si>
  <si>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</si>
  <si>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</si>
  <si>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</si>
  <si>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</si>
  <si>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</si>
  <si>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</si>
  <si>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</si>
  <si>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</si>
  <si>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</si>
  <si>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</si>
  <si>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</si>
  <si>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</si>
  <si>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</si>
  <si>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</si>
  <si>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</si>
  <si>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</si>
  <si>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</si>
  <si>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</si>
  <si>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</si>
  <si>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</si>
  <si>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</si>
  <si>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</si>
  <si>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</si>
  <si>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</si>
  <si>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</si>
  <si>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</si>
  <si>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</si>
  <si>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</si>
  <si>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</si>
  <si>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</si>
  <si>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</si>
  <si>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</si>
  <si>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</si>
  <si>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</si>
  <si>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</si>
  <si>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</si>
  <si>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</si>
  <si>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</si>
  <si>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</si>
  <si>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</si>
  <si>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</si>
  <si>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</si>
  <si>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</si>
  <si>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</si>
  <si>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</si>
  <si>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</si>
  <si>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</si>
  <si>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</si>
  <si>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</si>
  <si>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</si>
  <si>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</si>
  <si>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</si>
  <si>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</si>
  <si>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</si>
  <si>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</si>
  <si>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</si>
  <si>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</si>
  <si>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</si>
  <si>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</si>
  <si>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</si>
  <si>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</si>
  <si>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</si>
  <si>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</si>
  <si>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</si>
  <si>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</si>
  <si>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</si>
  <si>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</si>
  <si>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</si>
  <si>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</si>
  <si>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</si>
  <si>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</si>
  <si>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</si>
  <si>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</si>
  <si>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</si>
  <si>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</si>
  <si>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</si>
  <si>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</si>
  <si>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</si>
  <si>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</si>
  <si>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</si>
  <si>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</si>
  <si>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</si>
  <si>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</si>
  <si>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</si>
  <si>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</si>
  <si>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</si>
  <si>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</si>
  <si>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</si>
  <si>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</si>
  <si>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</si>
  <si>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</si>
  <si>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</si>
  <si>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</si>
  <si>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</si>
  <si>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</si>
  <si>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</si>
  <si>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</si>
  <si>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</si>
  <si>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</si>
  <si>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</si>
  <si>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</si>
  <si>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</si>
  <si>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</si>
  <si>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</si>
  <si>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</si>
  <si>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</si>
  <si>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</si>
  <si>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</si>
  <si>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</si>
  <si>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</si>
  <si>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</si>
  <si>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</si>
  <si>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</si>
  <si>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</si>
  <si>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</si>
  <si>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</si>
  <si>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</si>
  <si>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</si>
  <si>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</si>
  <si>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</si>
  <si>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</si>
  <si>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</si>
  <si>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</si>
  <si>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</si>
  <si>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</si>
  <si>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</si>
  <si>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</si>
  <si>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</si>
  <si>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</si>
  <si>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</si>
  <si>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</si>
  <si>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</si>
  <si>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</si>
  <si>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</si>
  <si>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</si>
  <si>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</si>
  <si>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</si>
  <si>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</si>
  <si>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</si>
  <si>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</si>
  <si>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</si>
  <si>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</si>
  <si>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</si>
  <si>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</si>
  <si>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</si>
  <si>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</si>
  <si>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</si>
  <si>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</si>
  <si>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</si>
  <si>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</si>
  <si>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</si>
  <si>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</si>
  <si>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</si>
  <si>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</si>
  <si>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</si>
  <si>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</si>
  <si>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</si>
  <si>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</si>
  <si>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</si>
  <si>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</si>
  <si>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</si>
  <si>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</si>
  <si>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</si>
  <si>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</si>
  <si>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</si>
  <si>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</si>
  <si>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</si>
  <si>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</si>
  <si>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</si>
  <si>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</si>
  <si>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</si>
  <si>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</si>
  <si>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</si>
  <si>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</si>
  <si>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</si>
  <si>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</si>
  <si>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</si>
  <si>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</si>
  <si>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</si>
  <si>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</si>
  <si>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</si>
  <si>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</si>
  <si>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</si>
  <si>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</si>
  <si>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</si>
  <si>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</si>
  <si>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</si>
  <si>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</si>
  <si>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</si>
  <si>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</si>
  <si>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</si>
  <si>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</si>
  <si>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</si>
  <si>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</si>
  <si>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</si>
  <si>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</si>
  <si>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</si>
  <si>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</si>
  <si>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</si>
  <si>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</si>
  <si>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</si>
  <si>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</si>
  <si>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</si>
  <si>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</si>
  <si>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</si>
  <si>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</si>
  <si>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</si>
  <si>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</si>
  <si>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</si>
  <si>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</si>
  <si>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</si>
  <si>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</si>
  <si>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</si>
  <si>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</si>
  <si>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</si>
  <si>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</si>
  <si>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</si>
  <si>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</si>
  <si>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</si>
  <si>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</si>
  <si>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</si>
  <si>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</si>
  <si>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</si>
  <si>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</si>
  <si>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</si>
  <si>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</si>
  <si>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</si>
  <si>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</si>
  <si>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</si>
  <si>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</si>
  <si>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</si>
  <si>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</si>
  <si>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</si>
  <si>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</si>
  <si>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</si>
  <si>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</si>
  <si>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</si>
  <si>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</si>
  <si>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</si>
  <si>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</si>
  <si>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</si>
  <si>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</si>
  <si>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</si>
  <si>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</si>
  <si>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</si>
  <si>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</si>
  <si>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</si>
  <si>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</si>
  <si>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</si>
  <si>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</si>
  <si>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</si>
  <si>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</si>
  <si>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</si>
  <si>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</si>
  <si>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</si>
  <si>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</si>
  <si>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</si>
  <si>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</si>
  <si>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</si>
  <si>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</si>
  <si>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</si>
  <si>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</si>
  <si>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</si>
  <si>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</si>
  <si>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</si>
  <si>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</si>
  <si>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</si>
  <si>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</si>
  <si>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</si>
  <si>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</si>
  <si>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</si>
  <si>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</si>
  <si>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</si>
  <si>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</si>
  <si>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</si>
  <si>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</si>
  <si>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</si>
  <si>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</si>
  <si>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</si>
  <si>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</si>
  <si>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</si>
  <si>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</si>
  <si>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</si>
  <si>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</si>
  <si>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</si>
  <si>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</si>
  <si>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</si>
  <si>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</si>
  <si>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</si>
  <si>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</si>
  <si>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</si>
  <si>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</si>
  <si>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</si>
  <si>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</si>
  <si>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</si>
  <si>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</si>
  <si>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</si>
  <si>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</si>
  <si>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</si>
  <si>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</si>
  <si>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</si>
  <si>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</si>
  <si>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</si>
  <si>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</si>
  <si>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</si>
  <si>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</si>
  <si>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</si>
  <si>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</si>
  <si>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</si>
  <si>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</si>
  <si>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</si>
  <si>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</si>
  <si>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</si>
  <si>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</si>
  <si>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</si>
  <si>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</si>
  <si>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</si>
  <si>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</si>
  <si>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</si>
  <si>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</si>
  <si>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</si>
  <si>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</si>
  <si>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</si>
  <si>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</si>
  <si>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</si>
  <si>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</si>
  <si>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</si>
  <si>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</si>
  <si>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</si>
  <si>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</si>
  <si>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</si>
  <si>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</si>
  <si>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</si>
  <si>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</si>
  <si>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</si>
  <si>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</si>
  <si>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</si>
  <si>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</si>
  <si>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</si>
  <si>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</si>
  <si>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</si>
  <si>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</si>
  <si>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</si>
  <si>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</si>
  <si>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</si>
  <si>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</si>
  <si>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</si>
  <si>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</si>
  <si>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</si>
  <si>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</si>
  <si>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</si>
  <si>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</si>
  <si>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</si>
  <si>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</si>
  <si>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</si>
  <si>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</si>
  <si>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</si>
  <si>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</si>
  <si>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</si>
  <si>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</si>
  <si>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</si>
  <si>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</si>
  <si>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</si>
  <si>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</si>
  <si>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</si>
  <si>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</si>
  <si>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</si>
  <si>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</si>
  <si>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</si>
  <si>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</si>
  <si>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</si>
  <si>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</si>
  <si>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</si>
  <si>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</si>
  <si>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</si>
  <si>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</si>
  <si>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</si>
  <si>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</si>
  <si>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</si>
  <si>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</si>
  <si>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</si>
  <si>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</si>
  <si>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</si>
  <si>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</si>
  <si>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</si>
  <si>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</si>
  <si>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</si>
  <si>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</si>
  <si>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</si>
  <si>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</si>
  <si>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</si>
  <si>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</si>
  <si>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</si>
  <si>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</si>
  <si>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</si>
  <si>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</si>
  <si>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</si>
  <si>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</si>
  <si>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</si>
  <si>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</si>
  <si>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</si>
  <si>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</si>
  <si>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</si>
  <si>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</si>
  <si>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</si>
  <si>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</si>
  <si>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</si>
  <si>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</si>
  <si>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</si>
  <si>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</si>
  <si>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</si>
  <si>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</si>
  <si>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</si>
  <si>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</si>
  <si>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</si>
  <si>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</si>
  <si>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</si>
  <si>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</si>
  <si>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</si>
  <si>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</si>
  <si>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</si>
  <si>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</si>
  <si>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</si>
  <si>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</si>
  <si>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</si>
  <si>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</si>
  <si>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</si>
  <si>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</si>
  <si>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</si>
  <si>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</si>
  <si>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</si>
  <si>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</si>
  <si>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</si>
  <si>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</si>
  <si>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</si>
  <si>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</si>
  <si>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</si>
  <si>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</si>
  <si>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</si>
  <si>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</si>
  <si>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</si>
  <si>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</si>
  <si>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</si>
  <si>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</si>
  <si>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</si>
  <si>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</si>
  <si>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</si>
  <si>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</si>
  <si>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</si>
  <si>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</si>
  <si>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</si>
  <si>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</si>
  <si>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</si>
  <si>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</si>
  <si>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</si>
  <si>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</si>
  <si>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</si>
  <si>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</si>
  <si>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</si>
  <si>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</si>
  <si>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</si>
  <si>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</si>
  <si>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</si>
  <si>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</si>
  <si>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</si>
  <si>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</si>
  <si>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</si>
  <si>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</si>
  <si>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</si>
  <si>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</si>
  <si>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</si>
  <si>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</si>
  <si>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</si>
  <si>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</si>
  <si>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</si>
  <si>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</si>
  <si>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</si>
  <si>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</si>
  <si>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</si>
  <si>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</si>
  <si>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</si>
  <si>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</si>
  <si>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</si>
  <si>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</si>
  <si>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</si>
  <si>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</si>
  <si>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</si>
  <si>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</si>
  <si>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</si>
  <si>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</si>
  <si>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</si>
  <si>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</si>
  <si>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</si>
  <si>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</si>
  <si>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</si>
  <si>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</si>
  <si>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</si>
  <si>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</si>
  <si>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</si>
  <si>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</si>
  <si>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</si>
  <si>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</si>
  <si>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</si>
  <si>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</si>
  <si>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</si>
  <si>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</si>
  <si>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</si>
  <si>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</si>
  <si>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</si>
  <si>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</si>
  <si>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</si>
  <si>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</si>
  <si>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</si>
  <si>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</si>
  <si>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</si>
  <si>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</si>
  <si>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</si>
  <si>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</si>
  <si>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</si>
  <si>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</si>
  <si>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</si>
  <si>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</si>
  <si>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</si>
  <si>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</si>
  <si>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</si>
  <si>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</si>
  <si>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</si>
  <si>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</si>
  <si>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</si>
  <si>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</si>
  <si>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</si>
  <si>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</si>
  <si>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</si>
  <si>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</si>
  <si>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</si>
  <si>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</si>
  <si>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</si>
  <si>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</si>
  <si>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</si>
  <si>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</si>
  <si>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</si>
  <si>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</si>
  <si>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</si>
  <si>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</si>
  <si>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</si>
  <si>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</si>
  <si>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</si>
  <si>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</si>
  <si>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</si>
  <si>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</si>
  <si>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</si>
  <si>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</si>
  <si>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</si>
  <si>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</si>
  <si>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</si>
  <si>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</si>
  <si>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</si>
  <si>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</si>
  <si>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</si>
  <si>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</si>
  <si>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</si>
  <si>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</si>
  <si>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</si>
  <si>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</si>
  <si>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</si>
  <si>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</si>
  <si>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</si>
  <si>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</si>
  <si>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</si>
  <si>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</si>
  <si>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</si>
  <si>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</si>
  <si>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</si>
  <si>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</si>
  <si>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</si>
  <si>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</si>
  <si>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</si>
  <si>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</si>
  <si>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</si>
  <si>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</si>
  <si>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</si>
  <si>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</si>
  <si>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</si>
  <si>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</si>
  <si>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</si>
  <si>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</si>
  <si>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</si>
  <si>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</si>
  <si>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</si>
  <si>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</si>
  <si>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</si>
  <si>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</si>
  <si>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</si>
  <si>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</si>
  <si>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</si>
  <si>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</si>
  <si>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</si>
  <si>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</si>
  <si>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</si>
  <si>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</si>
  <si>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</si>
  <si>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</si>
  <si>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</si>
  <si>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</si>
  <si>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</si>
  <si>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</si>
  <si>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</si>
  <si>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</si>
  <si>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</si>
  <si>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</si>
  <si>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</si>
  <si>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</si>
  <si>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</si>
  <si>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</si>
  <si>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</si>
  <si>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</si>
  <si>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</si>
  <si>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</si>
  <si>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</si>
  <si>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</si>
  <si>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</si>
  <si>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</si>
  <si>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</si>
  <si>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</si>
  <si>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</si>
  <si>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</si>
  <si>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</si>
  <si>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</si>
  <si>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</si>
  <si>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</si>
  <si>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</si>
  <si>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</si>
  <si>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</si>
  <si>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</si>
  <si>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</si>
  <si>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</si>
  <si>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</si>
  <si>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</si>
  <si>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</si>
  <si>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</si>
  <si>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</si>
  <si>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</si>
  <si>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</si>
  <si>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</si>
  <si>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</si>
  <si>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</si>
  <si>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</si>
  <si>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</si>
  <si>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</si>
  <si>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</si>
  <si>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</si>
  <si>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</si>
  <si>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</si>
  <si>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</si>
  <si>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</si>
  <si>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</si>
  <si>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</si>
  <si>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</si>
  <si>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</si>
  <si>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</si>
  <si>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</si>
  <si>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</si>
  <si>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</si>
  <si>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</si>
  <si>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</si>
  <si>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</si>
  <si>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</si>
  <si>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</si>
  <si>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</si>
  <si>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</si>
  <si>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</si>
  <si>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</si>
  <si>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</si>
  <si>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</si>
  <si>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</si>
  <si>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</si>
  <si>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</si>
  <si>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</si>
  <si>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</si>
  <si>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</si>
  <si>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</si>
  <si>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</si>
  <si>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</si>
  <si>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</si>
  <si>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</si>
  <si>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</si>
  <si>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</si>
  <si>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</si>
  <si>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</si>
  <si>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</si>
  <si>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</si>
  <si>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</si>
  <si>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</si>
  <si>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</si>
  <si>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</si>
  <si>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</si>
  <si>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</si>
  <si>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</si>
  <si>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</si>
  <si>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</si>
  <si>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</si>
  <si>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</si>
  <si>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</si>
  <si>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</si>
  <si>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</si>
  <si>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</si>
  <si>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</si>
  <si>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</si>
  <si>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</si>
  <si>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</si>
  <si>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</si>
  <si>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</si>
  <si>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</si>
  <si>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</si>
  <si>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</si>
  <si>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</si>
  <si>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</si>
  <si>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</si>
  <si>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</si>
  <si>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</si>
  <si>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</si>
  <si>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</si>
  <si>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</si>
  <si>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</si>
  <si>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</si>
  <si>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</si>
  <si>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</si>
  <si>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</si>
  <si>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</si>
  <si>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</si>
  <si>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</si>
  <si>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</si>
  <si>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</si>
  <si>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</si>
  <si>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</si>
  <si>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</si>
  <si>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</si>
  <si>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</si>
  <si>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</si>
  <si>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</si>
  <si>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</si>
  <si>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</si>
  <si>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</si>
  <si>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</si>
  <si>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</si>
  <si>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</si>
  <si>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</si>
  <si>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</si>
  <si>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</si>
  <si>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</si>
  <si>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</si>
  <si>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</si>
  <si>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</si>
  <si>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</si>
  <si>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</si>
  <si>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</si>
  <si>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</si>
  <si>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</si>
  <si>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</si>
  <si>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</si>
  <si>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</si>
  <si>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</si>
  <si>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</si>
  <si>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</si>
  <si>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</si>
  <si>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</si>
  <si>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</si>
  <si>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</si>
  <si>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</si>
  <si>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</si>
  <si>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</si>
  <si>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</si>
  <si>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</si>
  <si>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</si>
  <si>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</si>
  <si>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</si>
  <si>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</si>
  <si>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</si>
  <si>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</si>
  <si>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</si>
  <si>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</si>
  <si>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</si>
  <si>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</si>
  <si>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</si>
  <si>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</si>
  <si>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</si>
  <si>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</si>
  <si>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</si>
  <si>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</si>
  <si>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</si>
  <si>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</si>
  <si>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</si>
  <si>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</si>
  <si>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</si>
  <si>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</si>
  <si>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</si>
  <si>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</si>
  <si>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</si>
  <si>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</si>
  <si>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</si>
  <si>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</si>
  <si>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</si>
  <si>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</si>
  <si>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</si>
  <si>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</si>
  <si>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</si>
  <si>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</si>
  <si>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</si>
  <si>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</si>
  <si>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</si>
  <si>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</si>
  <si>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</si>
  <si>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</si>
  <si>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</si>
  <si>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</si>
  <si>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</si>
  <si>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</si>
  <si>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</si>
  <si>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</si>
  <si>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</si>
  <si>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</si>
  <si>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</si>
  <si>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</si>
  <si>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</si>
  <si>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</si>
  <si>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</si>
  <si>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</si>
  <si>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</si>
  <si>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</si>
  <si>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</si>
  <si>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</si>
  <si>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</si>
  <si>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</si>
  <si>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</si>
  <si>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</si>
  <si>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</si>
  <si>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</si>
  <si>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</si>
  <si>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</si>
  <si>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</si>
  <si>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</si>
  <si>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</si>
  <si>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</si>
  <si>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</si>
  <si>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</si>
  <si>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</si>
  <si>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</si>
  <si>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</si>
  <si>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</si>
  <si>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</si>
  <si>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</si>
  <si>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</si>
  <si>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</si>
  <si>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</si>
  <si>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</si>
  <si>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</si>
  <si>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</si>
  <si>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</si>
  <si>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</si>
  <si>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</si>
  <si>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</si>
  <si>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</si>
  <si>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</si>
  <si>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</si>
  <si>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</si>
  <si>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</si>
  <si>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</si>
  <si>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</si>
  <si>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</si>
  <si>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</si>
  <si>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</si>
  <si>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</si>
  <si>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</si>
  <si>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</si>
  <si>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</si>
  <si>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</si>
  <si>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</si>
  <si>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</si>
  <si>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</si>
  <si>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</si>
  <si>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</si>
  <si>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</si>
  <si>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</si>
  <si>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</si>
  <si>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</si>
  <si>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</si>
  <si>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</si>
  <si>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</si>
  <si>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</si>
  <si>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</si>
  <si>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</si>
  <si>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</si>
  <si>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</si>
  <si>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</si>
  <si>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</si>
  <si>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</si>
  <si>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</si>
  <si>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</si>
  <si>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</si>
  <si>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</si>
  <si>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</si>
  <si>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</si>
  <si>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</si>
  <si>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</si>
  <si>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</si>
  <si>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</si>
  <si>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</si>
  <si>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</si>
  <si>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</si>
  <si>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</si>
  <si>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</si>
  <si>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</si>
  <si>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</si>
  <si>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</si>
  <si>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</si>
  <si>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</si>
  <si>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</si>
  <si>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</si>
  <si>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</si>
  <si>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</si>
  <si>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</si>
  <si>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</si>
  <si>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</si>
  <si>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</si>
  <si>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</si>
  <si>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</si>
  <si>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</si>
  <si>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</si>
  <si>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</si>
  <si>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</si>
  <si>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</si>
  <si>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</si>
  <si>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</si>
  <si>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</si>
  <si>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</si>
  <si>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</si>
  <si>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</si>
  <si>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</si>
  <si>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</si>
  <si>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</si>
  <si>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</si>
  <si>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</si>
  <si>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</si>
  <si>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</si>
  <si>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</si>
  <si>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</si>
  <si>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</si>
  <si>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</si>
  <si>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</si>
  <si>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</si>
  <si>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</si>
  <si>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</si>
  <si>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</si>
  <si>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</si>
  <si>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</si>
  <si>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</si>
  <si>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</si>
  <si>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</si>
  <si>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</si>
  <si>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</si>
  <si>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</si>
  <si>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</si>
  <si>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</si>
  <si>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</si>
  <si>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</si>
  <si>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</si>
  <si>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</si>
  <si>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</si>
  <si>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</si>
  <si>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</si>
  <si>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</si>
  <si>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</si>
  <si>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</si>
  <si>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</si>
  <si>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</si>
  <si>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</si>
  <si>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</si>
  <si>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</si>
  <si>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</si>
  <si>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</si>
  <si>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</si>
  <si>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</si>
  <si>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</si>
  <si>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</si>
  <si>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</si>
  <si>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</si>
  <si>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</si>
  <si>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</si>
  <si>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</si>
  <si>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</si>
  <si>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</si>
  <si>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</si>
  <si>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</si>
  <si>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</si>
  <si>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</si>
  <si>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</si>
  <si>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</si>
  <si>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</si>
  <si>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</si>
  <si>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</si>
  <si>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</si>
  <si>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</si>
  <si>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</si>
  <si>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</si>
  <si>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</si>
  <si>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</si>
  <si>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</si>
  <si>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</si>
  <si>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</si>
  <si>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</si>
  <si>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</si>
  <si>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</si>
  <si>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</si>
  <si>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</si>
  <si>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</si>
  <si>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</si>
  <si>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</si>
  <si>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</si>
  <si>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</si>
  <si>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</si>
  <si>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</si>
  <si>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</si>
  <si>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</si>
  <si>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</si>
  <si>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</si>
  <si>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</si>
  <si>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</si>
  <si>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</si>
  <si>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</si>
  <si>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</si>
  <si>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</si>
  <si>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</si>
  <si>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</si>
  <si>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</si>
  <si>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</si>
  <si>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</si>
  <si>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</si>
  <si>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</si>
  <si>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</si>
  <si>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</si>
  <si>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</si>
  <si>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</si>
  <si>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</si>
  <si>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</si>
  <si>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</si>
  <si>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</si>
  <si>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</si>
  <si>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</si>
  <si>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</si>
  <si>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</si>
  <si>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</si>
  <si>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</si>
  <si>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</si>
  <si>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</si>
  <si>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</si>
  <si>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</si>
  <si>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</si>
  <si>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</si>
  <si>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</si>
  <si>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</si>
  <si>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</si>
  <si>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</si>
  <si>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</si>
  <si>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</si>
  <si>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</si>
  <si>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</si>
  <si>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</si>
  <si>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</si>
  <si>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</si>
  <si>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</si>
  <si>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</si>
  <si>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</si>
  <si>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</si>
  <si>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</si>
  <si>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</si>
  <si>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</si>
  <si>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</si>
  <si>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</si>
  <si>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</si>
  <si>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</si>
  <si>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</si>
  <si>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</si>
  <si>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</si>
  <si>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</si>
  <si>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</si>
  <si>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</si>
  <si>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</si>
  <si>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</si>
  <si>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</si>
  <si>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</si>
  <si>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</si>
  <si>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</si>
  <si>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</si>
  <si>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</si>
  <si>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</si>
  <si>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</si>
  <si>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</si>
  <si>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</si>
  <si>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</si>
  <si>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</si>
  <si>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</si>
  <si>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</si>
  <si>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</si>
  <si>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</si>
  <si>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</si>
  <si>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</si>
  <si>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</si>
  <si>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</si>
  <si>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</si>
  <si>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</si>
  <si>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</si>
  <si>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</si>
  <si>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</si>
  <si>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</si>
  <si>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</si>
  <si>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</si>
  <si>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</si>
  <si>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</si>
  <si>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</si>
  <si>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</si>
  <si>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</si>
  <si>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</si>
  <si>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</si>
  <si>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</si>
  <si>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</si>
  <si>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</si>
  <si>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</si>
  <si>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</si>
  <si>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</si>
  <si>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</si>
  <si>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</si>
  <si>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</si>
  <si>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</si>
  <si>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</si>
  <si>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</si>
  <si>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</si>
  <si>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</si>
  <si>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</si>
  <si>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</si>
  <si>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</si>
  <si>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</si>
  <si>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</si>
  <si>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</si>
  <si>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</si>
  <si>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</si>
  <si>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</si>
  <si>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</si>
  <si>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</si>
  <si>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</si>
  <si>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</si>
  <si>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</si>
  <si>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</si>
  <si>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</si>
  <si>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</si>
  <si>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</si>
  <si>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</si>
  <si>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</si>
  <si>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</si>
  <si>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</si>
  <si>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</si>
  <si>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</si>
  <si>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</si>
  <si>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</si>
  <si>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</si>
  <si>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</si>
  <si>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</si>
  <si>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</si>
  <si>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</si>
  <si>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</si>
  <si>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</si>
  <si>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</si>
  <si>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</si>
  <si>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</si>
  <si>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</si>
  <si>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</si>
  <si>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</si>
  <si>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</si>
  <si>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</si>
  <si>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</si>
  <si>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</si>
  <si>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</si>
  <si>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</si>
  <si>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</si>
  <si>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</si>
  <si>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</si>
  <si>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</si>
  <si>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</si>
  <si>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</si>
  <si>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</si>
  <si>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</si>
  <si>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</si>
  <si>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</si>
  <si>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</si>
  <si>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</si>
  <si>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</si>
  <si>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</si>
  <si>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</si>
  <si>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</si>
  <si>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</si>
  <si>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</si>
  <si>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</si>
  <si>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</si>
  <si>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</si>
  <si>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</si>
  <si>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</si>
  <si>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</si>
  <si>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</si>
  <si>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</si>
  <si>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</si>
  <si>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</si>
  <si>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</si>
  <si>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</si>
  <si>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</si>
  <si>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</si>
  <si>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</si>
  <si>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</si>
  <si>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</si>
  <si>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</si>
  <si>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</si>
  <si>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</si>
  <si>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</si>
  <si>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</si>
  <si>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</si>
  <si>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</si>
  <si>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</si>
  <si>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</si>
  <si>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</si>
  <si>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</si>
  <si>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</si>
  <si>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</si>
  <si>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</si>
  <si>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</si>
  <si>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</si>
  <si>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</si>
  <si>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</si>
  <si>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</si>
  <si>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</si>
  <si>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</si>
  <si>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</si>
  <si>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</si>
  <si>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</si>
  <si>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</si>
  <si>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</si>
  <si>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</si>
  <si>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</si>
  <si>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</si>
  <si>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</si>
  <si>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</si>
  <si>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</si>
  <si>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</si>
  <si>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</si>
  <si>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</si>
  <si>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</si>
  <si>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</si>
  <si>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</si>
  <si>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</si>
  <si>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</si>
  <si>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</si>
  <si>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</si>
  <si>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</si>
  <si>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</si>
  <si>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</si>
  <si>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</si>
  <si>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</si>
  <si>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</si>
  <si>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</si>
  <si>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</si>
  <si>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</si>
  <si>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</si>
  <si>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</si>
  <si>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</si>
  <si>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</si>
  <si>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</si>
  <si>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</si>
  <si>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</si>
  <si>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</si>
  <si>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</si>
  <si>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</si>
  <si>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</si>
  <si>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</si>
  <si>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</si>
  <si>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</si>
  <si>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</si>
  <si>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</si>
  <si>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</si>
  <si>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</si>
  <si>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</si>
  <si>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</si>
  <si>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</si>
  <si>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</si>
  <si>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</si>
  <si>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</si>
  <si>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</si>
  <si>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</si>
  <si>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</si>
  <si>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</si>
  <si>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</si>
  <si>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</si>
  <si>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</si>
  <si>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</si>
  <si>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</si>
  <si>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</si>
  <si>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</si>
  <si>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</si>
  <si>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</si>
  <si>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</si>
  <si>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</si>
  <si>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</si>
  <si>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</si>
  <si>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</si>
  <si>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</si>
  <si>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</si>
  <si>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</si>
  <si>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</si>
  <si>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</si>
  <si>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</si>
  <si>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</si>
  <si>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</si>
  <si>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</si>
  <si>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</si>
  <si>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</si>
  <si>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</si>
  <si>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</si>
  <si>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</si>
  <si>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</si>
  <si>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</si>
  <si>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</si>
  <si>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</si>
  <si>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</si>
  <si>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</si>
  <si>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</si>
  <si>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</si>
  <si>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</si>
  <si>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</si>
  <si>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</si>
  <si>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</si>
  <si>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</si>
  <si>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</si>
  <si>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</si>
  <si>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</si>
  <si>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</si>
  <si>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</si>
  <si>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</si>
  <si>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</si>
  <si>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</si>
  <si>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</si>
  <si>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</si>
  <si>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</si>
  <si>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</si>
  <si>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</si>
  <si>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</si>
  <si>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</si>
  <si>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</si>
  <si>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</si>
  <si>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</si>
  <si>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</si>
  <si>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</si>
  <si>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</si>
  <si>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</si>
  <si>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</si>
  <si>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</si>
  <si>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</si>
  <si>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</si>
  <si>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</si>
  <si>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</si>
  <si>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</si>
  <si>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</si>
  <si>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</si>
  <si>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</si>
  <si>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</si>
  <si>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</si>
  <si>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</si>
  <si>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</si>
  <si>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</si>
  <si>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</si>
  <si>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</si>
  <si>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</si>
  <si>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</si>
  <si>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</si>
  <si>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</si>
  <si>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</si>
  <si>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</si>
  <si>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</si>
  <si>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</si>
  <si>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</si>
  <si>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</si>
  <si>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</si>
  <si>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</si>
  <si>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</si>
  <si>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</si>
  <si>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</si>
  <si>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</si>
  <si>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</si>
  <si>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</si>
  <si>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</si>
  <si>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</si>
  <si>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</si>
  <si>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</si>
  <si>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</si>
  <si>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</si>
  <si>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</si>
  <si>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</si>
  <si>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</si>
  <si>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</si>
  <si>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</si>
  <si>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</si>
  <si>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</si>
  <si>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</si>
  <si>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</si>
  <si>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</si>
  <si>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</si>
  <si>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</si>
  <si>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</si>
  <si>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</si>
  <si>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</si>
  <si>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</si>
  <si>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</si>
  <si>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</si>
  <si>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</si>
  <si>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</si>
  <si>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</si>
  <si>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</si>
  <si>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</si>
  <si>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</si>
  <si>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</si>
  <si>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</si>
  <si>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</si>
  <si>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</si>
  <si>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</si>
  <si>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</si>
  <si>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</si>
  <si>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</si>
  <si>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</si>
  <si>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</si>
  <si>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</si>
  <si>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</si>
  <si>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</si>
  <si>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</si>
  <si>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</si>
  <si>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</si>
  <si>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</si>
  <si>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</si>
  <si>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</si>
  <si>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</si>
  <si>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</si>
  <si>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</si>
  <si>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</si>
  <si>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</si>
  <si>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</si>
  <si>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</si>
  <si>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</si>
  <si>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</si>
  <si>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</si>
  <si>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</si>
  <si>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</si>
  <si>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</si>
  <si>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</si>
  <si>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</si>
  <si>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</si>
  <si>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</si>
  <si>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</si>
  <si>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</si>
  <si>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</si>
  <si>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</si>
  <si>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</si>
  <si>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</si>
  <si>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</si>
  <si>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</si>
  <si>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</si>
  <si>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</si>
  <si>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</si>
  <si>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</si>
  <si>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</si>
  <si>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</si>
  <si>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</si>
  <si>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</si>
  <si>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</si>
  <si>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</si>
  <si>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</si>
  <si>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</si>
  <si>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</si>
  <si>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</si>
  <si>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</si>
  <si>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</si>
  <si>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</si>
  <si>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</si>
  <si>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</si>
  <si>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</si>
  <si>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</si>
  <si>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</si>
  <si>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</si>
  <si>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</si>
  <si>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</si>
  <si>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</si>
  <si>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</si>
  <si>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</si>
  <si>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</si>
  <si>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</si>
  <si>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</si>
  <si>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</si>
  <si>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</si>
  <si>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</si>
  <si>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</si>
  <si>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</si>
  <si>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</si>
  <si>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</si>
  <si>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</si>
  <si>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</si>
  <si>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</si>
  <si>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</si>
  <si>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</si>
  <si>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</si>
  <si>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</si>
  <si>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</si>
  <si>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</si>
  <si>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</si>
  <si>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</si>
  <si>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</si>
  <si>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</si>
  <si>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</si>
  <si>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</si>
  <si>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</si>
  <si>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</si>
  <si>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</si>
  <si>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</si>
  <si>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</si>
  <si>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</si>
  <si>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</si>
  <si>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</si>
  <si>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</si>
  <si>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</si>
  <si>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</si>
  <si>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</si>
  <si>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</si>
  <si>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</si>
  <si>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</si>
  <si>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</si>
  <si>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</si>
  <si>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</si>
  <si>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</si>
  <si>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</si>
  <si>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</si>
  <si>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</si>
  <si>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</si>
  <si>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</si>
  <si>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</si>
  <si>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</si>
  <si>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</si>
  <si>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</si>
  <si>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</si>
  <si>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</si>
  <si>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</si>
  <si>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</si>
  <si>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</si>
  <si>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</si>
  <si>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</si>
  <si>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</si>
  <si>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</si>
  <si>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</si>
  <si>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</si>
  <si>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</si>
  <si>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</si>
  <si>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</si>
  <si>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</si>
  <si>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</si>
  <si>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</si>
  <si>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</si>
  <si>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</si>
  <si>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</si>
  <si>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</si>
  <si>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</si>
  <si>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</si>
  <si>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</si>
  <si>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</si>
  <si>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</si>
  <si>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</si>
  <si>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</si>
  <si>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</si>
  <si>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</si>
  <si>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</si>
  <si>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</si>
  <si>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</si>
  <si>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</si>
  <si>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</si>
  <si>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</si>
  <si>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</si>
  <si>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</si>
  <si>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</si>
  <si>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</si>
  <si>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</si>
  <si>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</si>
  <si>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</si>
  <si>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</si>
  <si>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</si>
  <si>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</si>
  <si>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</si>
  <si>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</si>
  <si>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</si>
  <si>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</si>
  <si>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</si>
  <si>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</si>
  <si>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</si>
  <si>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</si>
  <si>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</si>
  <si>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</si>
  <si>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</si>
  <si>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</si>
  <si>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</si>
  <si>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</si>
  <si>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</si>
  <si>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</si>
  <si>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</si>
  <si>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</si>
  <si>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</si>
  <si>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</si>
  <si>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</si>
  <si>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</si>
  <si>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</si>
  <si>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</si>
  <si>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</si>
  <si>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</si>
  <si>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</si>
  <si>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</si>
  <si>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</si>
  <si>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</si>
  <si>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</si>
  <si>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</si>
  <si>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</si>
  <si>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</si>
  <si>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</si>
  <si>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</si>
  <si>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</si>
  <si>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</si>
  <si>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</si>
  <si>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</si>
  <si>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</si>
  <si>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</si>
  <si>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</si>
  <si>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</si>
  <si>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</si>
  <si>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</si>
  <si>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</si>
  <si>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</si>
  <si>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</si>
  <si>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</si>
  <si>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</si>
  <si>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</si>
  <si>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</si>
  <si>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</si>
  <si>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</si>
  <si>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</si>
  <si>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</si>
  <si>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</si>
  <si>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</si>
  <si>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</si>
  <si>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</si>
  <si>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</si>
  <si>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</si>
  <si>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</si>
  <si>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</si>
  <si>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</si>
  <si>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</si>
  <si>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</si>
  <si>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</si>
  <si>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</si>
  <si>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</si>
  <si>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</si>
  <si>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</si>
  <si>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</si>
  <si>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</si>
  <si>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</si>
  <si>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</si>
  <si>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</si>
  <si>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</si>
  <si>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</si>
  <si>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</si>
  <si>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</si>
  <si>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</si>
  <si>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</si>
  <si>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</si>
  <si>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</si>
  <si>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</si>
  <si>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</si>
  <si>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</si>
  <si>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</si>
  <si>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</si>
  <si>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</si>
  <si>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</si>
  <si>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</si>
  <si>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</si>
  <si>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</si>
  <si>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</si>
  <si>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</si>
  <si>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</si>
  <si>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</si>
  <si>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</si>
  <si>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</si>
  <si>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</si>
  <si>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</si>
  <si>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</si>
  <si>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</si>
  <si>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</si>
  <si>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</si>
  <si>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</si>
  <si>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</si>
  <si>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</si>
  <si>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</si>
  <si>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</si>
  <si>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</si>
  <si>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</si>
  <si>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</si>
  <si>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</si>
  <si>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</si>
  <si>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</si>
  <si>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</si>
  <si>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</si>
  <si>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</si>
  <si>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</si>
  <si>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</si>
  <si>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</si>
  <si>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</si>
  <si>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</si>
  <si>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</si>
  <si>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</si>
  <si>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</si>
  <si>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</si>
  <si>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</si>
  <si>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</si>
  <si>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</si>
  <si>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</si>
  <si>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</si>
  <si>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</si>
  <si>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</si>
  <si>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</si>
  <si>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</si>
  <si>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</si>
  <si>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</si>
  <si>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</si>
  <si>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</si>
  <si>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</si>
  <si>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</si>
  <si>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</si>
  <si>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</si>
  <si>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</si>
  <si>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</si>
  <si>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</si>
  <si>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</si>
  <si>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</si>
  <si>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</si>
  <si>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</si>
  <si>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</si>
  <si>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</si>
  <si>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</si>
  <si>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</si>
  <si>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</si>
  <si>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</si>
  <si>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</si>
  <si>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</si>
  <si>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</si>
  <si>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</si>
  <si>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</si>
  <si>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</si>
  <si>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</si>
  <si>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</si>
  <si>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</si>
  <si>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</si>
  <si>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</si>
  <si>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</si>
  <si>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</si>
  <si>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</si>
  <si>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</si>
  <si>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</si>
  <si>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</si>
  <si>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</si>
  <si>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</si>
  <si>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</si>
  <si>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</si>
  <si>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</si>
  <si>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</si>
  <si>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</si>
  <si>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</si>
  <si>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</si>
  <si>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</si>
  <si>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</si>
  <si>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</si>
  <si>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</si>
  <si>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</si>
  <si>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</si>
  <si>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</si>
  <si>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</si>
  <si>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</si>
  <si>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</si>
  <si>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</si>
  <si>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</si>
  <si>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</si>
  <si>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</si>
  <si>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</si>
  <si>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</si>
  <si>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</si>
  <si>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</si>
  <si>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</si>
  <si>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</si>
  <si>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</si>
  <si>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</si>
  <si>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</si>
  <si>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</si>
  <si>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</si>
  <si>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</si>
  <si>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</si>
  <si>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</si>
  <si>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</si>
  <si>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</si>
  <si>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</si>
  <si>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</si>
  <si>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</si>
  <si>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</si>
  <si>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</si>
  <si>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</si>
  <si>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</si>
  <si>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</si>
  <si>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</si>
  <si>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</si>
  <si>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</si>
  <si>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</si>
  <si>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</si>
  <si>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</si>
  <si>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</si>
  <si>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</si>
  <si>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</si>
  <si>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</si>
  <si>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</si>
  <si>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</si>
  <si>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</si>
  <si>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</si>
  <si>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</si>
  <si>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</si>
  <si>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</si>
  <si>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</si>
  <si>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</si>
  <si>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</si>
  <si>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</si>
  <si>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</si>
  <si>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</si>
  <si>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</si>
  <si>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</si>
  <si>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</si>
  <si>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</si>
  <si>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</si>
  <si>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</si>
  <si>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</si>
  <si>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</si>
  <si>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</si>
  <si>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</si>
  <si>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</si>
  <si>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</si>
  <si>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</si>
  <si>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</si>
  <si>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</si>
  <si>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</si>
  <si>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</si>
  <si>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</si>
  <si>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</si>
  <si>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</si>
  <si>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</si>
  <si>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</si>
  <si>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</si>
  <si>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</si>
  <si>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</si>
  <si>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</si>
  <si>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</si>
  <si>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</si>
  <si>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</si>
  <si>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</si>
  <si>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</si>
  <si>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</si>
  <si>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</si>
  <si>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</si>
  <si>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</si>
  <si>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</si>
  <si>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</si>
  <si>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</si>
  <si>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</si>
  <si>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</si>
  <si>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</si>
  <si>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</si>
  <si>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</si>
  <si>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</si>
  <si>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</si>
  <si>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</si>
  <si>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</si>
  <si>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</si>
  <si>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</si>
  <si>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</si>
  <si>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</si>
  <si>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</si>
  <si>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</si>
  <si>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</si>
  <si>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</si>
  <si>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</si>
  <si>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</si>
  <si>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</si>
  <si>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</si>
  <si>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</si>
  <si>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</si>
  <si>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</si>
  <si>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</si>
  <si>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</si>
  <si>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</si>
  <si>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</si>
  <si>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</si>
  <si>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</si>
  <si>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</si>
  <si>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</si>
  <si>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</si>
  <si>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</si>
  <si>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</si>
  <si>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</si>
  <si>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</si>
  <si>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</si>
  <si>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</si>
  <si>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</si>
  <si>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</si>
  <si>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</si>
  <si>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</si>
  <si>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</si>
  <si>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</si>
  <si>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</si>
  <si>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</si>
  <si>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</si>
  <si>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</si>
  <si>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</si>
  <si>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</si>
  <si>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</si>
  <si>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</si>
  <si>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</si>
  <si>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</si>
  <si>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</si>
  <si>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</si>
  <si>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</si>
  <si>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</si>
  <si>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</si>
  <si>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</si>
  <si>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</si>
  <si>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</si>
  <si>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</si>
  <si>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</si>
  <si>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</si>
  <si>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</si>
  <si>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</si>
  <si>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</si>
  <si>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</si>
  <si>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</si>
  <si>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</si>
  <si>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</si>
  <si>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</si>
  <si>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</si>
  <si>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</si>
  <si>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</si>
  <si>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</si>
  <si>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</si>
  <si>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</si>
  <si>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</si>
  <si>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</si>
  <si>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</si>
  <si>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</si>
  <si>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</si>
  <si>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</si>
  <si>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</si>
  <si>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</si>
  <si>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</si>
  <si>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</si>
  <si>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</si>
  <si>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</si>
  <si>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</si>
  <si>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</si>
  <si>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</si>
  <si>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</si>
  <si>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</si>
  <si>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</si>
  <si>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</si>
  <si>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</si>
  <si>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</si>
  <si>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</si>
  <si>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</si>
  <si>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</si>
  <si>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</si>
  <si>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</si>
  <si>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</si>
  <si>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</si>
  <si>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</si>
  <si>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</si>
  <si>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</si>
  <si>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</si>
  <si>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</si>
  <si>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</si>
  <si>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</si>
  <si>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</si>
  <si>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</si>
  <si>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</si>
  <si>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</si>
  <si>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</si>
  <si>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</si>
  <si>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</si>
  <si>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</si>
  <si>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</si>
  <si>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</si>
  <si>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</si>
  <si>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</si>
  <si>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</si>
  <si>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</si>
  <si>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</si>
  <si>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</si>
  <si>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</si>
  <si>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</si>
  <si>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</si>
  <si>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</si>
  <si>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</si>
  <si>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</si>
  <si>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</si>
  <si>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</si>
  <si>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</si>
  <si>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</si>
  <si>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</si>
  <si>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</si>
  <si>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</si>
  <si>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</si>
  <si>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</si>
  <si>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</si>
  <si>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</si>
  <si>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</si>
  <si>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</si>
  <si>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</si>
  <si>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</si>
  <si>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</si>
  <si>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</si>
  <si>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</si>
  <si>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</si>
  <si>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</si>
  <si>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</si>
  <si>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</si>
  <si>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</si>
  <si>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</si>
  <si>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</si>
  <si>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</si>
  <si>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</si>
  <si>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</si>
  <si>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</si>
  <si>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</si>
  <si>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</si>
  <si>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</si>
  <si>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</si>
  <si>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</si>
  <si>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</si>
  <si>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</si>
  <si>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</si>
  <si>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</si>
  <si>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</si>
  <si>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</si>
  <si>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</si>
  <si>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</si>
  <si>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</si>
  <si>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</si>
  <si>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</si>
  <si>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</si>
  <si>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</si>
  <si>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</si>
  <si>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</si>
  <si>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</si>
  <si>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</si>
  <si>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</si>
  <si>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</si>
  <si>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</si>
  <si>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</si>
  <si>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</si>
  <si>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</si>
  <si>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</si>
  <si>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</si>
  <si>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</si>
  <si>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</si>
  <si>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</si>
  <si>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</si>
  <si>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</si>
  <si>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</si>
  <si>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</si>
  <si>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</si>
  <si>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</si>
  <si>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</si>
  <si>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</si>
  <si>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</si>
  <si>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</si>
  <si>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</si>
  <si>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</si>
  <si>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</si>
  <si>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</si>
  <si>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</si>
  <si>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</si>
  <si>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</si>
  <si>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</si>
  <si>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</si>
  <si>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</si>
  <si>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</si>
  <si>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</si>
  <si>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</si>
  <si>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</si>
  <si>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</si>
  <si>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</si>
  <si>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</si>
  <si>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</si>
  <si>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</si>
  <si>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</si>
  <si>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</si>
  <si>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</si>
  <si>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</si>
  <si>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</si>
  <si>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</si>
  <si>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</si>
  <si>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</si>
  <si>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</si>
  <si>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</si>
  <si>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</si>
  <si>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</si>
  <si>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</si>
  <si>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</si>
  <si>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</si>
  <si>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</si>
  <si>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</si>
  <si>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</si>
  <si>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</si>
  <si>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</si>
  <si>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</si>
  <si>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</si>
  <si>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</si>
  <si>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</si>
  <si>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</si>
  <si>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</si>
  <si>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</si>
  <si>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</si>
  <si>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</si>
  <si>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</si>
  <si>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</si>
  <si>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</si>
  <si>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</si>
  <si>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</si>
  <si>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</si>
  <si>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</si>
  <si>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</si>
  <si>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</si>
  <si>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</si>
  <si>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</si>
  <si>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</si>
  <si>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</si>
  <si>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</si>
  <si>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</si>
  <si>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</si>
  <si>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</si>
  <si>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</si>
  <si>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</si>
  <si>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</si>
  <si>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</si>
  <si>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</si>
  <si>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</si>
  <si>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</si>
  <si>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</si>
  <si>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</si>
  <si>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</si>
  <si>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</si>
  <si>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</si>
  <si>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</si>
  <si>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</si>
  <si>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</si>
  <si>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</si>
  <si>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</si>
  <si>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</si>
  <si>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</si>
  <si>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</si>
  <si>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</si>
  <si>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</si>
  <si>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</si>
  <si>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</si>
  <si>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</si>
  <si>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</si>
  <si>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</si>
  <si>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</si>
  <si>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</si>
  <si>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</si>
  <si>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</si>
  <si>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</si>
  <si>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</si>
  <si>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</si>
  <si>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</si>
  <si>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</si>
  <si>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</si>
  <si>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</si>
  <si>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</si>
  <si>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</si>
  <si>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</si>
  <si>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</si>
  <si>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</si>
  <si>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</si>
  <si>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</si>
  <si>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</si>
  <si>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</si>
  <si>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</si>
  <si>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</si>
  <si>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</si>
  <si>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</si>
  <si>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</si>
  <si>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</si>
  <si>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</si>
  <si>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</si>
  <si>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</si>
  <si>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</si>
  <si>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</si>
  <si>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</si>
  <si>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</si>
  <si>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</si>
  <si>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</si>
  <si>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</si>
  <si>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</si>
  <si>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</si>
  <si>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</si>
  <si>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</si>
  <si>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</si>
  <si>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</si>
  <si>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</si>
  <si>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</si>
  <si>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</si>
  <si>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</si>
  <si>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</si>
  <si>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</si>
  <si>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</si>
  <si>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</si>
  <si>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</si>
  <si>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</si>
  <si>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</si>
  <si>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</si>
  <si>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</si>
  <si>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</si>
  <si>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</si>
  <si>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</si>
  <si>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</si>
  <si>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</si>
  <si>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</si>
  <si>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</si>
  <si>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</si>
  <si>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</si>
  <si>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</si>
  <si>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</si>
  <si>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</si>
  <si>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</si>
  <si>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</si>
  <si>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</si>
  <si>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</si>
  <si>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</si>
  <si>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</si>
  <si>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</si>
  <si>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</si>
  <si>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</si>
  <si>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</si>
  <si>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</si>
  <si>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</si>
  <si>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</si>
  <si>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</si>
  <si>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</si>
  <si>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</si>
  <si>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</si>
  <si>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</si>
  <si>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</si>
  <si>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</si>
  <si>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</si>
  <si>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</si>
  <si>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</si>
  <si>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</si>
  <si>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</si>
  <si>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</si>
  <si>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</si>
  <si>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</si>
  <si>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</si>
  <si>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</si>
  <si>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</si>
  <si>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</si>
  <si>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</si>
  <si>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</si>
  <si>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</si>
  <si>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</si>
  <si>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</si>
  <si>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</si>
  <si>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</si>
  <si>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</si>
  <si>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</si>
  <si>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</si>
  <si>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</si>
  <si>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</si>
  <si>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</si>
  <si>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</si>
  <si>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</si>
  <si>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</si>
  <si>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</si>
  <si>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</si>
  <si>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</si>
  <si>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</si>
  <si>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</si>
  <si>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</si>
  <si>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</si>
  <si>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</si>
  <si>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</si>
  <si>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</si>
  <si>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</si>
  <si>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</si>
  <si>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</si>
  <si>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</si>
  <si>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</si>
  <si>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</si>
  <si>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</si>
  <si>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</si>
  <si>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</si>
  <si>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</si>
  <si>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</si>
  <si>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</si>
  <si>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</si>
  <si>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</si>
  <si>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</si>
  <si>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</si>
  <si>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</si>
  <si>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</si>
  <si>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</si>
  <si>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</si>
  <si>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</si>
  <si>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</si>
  <si>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</si>
  <si>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</si>
  <si>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</si>
  <si>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</si>
  <si>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</si>
  <si>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</si>
  <si>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</si>
  <si>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</si>
  <si>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</si>
  <si>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</si>
  <si>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</si>
  <si>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</si>
  <si>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</si>
  <si>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</si>
  <si>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</si>
  <si>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</si>
  <si>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</si>
  <si>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</si>
  <si>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</si>
  <si>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</si>
  <si>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</si>
  <si>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</si>
  <si>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</si>
  <si>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</si>
  <si>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</si>
  <si>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</si>
  <si>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</si>
  <si>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</si>
  <si>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</si>
  <si>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</si>
  <si>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</si>
  <si>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</si>
  <si>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</si>
  <si>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</si>
  <si>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</si>
  <si>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</si>
  <si>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</si>
  <si>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</si>
  <si>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</si>
  <si>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</si>
  <si>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</si>
  <si>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</si>
  <si>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</si>
  <si>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</si>
  <si>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</si>
  <si>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</si>
  <si>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</si>
  <si>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</si>
  <si>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</si>
  <si>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</si>
  <si>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</si>
  <si>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</si>
  <si>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</si>
  <si>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</si>
  <si>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</si>
  <si>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</si>
  <si>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</si>
  <si>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</si>
  <si>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</si>
  <si>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</si>
  <si>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</si>
  <si>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</si>
  <si>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</si>
  <si>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</si>
  <si>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</si>
  <si>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</si>
  <si>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</si>
  <si>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</si>
  <si>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</si>
  <si>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</si>
  <si>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</si>
  <si>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</si>
  <si>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</si>
  <si>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</si>
  <si>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</si>
  <si>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</si>
  <si>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</si>
  <si>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</si>
  <si>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</si>
  <si>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</si>
  <si>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</si>
  <si>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</si>
  <si>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</si>
  <si>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</si>
  <si>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</si>
  <si>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</si>
  <si>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</si>
  <si>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</si>
  <si>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</si>
  <si>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</si>
  <si>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</si>
  <si>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</si>
  <si>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</si>
  <si>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</si>
  <si>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</si>
  <si>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</si>
  <si>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</si>
  <si>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</si>
  <si>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</si>
  <si>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</si>
  <si>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</si>
  <si>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</si>
  <si>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</si>
  <si>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</si>
  <si>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</si>
  <si>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</si>
  <si>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</si>
  <si>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</si>
  <si>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</si>
  <si>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</si>
  <si>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</si>
  <si>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</si>
  <si>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</si>
  <si>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</si>
  <si>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</si>
  <si>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</si>
  <si>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</si>
  <si>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</si>
  <si>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</si>
  <si>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</si>
  <si>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</si>
  <si>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</si>
  <si>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</si>
  <si>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</si>
  <si>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</si>
  <si>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</si>
  <si>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</si>
  <si>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</si>
  <si>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</si>
  <si>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</si>
  <si>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</si>
  <si>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</si>
  <si>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</si>
  <si>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</si>
  <si>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</si>
  <si>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</si>
  <si>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</si>
  <si>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</si>
  <si>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</si>
  <si>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</si>
  <si>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</si>
  <si>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</si>
  <si>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</si>
  <si>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</si>
  <si>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</si>
  <si>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</si>
  <si>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</si>
  <si>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</si>
  <si>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</si>
  <si>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</si>
  <si>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</si>
  <si>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</si>
  <si>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</si>
  <si>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</si>
  <si>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</si>
  <si>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</si>
  <si>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</si>
  <si>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</si>
  <si>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</si>
  <si>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</si>
  <si>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</si>
  <si>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</si>
  <si>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</si>
  <si>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</si>
  <si>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</si>
  <si>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</si>
  <si>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</si>
  <si>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</si>
  <si>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</si>
  <si>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</si>
  <si>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</si>
  <si>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</si>
  <si>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</si>
  <si>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</si>
  <si>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</si>
  <si>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</si>
  <si>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</si>
  <si>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</si>
  <si>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</si>
  <si>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</si>
  <si>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</si>
  <si>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</si>
  <si>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</si>
  <si>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</si>
  <si>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</si>
  <si>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</si>
  <si>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</si>
  <si>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</si>
  <si>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</si>
  <si>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</si>
  <si>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</si>
  <si>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</si>
  <si>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</si>
  <si>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</si>
  <si>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</si>
  <si>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</si>
  <si>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</si>
  <si>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</si>
  <si>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</si>
  <si>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</si>
  <si>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</si>
  <si>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</si>
  <si>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</si>
  <si>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</si>
  <si>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</si>
  <si>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</si>
  <si>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</si>
  <si>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</si>
  <si>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</si>
  <si>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</si>
  <si>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</si>
  <si>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</si>
  <si>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</si>
  <si>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</si>
  <si>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</si>
  <si>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</si>
  <si>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</si>
  <si>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</si>
  <si>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</si>
  <si>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</si>
  <si>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</si>
  <si>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</si>
  <si>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</si>
  <si>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</si>
  <si>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</si>
  <si>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</si>
  <si>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</si>
  <si>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</si>
  <si>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</si>
  <si>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</si>
  <si>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</si>
  <si>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</si>
  <si>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</si>
  <si>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</si>
  <si>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</si>
  <si>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</si>
  <si>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</si>
  <si>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</si>
  <si>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</si>
  <si>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</si>
  <si>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</si>
  <si>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</si>
  <si>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</si>
  <si>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</si>
  <si>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</si>
  <si>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</si>
  <si>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</si>
  <si>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</si>
  <si>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</si>
  <si>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</si>
  <si>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</si>
  <si>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</si>
  <si>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</si>
  <si>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</si>
  <si>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</si>
  <si>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</si>
  <si>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</si>
  <si>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</si>
  <si>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</si>
  <si>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</si>
  <si>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</si>
  <si>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</si>
  <si>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</si>
  <si>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</si>
  <si>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</si>
  <si>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</si>
  <si>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</si>
  <si>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</si>
  <si>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</si>
  <si>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</si>
  <si>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</si>
  <si>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</si>
  <si>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</si>
  <si>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</si>
  <si>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</si>
  <si>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</si>
  <si>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</si>
  <si>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</si>
  <si>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</si>
  <si>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</si>
  <si>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</si>
  <si>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</si>
  <si>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</si>
  <si>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</si>
  <si>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</si>
  <si>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</si>
  <si>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</si>
  <si>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</si>
  <si>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</si>
  <si>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</si>
  <si>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</si>
  <si>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</si>
  <si>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</si>
  <si>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</si>
  <si>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</si>
  <si>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</si>
  <si>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</si>
  <si>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</si>
  <si>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</si>
  <si>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</si>
  <si>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</si>
  <si>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</si>
  <si>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</si>
  <si>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</si>
  <si>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</si>
  <si>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</si>
  <si>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</si>
  <si>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</si>
  <si>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</si>
  <si>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</si>
  <si>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</si>
  <si>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</si>
  <si>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</si>
  <si>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</si>
  <si>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</si>
  <si>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</si>
  <si>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</si>
  <si>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</si>
  <si>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</si>
  <si>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</si>
  <si>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</si>
  <si>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</si>
  <si>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</si>
  <si>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</si>
  <si>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</si>
  <si>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</si>
  <si>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</si>
  <si>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</si>
  <si>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</si>
  <si>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</si>
  <si>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</si>
  <si>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</si>
  <si>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</si>
  <si>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</si>
  <si>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</si>
  <si>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</si>
  <si>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</si>
  <si>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</si>
  <si>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</si>
  <si>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</si>
  <si>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</si>
  <si>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</si>
  <si>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</si>
  <si>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</si>
  <si>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</si>
  <si>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</si>
  <si>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</si>
  <si>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</si>
  <si>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</si>
  <si>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</si>
  <si>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</si>
  <si>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</si>
  <si>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</si>
  <si>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</si>
  <si>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</si>
  <si>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</si>
  <si>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</si>
  <si>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</si>
  <si>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</si>
  <si>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</si>
  <si>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</si>
  <si>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</si>
  <si>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</si>
  <si>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</si>
  <si>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</si>
  <si>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</si>
  <si>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</si>
  <si>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</si>
  <si>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</si>
  <si>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</si>
  <si>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</si>
  <si>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</si>
  <si>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</si>
  <si>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</si>
  <si>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</si>
  <si>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</si>
  <si>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</si>
  <si>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</si>
  <si>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</si>
  <si>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</si>
  <si>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</si>
  <si>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</si>
  <si>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</si>
  <si>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</si>
  <si>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</si>
  <si>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</si>
  <si>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</si>
  <si>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</si>
  <si>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</si>
  <si>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</si>
  <si>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</si>
  <si>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</si>
  <si>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</si>
  <si>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</si>
  <si>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</si>
  <si>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</si>
  <si>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</si>
  <si>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</si>
  <si>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</si>
  <si>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</si>
  <si>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</si>
  <si>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</si>
  <si>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</si>
  <si>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</si>
  <si>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</si>
  <si>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</si>
  <si>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</si>
  <si>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</si>
  <si>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</si>
  <si>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</si>
  <si>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</si>
  <si>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</si>
  <si>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</si>
  <si>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</si>
  <si>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</si>
  <si>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</si>
  <si>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</si>
  <si>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</si>
  <si>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</si>
  <si>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</si>
  <si>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</si>
  <si>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</si>
  <si>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</si>
  <si>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</si>
  <si>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</si>
  <si>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</si>
  <si>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</si>
  <si>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</si>
  <si>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</si>
  <si>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</si>
  <si>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</si>
  <si>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</si>
  <si>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</si>
  <si>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</si>
  <si>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</si>
  <si>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</si>
  <si>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</si>
  <si>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</si>
  <si>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</si>
  <si>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</si>
  <si>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</si>
  <si>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</si>
  <si>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</si>
  <si>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</si>
  <si>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</si>
  <si>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</si>
  <si>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</si>
  <si>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</si>
  <si>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</si>
  <si>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</si>
  <si>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</si>
  <si>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</si>
  <si>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</si>
  <si>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</si>
  <si>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</si>
  <si>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</si>
  <si>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</si>
  <si>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</si>
  <si>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</si>
  <si>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</si>
  <si>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</si>
  <si>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</si>
  <si>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</si>
  <si>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</si>
  <si>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</si>
  <si>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</si>
  <si>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</si>
  <si>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</si>
  <si>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</si>
  <si>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</si>
  <si>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</si>
  <si>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</si>
  <si>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</si>
  <si>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</si>
  <si>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</si>
  <si>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</si>
  <si>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</si>
  <si>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</si>
  <si>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</si>
  <si>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</si>
  <si>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</si>
  <si>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</si>
  <si>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</si>
  <si>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</si>
  <si>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</si>
  <si>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</si>
  <si>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</si>
  <si>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</si>
  <si>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</si>
  <si>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</si>
  <si>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</si>
  <si>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</si>
  <si>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</si>
  <si>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</si>
  <si>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</si>
  <si>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</si>
  <si>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</si>
  <si>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</si>
  <si>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</si>
  <si>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</si>
  <si>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</si>
  <si>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</si>
  <si>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</si>
  <si>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</si>
  <si>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</si>
  <si>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</si>
  <si>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</si>
  <si>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</si>
  <si>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</si>
  <si>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</si>
  <si>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</si>
  <si>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</si>
  <si>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</si>
  <si>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</si>
  <si>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</si>
  <si>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</si>
  <si>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</si>
  <si>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</si>
  <si>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</si>
  <si>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</si>
  <si>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</si>
  <si>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</si>
  <si>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</si>
  <si>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</si>
  <si>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</si>
  <si>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</si>
  <si>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</si>
  <si>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</si>
  <si>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</si>
  <si>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</si>
  <si>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</si>
  <si>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</si>
  <si>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</si>
  <si>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</si>
  <si>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</si>
  <si>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</si>
  <si>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</si>
  <si>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</si>
  <si>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</si>
  <si>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</si>
  <si>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</si>
  <si>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</si>
  <si>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</si>
  <si>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</si>
  <si>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</si>
  <si>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</si>
  <si>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</si>
  <si>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</si>
  <si>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</si>
  <si>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</si>
  <si>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</si>
  <si>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</si>
  <si>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</si>
  <si>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</si>
  <si>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</si>
  <si>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</si>
  <si>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</si>
  <si>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</si>
  <si>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</si>
  <si>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</si>
  <si>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</si>
  <si>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</si>
  <si>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</si>
  <si>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</si>
  <si>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</si>
  <si>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</si>
  <si>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</si>
  <si>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</si>
  <si>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</si>
  <si>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</si>
  <si>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</si>
  <si>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</si>
  <si>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</si>
  <si>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</si>
  <si>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</si>
  <si>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</si>
  <si>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</si>
  <si>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</si>
  <si>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</si>
  <si>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</si>
  <si>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</si>
  <si>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</si>
  <si>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</si>
  <si>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</si>
  <si>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</si>
  <si>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</si>
  <si>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</si>
  <si>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</si>
  <si>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</si>
  <si>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</si>
  <si>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</si>
  <si>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</si>
  <si>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</si>
  <si>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</si>
  <si>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</si>
  <si>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</si>
  <si>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</si>
  <si>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</si>
  <si>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</si>
  <si>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</si>
  <si>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</si>
  <si>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</si>
  <si>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</si>
  <si>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</si>
  <si>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</si>
  <si>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</si>
  <si>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</si>
  <si>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</si>
  <si>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</si>
  <si>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</si>
  <si>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</si>
  <si>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</si>
  <si>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</si>
  <si>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</si>
  <si>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</si>
  <si>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</si>
  <si>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</si>
  <si>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</si>
  <si>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</si>
  <si>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</si>
  <si>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</si>
  <si>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</si>
  <si>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</si>
  <si>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</si>
  <si>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</si>
  <si>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</si>
  <si>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</si>
  <si>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</si>
  <si>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</si>
  <si>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</si>
  <si>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</si>
  <si>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</si>
  <si>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</si>
  <si>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</si>
  <si>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</si>
  <si>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</si>
  <si>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</si>
  <si>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</si>
  <si>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</si>
  <si>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</si>
  <si>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</si>
  <si>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</si>
  <si>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</si>
  <si>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</si>
  <si>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</si>
  <si>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</si>
  <si>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</si>
  <si>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</si>
  <si>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</si>
  <si>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</si>
  <si>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</si>
  <si>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</si>
  <si>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</si>
  <si>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</si>
  <si>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</si>
  <si>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</si>
  <si>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</si>
  <si>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</si>
  <si>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</si>
  <si>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</si>
  <si>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</si>
  <si>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</si>
  <si>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</si>
  <si>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</si>
  <si>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</si>
  <si>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</si>
  <si>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</si>
  <si>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</si>
  <si>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</si>
  <si>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</si>
  <si>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</si>
  <si>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</si>
  <si>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</si>
  <si>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</si>
  <si>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</si>
  <si>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</si>
  <si>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</si>
  <si>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</si>
  <si>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</si>
  <si>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</si>
  <si>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</si>
  <si>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</si>
  <si>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</si>
  <si>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</si>
  <si>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</si>
  <si>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</si>
  <si>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</si>
  <si>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</si>
  <si>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</si>
  <si>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</si>
  <si>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</si>
  <si>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</si>
  <si>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</si>
  <si>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</si>
  <si>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</si>
  <si>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</si>
  <si>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</si>
  <si>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</si>
  <si>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</si>
  <si>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</si>
  <si>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</si>
  <si>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</si>
  <si>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</si>
  <si>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</si>
  <si>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</si>
  <si>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</si>
  <si>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</si>
  <si>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</si>
  <si>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</si>
  <si>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</si>
  <si>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</si>
  <si>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</si>
  <si>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</si>
  <si>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</si>
  <si>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</si>
  <si>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</si>
  <si>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</si>
  <si>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</si>
  <si>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</si>
  <si>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</si>
  <si>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</si>
  <si>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</si>
  <si>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</si>
  <si>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</si>
  <si>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</si>
  <si>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</si>
  <si>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</si>
  <si>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</si>
  <si>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</si>
  <si>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</si>
  <si>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</si>
  <si>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</si>
  <si>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</si>
  <si>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</si>
  <si>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</si>
  <si>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</si>
  <si>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</si>
  <si>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</si>
  <si>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</si>
  <si>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</si>
  <si>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</si>
  <si>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</si>
  <si>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</si>
  <si>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</si>
  <si>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</si>
  <si>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</si>
  <si>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</si>
  <si>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</si>
  <si>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</si>
  <si>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</si>
  <si>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</si>
  <si>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</si>
  <si>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</si>
  <si>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</si>
  <si>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</si>
  <si>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</si>
  <si>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</si>
  <si>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</si>
  <si>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</si>
  <si>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</si>
  <si>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</si>
  <si>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</si>
  <si>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</si>
  <si>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</si>
  <si>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</si>
  <si>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</si>
  <si>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</si>
  <si>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</si>
  <si>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</si>
  <si>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</si>
  <si>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</si>
  <si>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</si>
  <si>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</si>
  <si>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</si>
  <si>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</si>
  <si>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</si>
  <si>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</si>
  <si>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</si>
  <si>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</si>
  <si>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</si>
  <si>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</si>
  <si>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</si>
  <si>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</si>
  <si>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</si>
  <si>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</si>
  <si>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</si>
  <si>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</si>
  <si>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</si>
  <si>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</si>
  <si>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</si>
  <si>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</si>
  <si>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</si>
  <si>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</si>
  <si>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</si>
  <si>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</si>
  <si>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</si>
  <si>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</si>
  <si>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</si>
  <si>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</si>
  <si>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</si>
  <si>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</si>
  <si>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</si>
  <si>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</si>
  <si>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</si>
  <si>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</si>
  <si>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</si>
  <si>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</si>
  <si>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</si>
  <si>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</si>
  <si>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</si>
  <si>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</si>
  <si>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</si>
  <si>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</si>
  <si>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</si>
  <si>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</si>
  <si>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</si>
  <si>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</si>
  <si>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</si>
  <si>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</si>
  <si>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</si>
  <si>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</si>
  <si>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</si>
  <si>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</si>
  <si>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</si>
  <si>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</si>
  <si>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</si>
  <si>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</si>
  <si>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</si>
  <si>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</si>
  <si>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</si>
  <si>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</si>
  <si>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</si>
  <si>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</si>
  <si>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</si>
  <si>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</si>
  <si>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</si>
  <si>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</si>
  <si>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</si>
  <si>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</si>
  <si>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</si>
  <si>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</si>
  <si>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</si>
  <si>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</si>
  <si>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</si>
  <si>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</si>
  <si>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</si>
  <si>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</si>
  <si>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</si>
  <si>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</si>
  <si>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</si>
  <si>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</si>
  <si>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</si>
  <si>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</si>
  <si>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</si>
  <si>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</si>
  <si>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</si>
  <si>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</si>
  <si>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</si>
  <si>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</si>
  <si>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</si>
  <si>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</si>
  <si>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</si>
  <si>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</si>
  <si>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</si>
  <si>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</si>
  <si>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</si>
  <si>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</si>
  <si>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</si>
  <si>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</si>
  <si>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</si>
  <si>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</si>
  <si>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</si>
  <si>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</si>
  <si>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</si>
  <si>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</si>
  <si>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</si>
  <si>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</si>
  <si>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</si>
  <si>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</si>
  <si>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</si>
  <si>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</si>
  <si>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</si>
  <si>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</si>
  <si>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</si>
  <si>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</si>
  <si>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</si>
  <si>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</si>
  <si>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</si>
  <si>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</si>
  <si>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</si>
  <si>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</si>
  <si>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</si>
  <si>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</si>
  <si>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</si>
  <si>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</si>
  <si>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</si>
  <si>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</si>
  <si>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</si>
  <si>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</si>
  <si>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</si>
  <si>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</si>
  <si>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</si>
  <si>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</si>
  <si>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</si>
  <si>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</si>
  <si>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</si>
  <si>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</si>
  <si>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</si>
  <si>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</si>
  <si>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</si>
  <si>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</si>
  <si>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</si>
  <si>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</si>
  <si>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</si>
  <si>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</si>
  <si>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</si>
  <si>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</si>
  <si>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</si>
  <si>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</si>
  <si>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</si>
  <si>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</si>
  <si>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</si>
  <si>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</si>
  <si>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</si>
  <si>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</si>
  <si>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</si>
  <si>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</si>
  <si>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</si>
  <si>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</si>
  <si>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</si>
  <si>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</si>
  <si>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</si>
  <si>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</si>
  <si>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</si>
  <si>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</si>
  <si>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</si>
  <si>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</si>
  <si>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</si>
  <si>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</si>
  <si>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</si>
  <si>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</si>
  <si>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</si>
  <si>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</si>
  <si>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</si>
  <si>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</si>
  <si>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</si>
  <si>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</si>
  <si>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</si>
  <si>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</si>
  <si>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</si>
  <si>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</si>
  <si>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</si>
  <si>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</si>
  <si>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</si>
  <si>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</si>
  <si>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</si>
  <si>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</si>
  <si>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</si>
  <si>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</si>
  <si>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</si>
  <si>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</si>
  <si>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</si>
  <si>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</si>
  <si>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</si>
  <si>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</si>
  <si>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</si>
  <si>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</si>
  <si>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</si>
  <si>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</si>
  <si>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</si>
  <si>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</si>
  <si>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</si>
  <si>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</si>
  <si>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</si>
  <si>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</si>
  <si>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</si>
  <si>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</si>
  <si>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</si>
  <si>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</si>
  <si>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</si>
  <si>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</si>
  <si>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</si>
  <si>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</si>
  <si>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</si>
  <si>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</si>
  <si>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</si>
  <si>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</si>
  <si>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</si>
  <si>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</si>
  <si>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</si>
  <si>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</si>
  <si>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</si>
  <si>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</si>
  <si>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</si>
  <si>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</si>
  <si>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</si>
  <si>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</si>
  <si>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</si>
  <si>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</si>
  <si>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</si>
  <si>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</si>
  <si>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</si>
  <si>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</si>
  <si>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</si>
  <si>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</si>
  <si>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</si>
  <si>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</si>
  <si>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</si>
  <si>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</si>
  <si>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</si>
  <si>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</si>
  <si>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</si>
  <si>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</si>
  <si>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</si>
  <si>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</si>
  <si>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</si>
  <si>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</si>
  <si>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</si>
  <si>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</si>
  <si>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</si>
  <si>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</si>
  <si>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</si>
  <si>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</si>
  <si>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</si>
  <si>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</si>
  <si>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</si>
  <si>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</si>
  <si>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</si>
  <si>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</si>
  <si>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</si>
  <si>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</si>
  <si>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</si>
  <si>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</si>
  <si>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</si>
  <si>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</si>
  <si>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</si>
  <si>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</si>
  <si>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</si>
  <si>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</si>
  <si>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</si>
  <si>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</si>
  <si>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</si>
  <si>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</si>
  <si>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</si>
  <si>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</si>
  <si>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</si>
  <si>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</si>
  <si>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</si>
  <si>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</si>
  <si>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</si>
  <si>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</si>
  <si>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</si>
  <si>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</si>
  <si>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</si>
  <si>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</si>
  <si>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</si>
  <si>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</si>
  <si>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</si>
  <si>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</si>
  <si>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</si>
  <si>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</si>
  <si>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</si>
  <si>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</si>
  <si>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</si>
  <si>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</si>
  <si>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</si>
  <si>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</si>
  <si>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</si>
  <si>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</si>
  <si>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</si>
  <si>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</si>
  <si>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</si>
  <si>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</si>
  <si>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</si>
  <si>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</si>
  <si>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</si>
  <si>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</si>
  <si>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</si>
  <si>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</si>
  <si>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</si>
  <si>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</si>
  <si>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</si>
  <si>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</si>
  <si>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</si>
  <si>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</si>
  <si>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</si>
  <si>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</si>
  <si>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</si>
  <si>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</si>
  <si>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</si>
  <si>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</si>
  <si>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</si>
  <si>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</si>
  <si>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</si>
  <si>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</si>
  <si>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</si>
  <si>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</si>
  <si>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</si>
  <si>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</si>
  <si>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</si>
  <si>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</si>
  <si>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</si>
  <si>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</si>
  <si>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</si>
  <si>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</si>
  <si>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</si>
  <si>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</si>
  <si>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</si>
  <si>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</si>
  <si>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</si>
  <si>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</si>
  <si>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</si>
  <si>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</si>
  <si>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</si>
  <si>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</si>
  <si>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</si>
  <si>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</si>
  <si>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</si>
  <si>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</si>
  <si>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</si>
  <si>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</si>
  <si>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</si>
  <si>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</si>
  <si>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</si>
  <si>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</si>
  <si>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</si>
  <si>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</si>
  <si>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</si>
  <si>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</si>
  <si>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</si>
  <si>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</si>
  <si>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</si>
  <si>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</si>
  <si>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</si>
  <si>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</si>
  <si>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</si>
  <si>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</si>
  <si>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</si>
  <si>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</si>
  <si>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</si>
  <si>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</si>
  <si>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</si>
  <si>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</si>
  <si>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</si>
  <si>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</si>
  <si>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</si>
  <si>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</si>
  <si>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</si>
  <si>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</si>
  <si>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</si>
  <si>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</si>
  <si>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</si>
  <si>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</si>
  <si>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</si>
  <si>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</si>
  <si>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</si>
  <si>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</si>
  <si>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</si>
  <si>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</si>
  <si>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</si>
  <si>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</si>
  <si>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</si>
  <si>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</si>
  <si>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</si>
  <si>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</si>
  <si>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</si>
  <si>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</si>
  <si>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</si>
  <si>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</si>
  <si>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</si>
  <si>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</si>
  <si>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</si>
  <si>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</si>
  <si>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</si>
  <si>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</si>
  <si>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</si>
  <si>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</si>
  <si>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</si>
  <si>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</si>
  <si>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</si>
  <si>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</si>
  <si>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</si>
  <si>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</si>
  <si>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</si>
  <si>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</si>
  <si>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</si>
  <si>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</si>
  <si>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</si>
  <si>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</si>
  <si>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</si>
  <si>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</si>
  <si>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</si>
  <si>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</si>
  <si>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</si>
  <si>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</si>
  <si>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</si>
  <si>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</si>
  <si>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</si>
  <si>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</si>
  <si>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</si>
  <si>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</si>
  <si>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</si>
  <si>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</si>
  <si>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</si>
  <si>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</si>
  <si>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</si>
  <si>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</si>
  <si>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</si>
  <si>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</si>
  <si>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</si>
  <si>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</si>
  <si>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</si>
  <si>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</si>
  <si>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</si>
  <si>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</si>
  <si>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</si>
  <si>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</si>
  <si>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</si>
  <si>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</si>
  <si>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</si>
  <si>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</si>
  <si>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</si>
  <si>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</si>
  <si>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</si>
  <si>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</si>
  <si>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</si>
  <si>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</si>
  <si>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</si>
  <si>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</si>
  <si>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</si>
  <si>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</si>
  <si>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</si>
  <si>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</si>
  <si>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</si>
  <si>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</si>
  <si>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</si>
  <si>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</si>
  <si>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</si>
  <si>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</si>
  <si>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</si>
  <si>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</si>
  <si>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</si>
  <si>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</si>
  <si>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</si>
  <si>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</si>
  <si>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</si>
  <si>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</si>
  <si>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</si>
  <si>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</si>
  <si>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</si>
  <si>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</si>
  <si>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</si>
  <si>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</si>
  <si>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</si>
  <si>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</si>
  <si>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</si>
  <si>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</si>
  <si>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</si>
  <si>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</si>
  <si>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</si>
  <si>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</si>
  <si>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</si>
  <si>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</si>
  <si>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</si>
  <si>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</si>
  <si>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</si>
  <si>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</si>
  <si>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</si>
  <si>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</si>
  <si>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</si>
  <si>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</si>
  <si>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</si>
  <si>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</si>
  <si>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</si>
  <si>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</si>
  <si>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</si>
  <si>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</si>
  <si>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</si>
  <si>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</si>
  <si>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</si>
  <si>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</si>
  <si>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</si>
  <si>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</si>
  <si>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</si>
  <si>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</si>
  <si>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</si>
  <si>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</si>
  <si>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</si>
  <si>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</si>
  <si>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</si>
  <si>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</si>
  <si>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</si>
  <si>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</si>
  <si>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</si>
  <si>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</si>
  <si>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</si>
  <si>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</si>
  <si>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</si>
  <si>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</si>
  <si>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</si>
  <si>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</si>
  <si>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</si>
  <si>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</si>
  <si>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</si>
  <si>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</si>
  <si>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</si>
  <si>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</si>
  <si>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</si>
  <si>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</si>
  <si>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</si>
  <si>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</si>
  <si>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</si>
  <si>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</si>
  <si>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</si>
  <si>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</si>
  <si>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</si>
  <si>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</si>
  <si>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</si>
  <si>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</si>
  <si>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</si>
  <si>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</si>
  <si>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</si>
  <si>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</si>
  <si>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</si>
  <si>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</si>
  <si>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</si>
  <si>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</si>
  <si>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</si>
  <si>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</si>
  <si>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</si>
  <si>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</si>
  <si>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</si>
  <si>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</si>
  <si>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</si>
  <si>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</si>
  <si>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</si>
  <si>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</si>
  <si>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</si>
  <si>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</si>
  <si>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</si>
  <si>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</si>
  <si>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</si>
  <si>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</si>
  <si>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</si>
  <si>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</si>
  <si>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</si>
  <si>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</si>
  <si>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</si>
  <si>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</si>
  <si>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</si>
  <si>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</si>
  <si>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</si>
  <si>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</si>
  <si>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</si>
  <si>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</si>
  <si>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</si>
  <si>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</si>
  <si>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</si>
  <si>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</si>
  <si>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</si>
  <si>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</si>
  <si>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</si>
  <si>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</si>
  <si>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</si>
  <si>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</si>
  <si>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</si>
  <si>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</si>
  <si>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</si>
  <si>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</si>
  <si>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</si>
  <si>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</si>
  <si>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</si>
  <si>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</si>
  <si>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</si>
  <si>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</si>
  <si>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</si>
  <si>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</si>
  <si>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</si>
  <si>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</si>
  <si>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</si>
  <si>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</si>
  <si>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</si>
  <si>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</si>
  <si>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</si>
  <si>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</si>
  <si>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</si>
  <si>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</si>
  <si>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</si>
  <si>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</si>
  <si>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</si>
  <si>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</si>
  <si>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</si>
  <si>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</si>
  <si>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</si>
  <si>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</si>
  <si>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</si>
  <si>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</si>
  <si>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</si>
  <si>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</si>
  <si>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</si>
  <si>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</si>
  <si>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</si>
  <si>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</si>
  <si>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</si>
  <si>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</si>
  <si>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</si>
  <si>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</si>
  <si>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</si>
  <si>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</si>
  <si>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</si>
  <si>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</si>
  <si>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</si>
  <si>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</si>
  <si>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</si>
  <si>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</si>
  <si>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</si>
  <si>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</si>
  <si>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</si>
  <si>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</si>
  <si>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</si>
  <si>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</si>
  <si>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</si>
  <si>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</si>
  <si>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</si>
  <si>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</si>
  <si>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</si>
  <si>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</si>
  <si>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</si>
  <si>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</si>
  <si>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</si>
  <si>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</si>
  <si>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</si>
  <si>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</si>
  <si>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</si>
  <si>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</si>
  <si>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</si>
  <si>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</si>
  <si>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</si>
  <si>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</si>
  <si>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</si>
  <si>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</si>
  <si>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</si>
  <si>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</si>
  <si>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</si>
  <si>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</si>
  <si>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</si>
  <si>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</si>
  <si>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</si>
  <si>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</si>
  <si>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</si>
  <si>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</si>
  <si>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</si>
  <si>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</si>
  <si>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</si>
  <si>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</si>
  <si>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</si>
  <si>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</si>
  <si>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</si>
  <si>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</si>
  <si>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</si>
  <si>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</si>
  <si>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</si>
  <si>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</si>
  <si>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</si>
  <si>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</si>
  <si>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</si>
  <si>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</si>
  <si>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</si>
  <si>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</si>
  <si>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</si>
  <si>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</si>
  <si>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</si>
  <si>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</si>
  <si>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</si>
  <si>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</si>
  <si>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</si>
  <si>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</si>
  <si>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</si>
  <si>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</si>
  <si>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</si>
  <si>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</si>
  <si>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</si>
  <si>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</si>
  <si>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</si>
  <si>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</si>
  <si>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</si>
  <si>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</si>
  <si>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</si>
  <si>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</si>
  <si>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</si>
  <si>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</si>
  <si>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</si>
  <si>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</si>
  <si>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</si>
  <si>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</si>
  <si>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</si>
  <si>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</si>
  <si>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</si>
  <si>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</si>
  <si>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</si>
  <si>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</si>
  <si>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</si>
  <si>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</si>
  <si>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</si>
  <si>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</si>
  <si>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</si>
  <si>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</si>
  <si>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</si>
  <si>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</si>
  <si>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</si>
  <si>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</si>
  <si>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</si>
  <si>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</si>
  <si>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</si>
  <si>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</si>
  <si>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</si>
  <si>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</si>
  <si>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</si>
  <si>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</si>
  <si>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</si>
  <si>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</si>
  <si>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</si>
  <si>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</si>
  <si>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</si>
  <si>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</si>
  <si>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</si>
  <si>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</si>
  <si>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</si>
  <si>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</si>
  <si>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</si>
  <si>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</si>
  <si>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</si>
  <si>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</si>
  <si>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</si>
  <si>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</si>
  <si>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</si>
  <si>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</si>
  <si>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</si>
  <si>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</si>
  <si>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</si>
  <si>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</si>
  <si>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</si>
  <si>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</si>
  <si>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</si>
  <si>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</si>
  <si>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</si>
  <si>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</si>
  <si>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</si>
  <si>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</si>
  <si>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</si>
  <si>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</si>
  <si>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</si>
  <si>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</si>
  <si>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</si>
  <si>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</si>
  <si>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</si>
  <si>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</si>
  <si>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</si>
  <si>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</si>
  <si>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</si>
  <si>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</si>
  <si>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</si>
  <si>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</si>
  <si>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</si>
  <si>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</si>
  <si>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</si>
  <si>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</si>
  <si>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</si>
  <si>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</si>
  <si>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</si>
  <si>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</si>
  <si>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</si>
  <si>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</si>
  <si>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</si>
  <si>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</si>
  <si>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</si>
  <si>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</si>
  <si>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</si>
  <si>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</si>
  <si>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</si>
  <si>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</si>
  <si>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</si>
  <si>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</si>
  <si>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</si>
  <si>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</si>
  <si>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</si>
  <si>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</si>
  <si>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</si>
  <si>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</si>
  <si>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</si>
  <si>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</si>
  <si>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</si>
  <si>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</si>
  <si>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</si>
  <si>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</si>
  <si>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</si>
  <si>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</si>
  <si>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</si>
  <si>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</si>
  <si>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</si>
  <si>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</si>
  <si>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</si>
  <si>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</si>
  <si>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</si>
  <si>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</si>
  <si>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</si>
  <si>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</si>
  <si>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</si>
  <si>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</si>
  <si>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</si>
  <si>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</si>
  <si>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</si>
  <si>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</si>
  <si>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</si>
  <si>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</si>
  <si>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</si>
  <si>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</si>
  <si>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</si>
  <si>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</si>
  <si>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</si>
  <si>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</si>
  <si>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</si>
  <si>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</si>
  <si>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</si>
  <si>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</si>
  <si>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</si>
  <si>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</si>
  <si>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</si>
  <si>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</si>
  <si>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</si>
  <si>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</si>
  <si>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</si>
  <si>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</si>
  <si>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</si>
  <si>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</si>
  <si>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</si>
  <si>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</si>
  <si>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</si>
  <si>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</si>
  <si>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</si>
  <si>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</si>
  <si>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</si>
  <si>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</si>
  <si>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</si>
  <si>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</si>
  <si>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</si>
  <si>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</si>
  <si>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</si>
  <si>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</si>
  <si>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</si>
  <si>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</si>
  <si>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</si>
  <si>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</si>
  <si>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</si>
  <si>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</si>
  <si>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</si>
  <si>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</si>
  <si>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</si>
  <si>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</si>
  <si>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</si>
  <si>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</si>
  <si>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</si>
  <si>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</si>
  <si>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</si>
  <si>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</si>
  <si>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</si>
  <si>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</si>
  <si>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</si>
  <si>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</si>
  <si>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</si>
  <si>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</si>
  <si>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</si>
  <si>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</si>
  <si>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</si>
  <si>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</si>
  <si>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</si>
  <si>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</si>
  <si>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</si>
  <si>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</si>
  <si>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</si>
  <si>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</si>
  <si>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</si>
  <si>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</si>
  <si>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</si>
  <si>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</si>
  <si>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</si>
  <si>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</si>
  <si>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</si>
  <si>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</si>
  <si>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</si>
  <si>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</si>
  <si>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</si>
  <si>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</si>
  <si>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</si>
  <si>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</si>
  <si>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</si>
  <si>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</si>
  <si>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</si>
  <si>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</si>
  <si>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</si>
  <si>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</si>
  <si>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</si>
  <si>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</si>
  <si>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</si>
  <si>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</si>
  <si>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</si>
  <si>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</si>
  <si>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</si>
  <si>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</si>
  <si>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</si>
  <si>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</si>
  <si>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</si>
  <si>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</si>
  <si>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</si>
  <si>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</si>
  <si>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</si>
  <si>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</si>
  <si>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</si>
  <si>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</si>
  <si>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</si>
  <si>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</si>
  <si>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</si>
  <si>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</si>
  <si>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</si>
  <si>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</si>
  <si>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</si>
  <si>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</si>
  <si>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</si>
  <si>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</si>
  <si>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</si>
  <si>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</si>
  <si>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</si>
  <si>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</si>
  <si>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</si>
  <si>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</si>
  <si>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</si>
  <si>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</si>
  <si>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</si>
  <si>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</si>
  <si>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</si>
  <si>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</si>
  <si>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</si>
  <si>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</si>
  <si>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</si>
  <si>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</si>
  <si>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</si>
  <si>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</si>
  <si>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</si>
  <si>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</si>
  <si>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</si>
  <si>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</si>
  <si>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</si>
  <si>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</si>
  <si>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</si>
  <si>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</si>
  <si>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</si>
  <si>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</si>
  <si>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</si>
  <si>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</si>
  <si>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</si>
  <si>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</si>
  <si>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</si>
  <si>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</si>
  <si>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</si>
  <si>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</si>
  <si>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</si>
  <si>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</si>
  <si>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</si>
  <si>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</si>
  <si>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</si>
  <si>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</si>
  <si>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</si>
  <si>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</si>
  <si>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</si>
  <si>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</si>
  <si>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</si>
  <si>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</si>
  <si>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</si>
  <si>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</si>
  <si>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</si>
  <si>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</si>
  <si>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</si>
  <si>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</si>
  <si>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</si>
  <si>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</si>
  <si>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</si>
  <si>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</si>
  <si>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</si>
  <si>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</si>
  <si>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</si>
  <si>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</si>
  <si>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</si>
  <si>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</si>
  <si>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</si>
  <si>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</si>
  <si>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</si>
  <si>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</si>
  <si>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</si>
  <si>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</si>
  <si>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</si>
  <si>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</si>
  <si>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</si>
  <si>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</si>
  <si>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</si>
  <si>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</si>
  <si>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</si>
  <si>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</si>
  <si>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</si>
  <si>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</si>
  <si>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</si>
  <si>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</si>
  <si>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</si>
  <si>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</si>
  <si>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</si>
  <si>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</si>
  <si>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</si>
  <si>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</si>
  <si>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</si>
  <si>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</si>
  <si>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</si>
  <si>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</si>
  <si>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</si>
  <si>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</si>
  <si>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</si>
  <si>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</si>
  <si>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</si>
  <si>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</si>
  <si>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</si>
  <si>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</si>
  <si>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</si>
  <si>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</si>
  <si>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</si>
  <si>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</si>
  <si>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</si>
  <si>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</si>
  <si>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</si>
  <si>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</si>
  <si>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</si>
  <si>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</si>
  <si>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</si>
  <si>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</si>
  <si>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</si>
  <si>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</si>
  <si>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</si>
  <si>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</si>
  <si>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</si>
  <si>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</si>
  <si>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</si>
  <si>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</si>
  <si>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</si>
  <si>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</si>
  <si>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</si>
  <si>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</si>
  <si>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</si>
  <si>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</si>
  <si>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</si>
  <si>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</si>
  <si>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</si>
  <si>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</si>
  <si>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</si>
  <si>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</si>
  <si>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</si>
  <si>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</si>
  <si>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</si>
  <si>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</si>
  <si>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</si>
  <si>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</si>
  <si>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</si>
  <si>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</si>
  <si>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</si>
  <si>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</si>
  <si>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</si>
  <si>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</si>
  <si>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</si>
  <si>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</si>
  <si>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</si>
  <si>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</si>
  <si>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</si>
  <si>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</si>
  <si>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</si>
  <si>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</si>
  <si>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</si>
  <si>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</si>
  <si>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</si>
  <si>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</si>
  <si>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</si>
  <si>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</si>
  <si>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</si>
  <si>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</si>
  <si>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</si>
  <si>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</si>
  <si>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</si>
  <si>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</si>
  <si>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</si>
  <si>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</si>
  <si>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</si>
  <si>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</si>
  <si>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</si>
  <si>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</si>
  <si>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</si>
  <si>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</si>
  <si>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</si>
  <si>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</si>
  <si>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</si>
  <si>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</si>
  <si>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</si>
  <si>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</si>
  <si>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</si>
  <si>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</si>
  <si>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</si>
  <si>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</si>
  <si>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</si>
  <si>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</si>
  <si>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</si>
  <si>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</si>
  <si>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</si>
  <si>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</si>
  <si>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</si>
  <si>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</si>
  <si>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</si>
  <si>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</si>
  <si>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</si>
  <si>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</si>
  <si>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</si>
  <si>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</si>
  <si>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</si>
  <si>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</si>
  <si>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</si>
  <si>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</si>
  <si>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</si>
  <si>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</si>
  <si>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</si>
  <si>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</si>
  <si>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</si>
  <si>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</si>
  <si>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</si>
  <si>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</si>
  <si>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</si>
  <si>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</si>
  <si>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</si>
  <si>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</si>
  <si>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</si>
  <si>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</si>
  <si>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</si>
  <si>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</si>
  <si>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</si>
  <si>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</si>
  <si>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</si>
  <si>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</si>
  <si>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</si>
  <si>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</si>
  <si>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</si>
  <si>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</si>
  <si>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</si>
  <si>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</si>
  <si>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</si>
  <si>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</si>
  <si>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</si>
  <si>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</si>
  <si>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</si>
  <si>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</si>
  <si>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</si>
  <si>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</si>
  <si>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</si>
  <si>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</si>
  <si>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</si>
  <si>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</si>
  <si>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</si>
  <si>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</si>
  <si>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</si>
  <si>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</si>
  <si>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</si>
  <si>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</si>
  <si>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</si>
  <si>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</si>
  <si>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</si>
  <si>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</si>
  <si>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</si>
  <si>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</si>
  <si>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</si>
  <si>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</si>
  <si>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</si>
  <si>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</si>
  <si>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</si>
  <si>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</si>
  <si>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</si>
  <si>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</si>
  <si>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</si>
  <si>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</si>
  <si>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</si>
  <si>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</si>
  <si>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</si>
  <si>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</si>
  <si>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</si>
  <si>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</si>
  <si>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</si>
  <si>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</si>
  <si>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</si>
  <si>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</si>
  <si>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</si>
  <si>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</si>
  <si>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</si>
  <si>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</si>
  <si>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</si>
  <si>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</si>
  <si>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</si>
  <si>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</si>
  <si>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</si>
  <si>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</si>
  <si>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</si>
  <si>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</si>
  <si>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</si>
  <si>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</si>
  <si>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</si>
  <si>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</si>
  <si>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</si>
  <si>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</si>
  <si>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</si>
  <si>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</si>
  <si>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</si>
  <si>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</si>
  <si>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</si>
  <si>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</si>
  <si>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</si>
  <si>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</si>
  <si>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</si>
  <si>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</si>
  <si>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</si>
  <si>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</si>
  <si>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</si>
  <si>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</si>
  <si>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</si>
  <si>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</si>
  <si>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</si>
  <si>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</si>
  <si>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</si>
  <si>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</si>
  <si>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</si>
  <si>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</si>
  <si>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</si>
  <si>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</si>
  <si>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</si>
  <si>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</si>
  <si>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</si>
  <si>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</si>
  <si>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</si>
  <si>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</si>
  <si>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</si>
  <si>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</si>
  <si>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</si>
  <si>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</si>
  <si>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</si>
  <si>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</si>
  <si>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</si>
  <si>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</si>
  <si>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</si>
  <si>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</si>
  <si>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</si>
  <si>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</si>
  <si>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</si>
  <si>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</si>
  <si>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</si>
  <si>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</si>
  <si>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</si>
  <si>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</si>
  <si>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</si>
  <si>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</si>
  <si>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</si>
  <si>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</si>
  <si>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</si>
  <si>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</si>
  <si>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</si>
  <si>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</si>
  <si>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</si>
  <si>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</si>
  <si>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</si>
  <si>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</si>
  <si>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</si>
  <si>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</si>
  <si>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</si>
  <si>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</si>
  <si>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</si>
  <si>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</si>
  <si>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</si>
  <si>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</si>
  <si>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</si>
  <si>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</si>
  <si>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</si>
  <si>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</si>
  <si>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</si>
  <si>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</si>
  <si>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</si>
  <si>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</si>
  <si>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</si>
  <si>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</si>
  <si>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</si>
  <si>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</si>
  <si>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</si>
  <si>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</si>
  <si>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</si>
  <si>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</si>
  <si>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</si>
  <si>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</si>
  <si>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</si>
  <si>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</si>
  <si>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</si>
  <si>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</si>
  <si>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</si>
  <si>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</si>
  <si>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</si>
  <si>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</si>
  <si>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</si>
  <si>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</si>
  <si>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</si>
  <si>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</si>
  <si>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</si>
  <si>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</si>
  <si>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</si>
  <si>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</si>
  <si>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</si>
  <si>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</si>
  <si>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</si>
  <si>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</si>
  <si>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</si>
  <si>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</si>
  <si>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</si>
  <si>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</si>
  <si>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</si>
  <si>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</si>
  <si>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</si>
  <si>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</si>
  <si>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</si>
  <si>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</si>
  <si>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</si>
  <si>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</si>
  <si>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</si>
  <si>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</si>
  <si>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</si>
  <si>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</si>
  <si>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</si>
  <si>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</si>
  <si>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</si>
  <si>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</si>
  <si>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</si>
  <si>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</si>
  <si>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</si>
  <si>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</si>
  <si>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</si>
  <si>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</si>
  <si>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</si>
  <si>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</si>
  <si>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</si>
  <si>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</si>
  <si>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</si>
  <si>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</si>
  <si>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</si>
  <si>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</si>
  <si>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</si>
  <si>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</si>
  <si>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</si>
  <si>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</si>
  <si>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</si>
  <si>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</si>
  <si>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</si>
  <si>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</si>
  <si>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</si>
  <si>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</si>
  <si>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</si>
  <si>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</si>
  <si>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</si>
  <si>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</si>
  <si>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</si>
  <si>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</si>
  <si>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</si>
  <si>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</si>
  <si>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</si>
  <si>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</si>
  <si>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</si>
  <si>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</si>
  <si>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</si>
  <si>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</si>
  <si>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</si>
  <si>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</si>
  <si>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</si>
  <si>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</si>
  <si>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</si>
  <si>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</si>
  <si>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</si>
  <si>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</si>
  <si>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</si>
  <si>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</si>
  <si>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</si>
  <si>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</si>
  <si>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</si>
  <si>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</si>
  <si>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</si>
  <si>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</si>
  <si>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</si>
  <si>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</si>
  <si>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</si>
  <si>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</si>
  <si>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</si>
  <si>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</si>
  <si>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</si>
  <si>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</si>
  <si>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</si>
  <si>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</si>
  <si>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</si>
  <si>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</si>
  <si>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</si>
  <si>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</si>
  <si>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</si>
  <si>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</si>
  <si>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</si>
  <si>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</si>
  <si>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</si>
  <si>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</si>
  <si>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</si>
  <si>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</si>
  <si>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</si>
  <si>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</si>
  <si>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</si>
  <si>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</si>
  <si>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</si>
  <si>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</si>
  <si>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</si>
  <si>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</si>
  <si>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</si>
  <si>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</si>
  <si>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</si>
  <si>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</si>
  <si>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</si>
  <si>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</si>
  <si>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</si>
  <si>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</si>
  <si>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</si>
  <si>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</si>
  <si>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</si>
  <si>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</si>
  <si>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</si>
  <si>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</si>
  <si>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</si>
  <si>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</si>
  <si>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</si>
  <si>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</si>
  <si>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</si>
  <si>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</si>
  <si>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</si>
  <si>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</si>
  <si>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</si>
  <si>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</si>
  <si>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</si>
  <si>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</si>
  <si>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</si>
  <si>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</si>
  <si>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</si>
  <si>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</si>
  <si>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</si>
  <si>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</si>
  <si>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</si>
  <si>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</si>
  <si>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</si>
  <si>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</si>
  <si>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</si>
  <si>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</si>
  <si>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</si>
  <si>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</si>
  <si>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</si>
  <si>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</si>
  <si>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</si>
  <si>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</si>
  <si>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</si>
  <si>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</si>
  <si>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</si>
  <si>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</si>
  <si>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</si>
  <si>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</si>
  <si>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</si>
  <si>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</si>
  <si>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</si>
  <si>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</si>
  <si>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</si>
  <si>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</si>
  <si>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</si>
  <si>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</si>
  <si>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</si>
  <si>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</si>
  <si>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</si>
  <si>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</si>
  <si>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</si>
  <si>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</si>
  <si>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</si>
  <si>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</si>
  <si>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</si>
  <si>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</si>
  <si>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</si>
  <si>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</si>
  <si>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</si>
  <si>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</si>
  <si>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</si>
  <si>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</si>
  <si>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</si>
  <si>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</si>
  <si>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</si>
  <si>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</si>
  <si>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</si>
  <si>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</si>
  <si>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</si>
  <si>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</si>
  <si>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</si>
  <si>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</si>
  <si>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</si>
  <si>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</si>
  <si>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</si>
  <si>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</si>
  <si>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</si>
  <si>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</si>
  <si>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</si>
  <si>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</si>
  <si>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</si>
  <si>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</si>
  <si>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</si>
  <si>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</si>
  <si>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</si>
  <si>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</si>
  <si>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</si>
  <si>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</si>
  <si>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</si>
  <si>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</si>
  <si>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</si>
  <si>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</si>
  <si>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</si>
  <si>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</si>
  <si>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</si>
  <si>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</si>
  <si>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</si>
  <si>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</si>
  <si>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</si>
  <si>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</si>
  <si>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</si>
  <si>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</si>
  <si>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</si>
  <si>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</si>
  <si>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</si>
  <si>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</si>
  <si>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</si>
  <si>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</si>
  <si>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</si>
  <si>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</si>
  <si>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</si>
  <si>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</si>
  <si>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</si>
  <si>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</si>
  <si>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</si>
  <si>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</si>
  <si>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</si>
  <si>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</si>
  <si>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</si>
  <si>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</si>
  <si>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</si>
  <si>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</si>
  <si>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</si>
  <si>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</si>
  <si>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</si>
  <si>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</si>
  <si>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</si>
  <si>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</si>
  <si>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</si>
  <si>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</si>
  <si>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</si>
  <si>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</si>
  <si>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</si>
  <si>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</si>
  <si>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</si>
  <si>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</si>
  <si>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</si>
  <si>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</si>
  <si>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</si>
  <si>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</si>
  <si>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</si>
  <si>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</si>
  <si>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</si>
  <si>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</si>
  <si>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</si>
  <si>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</si>
  <si>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</si>
  <si>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</si>
  <si>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</si>
  <si>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</si>
  <si>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</si>
  <si>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</si>
  <si>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</si>
  <si>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</si>
  <si>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</si>
  <si>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</si>
  <si>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</si>
  <si>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</si>
  <si>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</si>
  <si>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</si>
  <si>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</si>
  <si>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</si>
  <si>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</si>
  <si>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</si>
  <si>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</si>
  <si>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</si>
  <si>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</si>
  <si>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</si>
  <si>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</si>
  <si>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</si>
  <si>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</si>
  <si>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</si>
  <si>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</si>
  <si>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</si>
  <si>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</si>
  <si>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</si>
  <si>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</si>
  <si>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</si>
  <si>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</si>
  <si>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</si>
  <si>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</si>
  <si>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</si>
  <si>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</si>
  <si>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</si>
  <si>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</si>
  <si>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</si>
  <si>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</si>
  <si>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</si>
  <si>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</si>
  <si>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</si>
  <si>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</si>
  <si>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</si>
  <si>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</si>
  <si>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</si>
  <si>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</si>
  <si>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</si>
  <si>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</si>
  <si>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</si>
  <si>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</si>
  <si>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</si>
  <si>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</si>
  <si>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</si>
  <si>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</si>
  <si>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</si>
  <si>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</si>
  <si>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</si>
  <si>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</si>
  <si>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</si>
  <si>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</si>
  <si>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</si>
  <si>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</si>
  <si>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</si>
  <si>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</si>
  <si>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</si>
  <si>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</si>
  <si>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</si>
  <si>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</si>
  <si>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</si>
  <si>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</si>
  <si>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</si>
  <si>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</si>
  <si>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</si>
  <si>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</si>
  <si>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</si>
  <si>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</si>
  <si>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</si>
  <si>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</si>
  <si>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</si>
  <si>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</si>
  <si>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</si>
  <si>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</si>
  <si>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</si>
  <si>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</si>
  <si>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</si>
  <si>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</si>
  <si>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</si>
  <si>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</si>
  <si>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</si>
  <si>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</si>
  <si>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</si>
  <si>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</si>
  <si>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</si>
  <si>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</si>
  <si>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</si>
  <si>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</si>
  <si>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</si>
  <si>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</si>
  <si>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</si>
  <si>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</si>
  <si>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</si>
  <si>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</si>
  <si>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</si>
  <si>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</si>
  <si>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</si>
  <si>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</si>
  <si>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</si>
  <si>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</si>
  <si>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</si>
  <si>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</si>
  <si>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</si>
  <si>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</si>
  <si>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</si>
  <si>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</si>
  <si>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</si>
  <si>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</si>
  <si>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</si>
  <si>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</si>
  <si>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</si>
  <si>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</si>
  <si>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</si>
  <si>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</si>
  <si>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</si>
  <si>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</si>
  <si>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</si>
  <si>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</si>
  <si>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</si>
  <si>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</si>
  <si>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</si>
  <si>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</si>
  <si>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</si>
  <si>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</si>
  <si>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</si>
  <si>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</si>
  <si>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</si>
  <si>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</si>
  <si>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</si>
  <si>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</si>
  <si>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</si>
  <si>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</si>
  <si>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</si>
  <si>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</si>
  <si>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</si>
  <si>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</si>
  <si>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</si>
  <si>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</si>
  <si>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</si>
  <si>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</si>
  <si>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</si>
  <si>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</si>
  <si>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</si>
  <si>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</si>
  <si>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</si>
  <si>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</si>
  <si>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</si>
  <si>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</si>
  <si>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</si>
  <si>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</si>
  <si>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</si>
  <si>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</si>
  <si>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</si>
  <si>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</si>
  <si>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</si>
  <si>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</si>
  <si>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</si>
  <si>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</si>
  <si>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</si>
  <si>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</si>
  <si>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</si>
  <si>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</si>
  <si>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</si>
  <si>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</si>
  <si>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</si>
  <si>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</si>
  <si>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</si>
  <si>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</si>
  <si>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</si>
  <si>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</si>
  <si>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</si>
  <si>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</si>
  <si>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</si>
  <si>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</si>
  <si>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</si>
  <si>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</si>
  <si>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</si>
  <si>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</si>
  <si>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</si>
  <si>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</si>
  <si>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</si>
  <si>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</si>
  <si>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</si>
  <si>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</si>
  <si>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</si>
  <si>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</si>
  <si>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</si>
  <si>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</si>
  <si>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</si>
  <si>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</si>
  <si>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</si>
  <si>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</si>
  <si>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</si>
  <si>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</si>
  <si>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</si>
  <si>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</si>
  <si>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</si>
  <si>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</si>
  <si>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</si>
  <si>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</si>
  <si>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</si>
  <si>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</si>
  <si>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</si>
  <si>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</si>
  <si>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</si>
  <si>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</si>
  <si>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</si>
  <si>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</si>
  <si>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</si>
  <si>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</si>
  <si>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</si>
  <si>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</si>
  <si>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</si>
  <si>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</si>
  <si>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</si>
  <si>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</si>
  <si>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</si>
  <si>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</si>
  <si>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</si>
  <si>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</si>
  <si>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</si>
  <si>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</si>
  <si>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</si>
  <si>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</si>
  <si>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</si>
  <si>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</si>
  <si>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</si>
  <si>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</si>
  <si>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</si>
  <si>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</si>
  <si>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</si>
  <si>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</si>
  <si>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</si>
  <si>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</si>
  <si>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</si>
  <si>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</si>
  <si>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</si>
  <si>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</si>
  <si>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</si>
  <si>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</si>
  <si>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</si>
  <si>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</si>
  <si>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</si>
  <si>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</si>
  <si>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</si>
  <si>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</si>
  <si>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</si>
  <si>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</si>
  <si>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</si>
  <si>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</si>
  <si>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</si>
  <si>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</si>
  <si>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</si>
  <si>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</si>
  <si>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</si>
  <si>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</si>
  <si>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</si>
  <si>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</si>
  <si>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</si>
  <si>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</si>
  <si>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</si>
  <si>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</si>
  <si>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</si>
  <si>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</si>
  <si>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</si>
  <si>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</si>
  <si>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</si>
  <si>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</si>
  <si>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</si>
  <si>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</si>
  <si>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</si>
  <si>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</si>
  <si>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</si>
  <si>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</si>
  <si>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</si>
  <si>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</si>
  <si>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</si>
  <si>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</si>
  <si>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</si>
  <si>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</si>
  <si>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</si>
  <si>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</si>
  <si>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</si>
  <si>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</si>
  <si>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</si>
  <si>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</si>
  <si>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</si>
  <si>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</si>
  <si>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</si>
  <si>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</si>
  <si>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</si>
  <si>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</si>
  <si>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</si>
  <si>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</si>
  <si>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</si>
  <si>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</si>
  <si>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</si>
  <si>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</si>
  <si>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</si>
  <si>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</si>
  <si>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</si>
  <si>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</si>
  <si>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</si>
  <si>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</si>
  <si>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</si>
  <si>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</si>
  <si>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</si>
  <si>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</si>
  <si>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</si>
  <si>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</si>
  <si>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</si>
  <si>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</si>
  <si>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</si>
  <si>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</si>
  <si>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</si>
  <si>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</si>
  <si>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</si>
  <si>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</si>
  <si>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</si>
  <si>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</si>
  <si>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</si>
  <si>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</si>
  <si>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</si>
  <si>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</si>
  <si>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</si>
  <si>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</si>
  <si>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</si>
  <si>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</si>
  <si>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</si>
  <si>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</si>
  <si>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</si>
  <si>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</si>
  <si>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</si>
  <si>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</si>
  <si>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</si>
  <si>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</si>
  <si>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</si>
  <si>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</si>
  <si>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</si>
  <si>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</si>
  <si>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</si>
  <si>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</si>
  <si>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</si>
  <si>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</si>
  <si>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</si>
  <si>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</si>
  <si>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</si>
  <si>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</si>
  <si>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</si>
  <si>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</si>
  <si>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</si>
  <si>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</si>
  <si>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</si>
  <si>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</si>
  <si>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</si>
  <si>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</si>
  <si>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</si>
  <si>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</si>
  <si>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</si>
  <si>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</si>
  <si>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</si>
  <si>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</si>
  <si>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</si>
  <si>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</si>
  <si>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</si>
  <si>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</si>
  <si>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</si>
  <si>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</si>
  <si>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</si>
  <si>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</si>
  <si>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</si>
  <si>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</si>
  <si>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</si>
  <si>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</si>
  <si>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</si>
  <si>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</si>
  <si>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</si>
  <si>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</si>
  <si>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</si>
  <si>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</si>
  <si>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</si>
  <si>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</si>
  <si>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</si>
  <si>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</si>
  <si>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</si>
  <si>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</si>
  <si>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</si>
  <si>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</si>
  <si>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</si>
  <si>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</si>
  <si>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</si>
  <si>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</si>
  <si>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</si>
  <si>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</si>
  <si>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</si>
  <si>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</si>
  <si>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</si>
  <si>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</si>
  <si>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</si>
  <si>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</si>
  <si>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</si>
  <si>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</si>
  <si>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</si>
  <si>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</si>
  <si>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</si>
  <si>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</si>
  <si>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</si>
  <si>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</si>
  <si>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</si>
  <si>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</si>
  <si>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</si>
  <si>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</si>
  <si>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</si>
  <si>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</si>
  <si>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</si>
  <si>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</si>
  <si>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</si>
  <si>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</si>
  <si>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</si>
  <si>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</si>
  <si>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</si>
  <si>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</si>
  <si>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</si>
  <si>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</si>
  <si>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</si>
  <si>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</si>
  <si>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</si>
  <si>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</si>
  <si>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</si>
  <si>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</si>
  <si>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</si>
  <si>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</si>
  <si>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</si>
  <si>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</si>
  <si>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</si>
  <si>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</si>
  <si>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</si>
  <si>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</si>
  <si>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</si>
  <si>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</si>
  <si>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</si>
  <si>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</si>
  <si>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</si>
  <si>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</si>
  <si>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</si>
  <si>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</si>
  <si>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</si>
  <si>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</si>
  <si>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</si>
  <si>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</si>
  <si>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</si>
  <si>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</si>
  <si>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</si>
  <si>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</si>
  <si>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</si>
  <si>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</si>
  <si>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</si>
  <si>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</si>
  <si>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</si>
  <si>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</si>
  <si>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</si>
  <si>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</si>
  <si>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</si>
  <si>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</si>
  <si>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</si>
  <si>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</si>
  <si>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</si>
  <si>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</si>
  <si>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</si>
  <si>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</si>
  <si>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</si>
  <si>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</si>
  <si>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</si>
  <si>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</si>
  <si>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</si>
  <si>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</si>
  <si>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</si>
  <si>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</si>
  <si>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</si>
  <si>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</si>
  <si>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</si>
  <si>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</si>
  <si>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</si>
  <si>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</si>
  <si>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</si>
  <si>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</si>
  <si>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</si>
  <si>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</si>
  <si>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</si>
  <si>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</si>
  <si>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</si>
  <si>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</si>
  <si>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</si>
  <si>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</si>
  <si>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</si>
  <si>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</si>
  <si>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</si>
  <si>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</si>
  <si>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</si>
  <si>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</si>
  <si>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</si>
  <si>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</si>
  <si>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</si>
  <si>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</si>
  <si>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</si>
  <si>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</si>
  <si>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</si>
  <si>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</si>
  <si>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</si>
  <si>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</si>
  <si>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</si>
  <si>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</si>
  <si>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</si>
  <si>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</si>
  <si>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</si>
  <si>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</si>
  <si>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</si>
  <si>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</si>
  <si>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</si>
  <si>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</si>
  <si>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</si>
  <si>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</si>
  <si>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</si>
  <si>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</si>
  <si>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</si>
  <si>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</si>
  <si>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</si>
  <si>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</si>
  <si>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</si>
  <si>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</si>
  <si>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</si>
  <si>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</si>
  <si>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</si>
  <si>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</si>
  <si>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</si>
  <si>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</si>
  <si>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</si>
  <si>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</si>
  <si>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</si>
  <si>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</si>
  <si>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</si>
  <si>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</si>
  <si>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</si>
  <si>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</si>
  <si>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</si>
  <si>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</si>
  <si>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</si>
  <si>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</si>
  <si>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</si>
  <si>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</si>
  <si>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</si>
  <si>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</si>
  <si>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</si>
  <si>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</si>
  <si>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</si>
  <si>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</si>
  <si>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</si>
  <si>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</si>
  <si>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</si>
  <si>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</si>
  <si>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</si>
  <si>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</si>
  <si>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</si>
  <si>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</si>
  <si>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</si>
  <si>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</si>
  <si>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</si>
  <si>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</si>
  <si>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</si>
  <si>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</si>
  <si>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</si>
  <si>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</si>
  <si>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</si>
  <si>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</si>
  <si>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</si>
  <si>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</si>
  <si>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</si>
  <si>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</si>
  <si>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</si>
  <si>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</si>
  <si>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</si>
  <si>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</si>
  <si>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</si>
  <si>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</si>
  <si>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</si>
  <si>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</si>
  <si>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</si>
  <si>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</si>
  <si>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</si>
  <si>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</si>
  <si>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</si>
  <si>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</si>
  <si>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</si>
  <si>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</si>
  <si>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</si>
  <si>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</si>
  <si>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</si>
  <si>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</si>
  <si>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</si>
  <si>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</si>
  <si>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</si>
  <si>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</si>
  <si>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</si>
  <si>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</si>
  <si>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</si>
  <si>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</si>
  <si>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</si>
  <si>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</si>
  <si>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</si>
  <si>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</si>
  <si>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</si>
  <si>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</si>
  <si>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</si>
  <si>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</si>
  <si>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</si>
  <si>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</si>
  <si>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</si>
  <si>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</si>
  <si>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</si>
  <si>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</si>
  <si>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</si>
  <si>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</si>
  <si>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</si>
  <si>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</si>
  <si>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</si>
  <si>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</si>
  <si>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</si>
  <si>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</si>
  <si>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</si>
  <si>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</si>
  <si>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</si>
  <si>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</si>
  <si>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</si>
  <si>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</si>
  <si>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</si>
  <si>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</si>
  <si>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</si>
  <si>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</si>
  <si>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</si>
  <si>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</si>
  <si>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</si>
  <si>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</si>
  <si>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</si>
  <si>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</si>
  <si>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</si>
  <si>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</si>
  <si>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</si>
  <si>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</si>
  <si>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</si>
  <si>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</si>
  <si>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</si>
  <si>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</si>
  <si>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</si>
  <si>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</si>
  <si>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</si>
  <si>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</si>
  <si>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</si>
  <si>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</si>
  <si>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</si>
  <si>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</si>
  <si>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</si>
  <si>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</si>
  <si>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</si>
  <si>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</si>
  <si>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</si>
  <si>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</si>
  <si>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</si>
  <si>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</si>
  <si>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</si>
  <si>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</si>
  <si>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</si>
  <si>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</si>
  <si>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</si>
  <si>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</si>
  <si>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</si>
  <si>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</si>
  <si>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</si>
  <si>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</si>
  <si>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</si>
  <si>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</si>
  <si>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</si>
  <si>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</si>
  <si>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</si>
  <si>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</si>
  <si>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</si>
  <si>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</si>
  <si>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</si>
  <si>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</si>
  <si>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</si>
  <si>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</si>
  <si>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</si>
  <si>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</si>
  <si>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</si>
  <si>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</si>
  <si>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</si>
  <si>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</si>
  <si>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</si>
  <si>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</si>
  <si>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</si>
  <si>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</si>
  <si>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</si>
  <si>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</si>
  <si>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</si>
  <si>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</si>
  <si>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</si>
  <si>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</si>
  <si>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</si>
  <si>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</si>
  <si>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</si>
  <si>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</si>
  <si>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</si>
  <si>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</si>
  <si>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</si>
  <si>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</si>
  <si>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</si>
  <si>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</si>
  <si>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</si>
  <si>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</si>
  <si>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</si>
  <si>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</si>
  <si>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</si>
  <si>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</si>
  <si>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</si>
  <si>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</si>
  <si>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</si>
  <si>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</si>
  <si>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</si>
  <si>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</si>
  <si>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</si>
  <si>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</si>
  <si>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</si>
  <si>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</si>
  <si>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</si>
  <si>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</si>
  <si>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</si>
  <si>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</si>
  <si>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</si>
  <si>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</si>
  <si>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</si>
  <si>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</si>
  <si>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</si>
  <si>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</si>
  <si>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</si>
  <si>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</si>
  <si>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</si>
  <si>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</si>
  <si>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</si>
  <si>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</si>
  <si>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</si>
  <si>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</si>
  <si>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</si>
  <si>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</si>
  <si>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</si>
  <si>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</si>
  <si>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</si>
  <si>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</si>
  <si>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</si>
  <si>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</si>
  <si>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</si>
  <si>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</si>
  <si>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</si>
  <si>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</si>
  <si>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</si>
  <si>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</si>
  <si>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</si>
  <si>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</si>
  <si>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</si>
  <si>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</si>
  <si>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</si>
  <si>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</si>
  <si>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</si>
  <si>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</si>
  <si>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</si>
  <si>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</si>
  <si>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</si>
  <si>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</si>
  <si>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</si>
  <si>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</si>
  <si>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</si>
  <si>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</si>
  <si>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</si>
  <si>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</si>
  <si>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</si>
  <si>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</si>
  <si>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</si>
  <si>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</si>
  <si>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</si>
  <si>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</si>
  <si>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</si>
  <si>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</si>
  <si>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</si>
  <si>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</si>
  <si>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</si>
  <si>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</si>
  <si>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</si>
  <si>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</si>
  <si>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</si>
  <si>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</si>
  <si>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</si>
  <si>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</si>
  <si>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</si>
  <si>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</si>
  <si>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</si>
  <si>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</si>
  <si>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</si>
  <si>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</si>
  <si>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</si>
  <si>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</si>
  <si>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</si>
  <si>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</si>
  <si>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</si>
  <si>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</si>
  <si>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</si>
  <si>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</si>
  <si>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</si>
  <si>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</si>
  <si>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</si>
  <si>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</si>
  <si>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</si>
  <si>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</si>
  <si>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</si>
  <si>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</si>
  <si>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</si>
  <si>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</si>
  <si>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</si>
  <si>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</si>
  <si>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</si>
  <si>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</si>
  <si>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</si>
  <si>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</si>
  <si>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</si>
  <si>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</si>
  <si>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</si>
  <si>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</si>
  <si>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</si>
  <si>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</si>
  <si>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</si>
  <si>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</si>
  <si>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</si>
  <si>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</si>
  <si>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</si>
  <si>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</si>
  <si>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</si>
  <si>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</si>
  <si>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</si>
  <si>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</si>
  <si>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</si>
  <si>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</si>
  <si>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</si>
  <si>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</si>
  <si>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</si>
  <si>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</si>
  <si>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</si>
  <si>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</si>
  <si>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</si>
  <si>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</si>
  <si>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</si>
  <si>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</si>
  <si>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</si>
  <si>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</si>
  <si>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</si>
  <si>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</si>
  <si>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</si>
  <si>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</si>
  <si>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</si>
  <si>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</si>
  <si>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</si>
  <si>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</si>
  <si>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</si>
  <si>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</si>
  <si>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</si>
  <si>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</si>
  <si>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</si>
  <si>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</si>
  <si>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</si>
  <si>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</si>
  <si>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</si>
  <si>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</si>
  <si>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</si>
  <si>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</si>
  <si>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</si>
  <si>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</si>
  <si>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</si>
  <si>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</si>
  <si>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</si>
  <si>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</si>
  <si>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</si>
  <si>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</si>
  <si>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</si>
  <si>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</si>
  <si>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</si>
  <si>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</si>
  <si>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</si>
  <si>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</si>
  <si>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</si>
  <si>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</si>
  <si>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</si>
  <si>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</si>
  <si>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</si>
  <si>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</si>
  <si>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</si>
  <si>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</si>
  <si>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</si>
  <si>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</si>
  <si>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</si>
  <si>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</si>
  <si>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</si>
  <si>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</si>
  <si>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</si>
  <si>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</si>
  <si>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</si>
  <si>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</si>
  <si>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</si>
  <si>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</si>
  <si>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</si>
  <si>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</si>
  <si>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</si>
  <si>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</si>
  <si>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</si>
  <si>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</si>
  <si>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</si>
  <si>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</si>
  <si>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</si>
  <si>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</si>
  <si>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</si>
  <si>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</si>
  <si>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</si>
  <si>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</si>
  <si>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</si>
  <si>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</si>
  <si>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</si>
  <si>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</si>
  <si>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</si>
  <si>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</si>
  <si>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</si>
  <si>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</si>
  <si>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</si>
  <si>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</si>
  <si>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</si>
  <si>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</si>
  <si>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</si>
  <si>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</si>
  <si>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</si>
  <si>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</si>
  <si>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</si>
  <si>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</si>
  <si>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</si>
  <si>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</si>
  <si>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</si>
  <si>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</si>
  <si>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</si>
  <si>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</si>
  <si>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</si>
  <si>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</si>
  <si>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</si>
  <si>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</si>
  <si>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</si>
  <si>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</si>
  <si>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</si>
  <si>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</si>
  <si>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</si>
  <si>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</si>
  <si>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</si>
  <si>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</si>
  <si>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</si>
  <si>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</si>
  <si>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</si>
  <si>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</si>
  <si>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</si>
  <si>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</si>
  <si>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</si>
  <si>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</si>
  <si>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</si>
  <si>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</si>
  <si>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</si>
  <si>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</si>
  <si>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</si>
  <si>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</si>
  <si>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</si>
  <si>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</si>
  <si>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</si>
  <si>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</si>
  <si>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</si>
  <si>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</si>
  <si>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</si>
  <si>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</si>
  <si>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</si>
  <si>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</si>
  <si>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</si>
  <si>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</si>
  <si>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</si>
  <si>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</si>
  <si>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</si>
  <si>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</si>
  <si>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</si>
  <si>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</si>
  <si>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</si>
  <si>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</si>
  <si>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</si>
  <si>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</si>
  <si>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</si>
  <si>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</si>
  <si>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</si>
  <si>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</si>
  <si>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</si>
  <si>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</si>
  <si>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</si>
  <si>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</si>
  <si>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</si>
  <si>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</si>
  <si>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</si>
  <si>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</si>
  <si>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</si>
  <si>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</si>
  <si>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</si>
  <si>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</si>
  <si>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</si>
  <si>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</si>
  <si>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</si>
  <si>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</si>
  <si>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</si>
  <si>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</si>
  <si>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</si>
  <si>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</si>
  <si>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</si>
  <si>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</si>
  <si>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</si>
  <si>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</si>
  <si>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</si>
  <si>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</si>
  <si>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</si>
  <si>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</si>
  <si>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</si>
  <si>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</si>
  <si>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</si>
  <si>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</si>
  <si>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</si>
  <si>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</si>
  <si>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</si>
  <si>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</si>
  <si>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</si>
  <si>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</si>
  <si>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</si>
  <si>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</si>
  <si>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</si>
  <si>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</si>
  <si>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</si>
  <si>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</si>
  <si>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</si>
  <si>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</si>
  <si>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</si>
  <si>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</si>
  <si>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</si>
  <si>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</si>
  <si>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</si>
  <si>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</si>
  <si>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</si>
  <si>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</si>
  <si>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</si>
  <si>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</si>
  <si>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</si>
  <si>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</si>
  <si>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</si>
  <si>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</si>
  <si>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</si>
  <si>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</si>
  <si>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</si>
  <si>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</si>
  <si>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</si>
  <si>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</si>
  <si>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</si>
  <si>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</si>
  <si>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</si>
  <si>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</si>
  <si>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</si>
  <si>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</si>
  <si>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</si>
  <si>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</si>
  <si>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</si>
  <si>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</si>
  <si>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</si>
  <si>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</si>
  <si>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</si>
  <si>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</si>
  <si>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</si>
  <si>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</si>
  <si>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</si>
  <si>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</si>
  <si>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</si>
  <si>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</si>
  <si>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</si>
  <si>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</si>
  <si>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</si>
  <si>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</si>
  <si>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</si>
  <si>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</si>
  <si>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</si>
  <si>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</si>
  <si>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</si>
  <si>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</si>
  <si>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</si>
  <si>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</si>
  <si>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</si>
  <si>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</si>
  <si>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</si>
  <si>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</si>
  <si>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</si>
  <si>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</si>
  <si>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</si>
  <si>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</si>
  <si>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</si>
  <si>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</si>
  <si>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</si>
  <si>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</si>
  <si>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</si>
  <si>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</si>
  <si>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</si>
  <si>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</si>
  <si>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</si>
  <si>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</si>
  <si>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</si>
  <si>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</si>
  <si>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</si>
  <si>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</si>
  <si>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</si>
  <si>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</si>
  <si>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</si>
  <si>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</si>
  <si>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</si>
  <si>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</si>
  <si>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</si>
  <si>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</si>
  <si>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</si>
  <si>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</si>
  <si>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</si>
  <si>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</si>
  <si>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</si>
  <si>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</si>
  <si>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</si>
  <si>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</si>
  <si>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</si>
  <si>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</si>
  <si>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</si>
  <si>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</si>
  <si>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</si>
  <si>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</si>
  <si>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</si>
  <si>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</si>
  <si>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</si>
  <si>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</si>
  <si>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</si>
  <si>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</si>
  <si>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</si>
  <si>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</si>
  <si>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</si>
  <si>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</si>
  <si>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</si>
  <si>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</si>
  <si>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</si>
  <si>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</si>
  <si>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</si>
  <si>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</si>
  <si>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</si>
  <si>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</si>
  <si>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</si>
  <si>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</si>
  <si>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</si>
  <si>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</si>
  <si>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</si>
  <si>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</si>
  <si>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</si>
  <si>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</si>
  <si>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</si>
  <si>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</si>
  <si>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</si>
  <si>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</si>
  <si>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</si>
  <si>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</si>
  <si>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</si>
  <si>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</si>
  <si>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</si>
  <si>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</si>
  <si>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</si>
  <si>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</si>
  <si>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</si>
  <si>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</si>
  <si>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</si>
  <si>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</si>
  <si>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</si>
  <si>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</si>
  <si>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</si>
  <si>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</si>
  <si>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</si>
  <si>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</si>
  <si>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</si>
  <si>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</si>
  <si>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</si>
  <si>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</si>
  <si>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</si>
  <si>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</si>
  <si>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</si>
  <si>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</si>
  <si>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</si>
  <si>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</si>
  <si>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</si>
  <si>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</si>
  <si>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</si>
  <si>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</si>
  <si>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</si>
  <si>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</si>
  <si>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</si>
  <si>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</si>
  <si>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</si>
  <si>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</si>
  <si>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</si>
  <si>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</si>
  <si>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</si>
  <si>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</si>
  <si>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</si>
  <si>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</si>
  <si>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</si>
  <si>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</si>
  <si>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</si>
  <si>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</si>
  <si>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</si>
  <si>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</si>
  <si>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</si>
  <si>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</si>
  <si>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</si>
  <si>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</si>
  <si>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</si>
  <si>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</si>
  <si>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</si>
  <si>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</si>
  <si>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</si>
  <si>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</si>
  <si>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</si>
  <si>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</si>
  <si>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</si>
  <si>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</si>
  <si>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</si>
  <si>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</si>
  <si>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</si>
  <si>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</si>
  <si>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</si>
  <si>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</si>
  <si>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</si>
  <si>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</si>
  <si>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</si>
  <si>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</si>
  <si>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</si>
  <si>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</si>
  <si>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</si>
  <si>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</si>
  <si>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</si>
  <si>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</si>
  <si>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</si>
  <si>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</si>
  <si>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</si>
  <si>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</si>
  <si>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</si>
  <si>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</si>
  <si>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</si>
  <si>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</si>
  <si>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</si>
  <si>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</si>
  <si>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</si>
  <si>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</si>
  <si>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</si>
  <si>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</si>
  <si>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</si>
  <si>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</si>
  <si>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</si>
  <si>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</si>
  <si>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</si>
  <si>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</si>
  <si>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</si>
  <si>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</si>
  <si>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</si>
  <si>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</si>
  <si>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</si>
  <si>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</si>
  <si>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</si>
  <si>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</si>
  <si>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</si>
  <si>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</si>
  <si>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</si>
  <si>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</si>
  <si>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</si>
  <si>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</si>
  <si>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</si>
  <si>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</si>
  <si>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</si>
  <si>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</si>
  <si>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</si>
  <si>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</si>
  <si>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</si>
  <si>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</si>
  <si>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</si>
  <si>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</si>
  <si>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</si>
  <si>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</si>
  <si>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</si>
  <si>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</si>
  <si>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</si>
  <si>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</si>
  <si>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</si>
  <si>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</si>
  <si>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</si>
  <si>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</si>
  <si>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</si>
  <si>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</si>
  <si>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</si>
  <si>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</si>
  <si>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</si>
  <si>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</si>
  <si>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</si>
  <si>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</si>
  <si>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</si>
  <si>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</si>
  <si>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</si>
  <si>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</si>
  <si>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</si>
  <si>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</si>
  <si>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</si>
  <si>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</si>
  <si>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</si>
  <si>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</si>
  <si>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</si>
  <si>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</si>
  <si>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</si>
  <si>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</si>
  <si>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</si>
  <si>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</si>
  <si>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</si>
  <si>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</si>
  <si>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</si>
  <si>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</si>
  <si>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</si>
  <si>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</si>
  <si>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</si>
  <si>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</si>
  <si>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</si>
  <si>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</si>
  <si>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</si>
  <si>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</si>
  <si>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</si>
  <si>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</si>
  <si>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</si>
  <si>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</si>
  <si>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</si>
  <si>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</si>
  <si>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</si>
  <si>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</si>
  <si>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</si>
  <si>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</si>
  <si>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</si>
  <si>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</si>
  <si>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</si>
  <si>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</si>
  <si>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</si>
  <si>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</si>
  <si>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</si>
  <si>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</si>
  <si>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</si>
  <si>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</si>
  <si>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</si>
  <si>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</si>
  <si>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</si>
  <si>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</si>
  <si>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</si>
  <si>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</si>
  <si>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</si>
  <si>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</si>
  <si>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</si>
  <si>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</si>
  <si>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</si>
  <si>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</si>
  <si>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</si>
  <si>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</si>
  <si>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</si>
  <si>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</si>
  <si>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</si>
  <si>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</si>
  <si>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</si>
  <si>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</si>
  <si>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</si>
  <si>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</si>
  <si>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</si>
  <si>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</si>
  <si>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</si>
  <si>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</si>
  <si>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</si>
  <si>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</si>
  <si>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</si>
  <si>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</si>
  <si>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</si>
  <si>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</si>
  <si>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</si>
  <si>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</si>
  <si>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</si>
  <si>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</si>
  <si>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</si>
  <si>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</si>
  <si>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</si>
  <si>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</si>
  <si>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</si>
  <si>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</si>
  <si>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</si>
  <si>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</si>
  <si>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</si>
  <si>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</si>
  <si>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</si>
  <si>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</si>
  <si>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</si>
  <si>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</si>
  <si>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</si>
  <si>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</si>
  <si>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</si>
  <si>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</si>
  <si>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</si>
  <si>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</si>
  <si>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</si>
  <si>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</si>
  <si>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</si>
  <si>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</si>
  <si>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</si>
  <si>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</si>
  <si>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</si>
  <si>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</si>
  <si>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</si>
  <si>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</si>
  <si>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</si>
  <si>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</si>
  <si>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</si>
  <si>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</si>
  <si>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</si>
  <si>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</si>
  <si>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</si>
  <si>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</si>
  <si>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</si>
  <si>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</si>
  <si>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</si>
  <si>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</si>
  <si>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</si>
  <si>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</si>
  <si>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</si>
  <si>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</si>
  <si>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</si>
  <si>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</si>
  <si>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</si>
  <si>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</si>
  <si>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</si>
  <si>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</si>
  <si>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</si>
  <si>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</si>
  <si>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</si>
  <si>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</si>
  <si>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</si>
  <si>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</si>
  <si>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</si>
  <si>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</si>
  <si>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</si>
  <si>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</si>
  <si>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</si>
  <si>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</si>
  <si>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</si>
  <si>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</si>
  <si>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</si>
  <si>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</si>
  <si>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</si>
  <si>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</si>
  <si>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</si>
  <si>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</si>
  <si>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</si>
  <si>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</si>
  <si>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</si>
  <si>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</si>
  <si>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</si>
  <si>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</si>
  <si>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</si>
  <si>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</si>
  <si>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</si>
  <si>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</si>
  <si>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</si>
  <si>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</si>
  <si>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</si>
  <si>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</si>
  <si>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</si>
  <si>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</si>
  <si>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</si>
  <si>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</si>
  <si>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</si>
  <si>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</si>
  <si>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</si>
  <si>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</si>
  <si>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</si>
  <si>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</si>
  <si>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</si>
  <si>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</si>
  <si>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</si>
  <si>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</si>
  <si>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</si>
  <si>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</si>
  <si>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</si>
  <si>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</si>
  <si>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</si>
  <si>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</si>
  <si>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</si>
  <si>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</si>
  <si>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</si>
  <si>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</si>
  <si>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</si>
  <si>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</si>
  <si>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</si>
  <si>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</si>
  <si>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</si>
  <si>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</si>
  <si>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</si>
  <si>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</si>
  <si>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</si>
  <si>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</si>
  <si>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</si>
  <si>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</si>
  <si>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</si>
  <si>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</si>
  <si>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</si>
  <si>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</si>
  <si>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</si>
  <si>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</si>
  <si>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</si>
  <si>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</si>
  <si>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</si>
  <si>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</si>
  <si>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</si>
  <si>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</si>
  <si>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</si>
  <si>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</si>
  <si>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</si>
  <si>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</si>
  <si>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</si>
  <si>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</si>
  <si>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</si>
  <si>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</si>
  <si>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</si>
  <si>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</si>
  <si>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</si>
  <si>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</si>
  <si>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</si>
  <si>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</si>
  <si>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</si>
  <si>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</si>
  <si>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</si>
  <si>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</si>
  <si>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</si>
  <si>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</si>
  <si>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</si>
  <si>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</si>
  <si>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</si>
  <si>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</si>
  <si>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</si>
  <si>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</si>
  <si>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</si>
  <si>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</si>
  <si>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</si>
  <si>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</si>
  <si>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</si>
  <si>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</si>
  <si>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</si>
  <si>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</si>
  <si>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</si>
  <si>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</si>
  <si>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</si>
  <si>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</si>
  <si>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</si>
  <si>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</si>
  <si>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</si>
  <si>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</si>
  <si>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</si>
  <si>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</si>
  <si>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</si>
  <si>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</si>
  <si>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</si>
  <si>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</si>
  <si>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</si>
  <si>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</si>
  <si>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</si>
  <si>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</si>
  <si>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</si>
  <si>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</si>
  <si>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</si>
  <si>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</si>
  <si>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</si>
  <si>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</si>
  <si>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</si>
  <si>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</si>
  <si>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</si>
  <si>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</si>
  <si>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</si>
  <si>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</si>
  <si>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</si>
  <si>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</si>
  <si>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</si>
  <si>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</si>
  <si>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</si>
  <si>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</si>
  <si>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</si>
  <si>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</si>
  <si>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</si>
  <si>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</si>
  <si>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</si>
  <si>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</si>
  <si>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</si>
  <si>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Sunshine Global Circuits Co.,Ltd.</t>
    <phoneticPr fontId="6" type="noConversion"/>
  </si>
  <si>
    <t>all  PCB</t>
    <phoneticPr fontId="6" type="noConversion"/>
  </si>
  <si>
    <t>26732</t>
    <phoneticPr fontId="6" type="noConversion"/>
  </si>
  <si>
    <t>B Building ShangXing No.2 Industry Xinqiao Town BanAn, .ShenZhen, GuangDong, CHINA</t>
    <phoneticPr fontId="6" type="noConversion"/>
  </si>
  <si>
    <t>Neil Chen</t>
    <phoneticPr fontId="6" type="noConversion"/>
  </si>
  <si>
    <t>dcc@sunshinepcb.com</t>
    <phoneticPr fontId="6" type="noConversion"/>
  </si>
  <si>
    <t>n/a</t>
    <phoneticPr fontId="6" type="noConversion"/>
  </si>
  <si>
    <t>Daniel zhu</t>
    <phoneticPr fontId="6" type="noConversion"/>
  </si>
  <si>
    <t>QA manager</t>
    <phoneticPr fontId="6" type="noConversion"/>
  </si>
  <si>
    <t>danielzhu@sunshinepcb.com</t>
    <phoneticPr fontId="6" type="noConversion"/>
  </si>
  <si>
    <t>+86-755-27243927</t>
    <phoneticPr fontId="6" type="noConversion"/>
  </si>
  <si>
    <t>http://www.sunshinepcb.com/</t>
    <phoneticPr fontId="6" type="noConversion"/>
  </si>
  <si>
    <t>Jinhui Road</t>
  </si>
  <si>
    <t>zjjt@zhaojin.com.cn</t>
  </si>
  <si>
    <t>Shandong</t>
  </si>
  <si>
    <t>No.121 Jinhu East Road</t>
  </si>
  <si>
    <t>ytchem@vip.sina.com</t>
  </si>
  <si>
    <t>CHINA Yunnan Province</t>
  </si>
  <si>
    <t>Datun</t>
  </si>
  <si>
    <t>Mr. Wu</t>
  </si>
  <si>
    <t>Mr. Tian</t>
  </si>
  <si>
    <t>GoldShandong Zhaojin Gold &amp; Silver Refinery Co., Ltd.</t>
  </si>
  <si>
    <t>Mr. Liu</t>
  </si>
  <si>
    <t>DATUN Tin Mine.Not recycled or Scrap</t>
  </si>
  <si>
    <t>TinYunnan Tin Company, Ltd.</t>
  </si>
  <si>
    <t>TinGejiu Non-Ferrous Metal Processing Co., Ltd.</t>
  </si>
</sst>
</file>

<file path=xl/styles.xml><?xml version="1.0" encoding="utf-8"?>
<styleSheet xmlns="http://schemas.openxmlformats.org/spreadsheetml/2006/main">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94">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6"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80" fontId="2" fillId="0" borderId="0"/>
    <xf numFmtId="0" fontId="86" fillId="0" borderId="0"/>
    <xf numFmtId="0" fontId="86" fillId="0" borderId="0"/>
    <xf numFmtId="180"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80" fontId="2" fillId="0" borderId="0"/>
    <xf numFmtId="0" fontId="7" fillId="0" borderId="0"/>
    <xf numFmtId="180" fontId="86" fillId="0" borderId="0"/>
    <xf numFmtId="0" fontId="52" fillId="0" borderId="0"/>
    <xf numFmtId="0" fontId="52" fillId="0" borderId="0"/>
    <xf numFmtId="180" fontId="7" fillId="0" borderId="0"/>
    <xf numFmtId="0" fontId="52" fillId="0" borderId="0"/>
    <xf numFmtId="0" fontId="7" fillId="0" borderId="0"/>
    <xf numFmtId="0" fontId="52" fillId="0" borderId="0"/>
    <xf numFmtId="0" fontId="69" fillId="0" borderId="0">
      <alignment vertical="center"/>
    </xf>
    <xf numFmtId="180" fontId="2" fillId="0" borderId="0"/>
    <xf numFmtId="0" fontId="70" fillId="0" borderId="0"/>
    <xf numFmtId="0" fontId="52" fillId="0" borderId="0"/>
    <xf numFmtId="0" fontId="86" fillId="0" borderId="0"/>
    <xf numFmtId="0" fontId="70" fillId="0" borderId="0"/>
    <xf numFmtId="0" fontId="52" fillId="0" borderId="0"/>
    <xf numFmtId="0" fontId="52" fillId="0" borderId="0"/>
    <xf numFmtId="0" fontId="52" fillId="0" borderId="0"/>
    <xf numFmtId="0" fontId="52" fillId="0" borderId="0"/>
    <xf numFmtId="0" fontId="52" fillId="0" borderId="0"/>
    <xf numFmtId="0" fontId="86" fillId="0" borderId="0"/>
    <xf numFmtId="0" fontId="52" fillId="0" borderId="0"/>
    <xf numFmtId="0" fontId="86"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0" fillId="0" borderId="0"/>
    <xf numFmtId="0" fontId="70" fillId="0" borderId="0"/>
    <xf numFmtId="0" fontId="5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52" fillId="0" borderId="0"/>
    <xf numFmtId="0" fontId="52" fillId="0" borderId="0"/>
    <xf numFmtId="180" fontId="2" fillId="0" borderId="0"/>
    <xf numFmtId="180" fontId="2" fillId="0" borderId="0"/>
    <xf numFmtId="0" fontId="71" fillId="0" borderId="0"/>
    <xf numFmtId="0" fontId="86"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80" fontId="10" fillId="0" borderId="0"/>
    <xf numFmtId="0" fontId="86" fillId="0" borderId="0"/>
    <xf numFmtId="0" fontId="86" fillId="0" borderId="0"/>
    <xf numFmtId="0" fontId="86" fillId="0" borderId="0"/>
    <xf numFmtId="180" fontId="86"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3" fillId="33" borderId="18" xfId="570" applyFont="1" applyFill="1" applyBorder="1" applyAlignment="1">
      <alignment vertical="top" wrapText="1"/>
    </xf>
    <xf numFmtId="0" fontId="9" fillId="33" borderId="0" xfId="0" applyFont="1" applyFill="1" applyBorder="1" applyAlignment="1"/>
    <xf numFmtId="180" fontId="23"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28" fillId="33" borderId="0" xfId="0" applyFont="1" applyFill="1" applyBorder="1" applyAlignment="1" applyProtection="1">
      <alignment horizontal="right" vertical="center"/>
    </xf>
    <xf numFmtId="0" fontId="29"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29"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6"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7"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34" borderId="19" xfId="0" applyFill="1" applyBorder="1"/>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49"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Fill="1" applyAlignment="1">
      <alignment vertical="top" wrapText="1"/>
    </xf>
    <xf numFmtId="0" fontId="47"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6" fillId="0" borderId="0" xfId="0" applyFont="1" applyAlignment="1"/>
    <xf numFmtId="0" fontId="0" fillId="36" borderId="0" xfId="0" applyFill="1" applyProtection="1">
      <protection hidden="1"/>
    </xf>
    <xf numFmtId="0" fontId="23" fillId="0" borderId="19" xfId="0" applyFont="1" applyBorder="1" applyAlignment="1">
      <alignment vertical="top" wrapText="1"/>
    </xf>
    <xf numFmtId="182" fontId="23" fillId="33" borderId="11" xfId="570" applyNumberFormat="1" applyFont="1" applyFill="1" applyBorder="1" applyAlignment="1">
      <alignment horizontal="center" vertical="top" wrapText="1"/>
    </xf>
    <xf numFmtId="1" fontId="37" fillId="0" borderId="0" xfId="0" applyNumberFormat="1" applyFont="1" applyFill="1" applyAlignment="1" applyProtection="1">
      <alignment horizontal="center" vertical="center" wrapText="1"/>
      <protection hidden="1"/>
    </xf>
    <xf numFmtId="0" fontId="36" fillId="0" borderId="0" xfId="0" applyFont="1" applyFill="1" applyAlignment="1" applyProtection="1">
      <alignment horizontal="center" vertical="center" wrapText="1"/>
      <protection hidden="1"/>
    </xf>
    <xf numFmtId="0" fontId="0" fillId="0" borderId="45" xfId="0" applyFill="1" applyBorder="1"/>
    <xf numFmtId="0" fontId="76" fillId="11" borderId="0" xfId="0" applyFont="1" applyFill="1" applyProtection="1">
      <protection hidden="1"/>
    </xf>
    <xf numFmtId="0" fontId="0" fillId="0" borderId="0" xfId="0" applyFont="1" applyFill="1" applyAlignment="1">
      <alignment vertical="top"/>
    </xf>
    <xf numFmtId="0" fontId="50"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80"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Fill="1" applyBorder="1" applyAlignment="1" applyProtection="1">
      <alignment wrapText="1"/>
    </xf>
    <xf numFmtId="0" fontId="23"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5"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3"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3"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0" fillId="0" borderId="0" xfId="0" applyFont="1" applyFill="1" applyAlignment="1" applyProtection="1">
      <alignment vertical="top" wrapText="1"/>
      <protection hidden="1"/>
    </xf>
    <xf numFmtId="0" fontId="48"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6" fillId="0" borderId="0" xfId="0" applyFont="1" applyAlignment="1">
      <alignment vertical="top" wrapText="1"/>
    </xf>
    <xf numFmtId="0" fontId="48" fillId="0" borderId="0" xfId="0" applyFont="1" applyAlignment="1">
      <alignment vertical="top" wrapText="1"/>
    </xf>
    <xf numFmtId="9" fontId="46"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0" fillId="36" borderId="19" xfId="0"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4"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39"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3"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6" fillId="0" borderId="0" xfId="502" applyNumberFormat="1" applyFont="1" applyFill="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0" fillId="0" borderId="0" xfId="0" applyFont="1" applyFill="1" applyAlignment="1">
      <alignment vertical="top" wrapText="1"/>
    </xf>
    <xf numFmtId="0" fontId="85"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0" fillId="0" borderId="0" xfId="0" applyFont="1" applyAlignment="1">
      <alignment vertical="top" wrapText="1"/>
    </xf>
    <xf numFmtId="0" fontId="0" fillId="33" borderId="59" xfId="0" applyFill="1" applyBorder="1" applyAlignment="1" applyProtection="1">
      <alignment vertical="center" wrapText="1"/>
      <protection locked="0"/>
    </xf>
    <xf numFmtId="0" fontId="46"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0" fillId="0" borderId="0" xfId="480" applyFont="1" applyFill="1" applyAlignment="1">
      <alignment horizontal="left" vertical="top" wrapText="1"/>
    </xf>
    <xf numFmtId="180" fontId="46" fillId="0" borderId="0" xfId="480" applyFont="1" applyFill="1" applyAlignment="1">
      <alignment vertical="top" wrapText="1"/>
    </xf>
    <xf numFmtId="0" fontId="78" fillId="0" borderId="0" xfId="502" applyNumberFormat="1" applyFont="1" applyFill="1" applyAlignment="1">
      <alignment horizontal="left" vertical="top" wrapText="1"/>
    </xf>
    <xf numFmtId="0" fontId="46" fillId="0" borderId="0" xfId="0" applyFont="1" applyAlignment="1">
      <alignment horizontal="left" vertical="top" wrapText="1"/>
    </xf>
    <xf numFmtId="0" fontId="46" fillId="0" borderId="0" xfId="502" applyFont="1" applyFill="1" applyAlignment="1">
      <alignment horizontal="left" vertical="top" wrapText="1"/>
    </xf>
    <xf numFmtId="0" fontId="46" fillId="0" borderId="0" xfId="569" applyFont="1" applyFill="1" applyAlignment="1">
      <alignment vertical="top" wrapText="1"/>
    </xf>
    <xf numFmtId="0" fontId="87" fillId="0" borderId="0" xfId="507" applyNumberFormat="1" applyFont="1" applyFill="1" applyAlignment="1">
      <alignment horizontal="left" vertical="top" wrapText="1"/>
    </xf>
    <xf numFmtId="0" fontId="46" fillId="0" borderId="0" xfId="507" applyNumberFormat="1" applyFont="1" applyFill="1" applyAlignment="1">
      <alignment horizontal="left" vertical="top" wrapText="1"/>
    </xf>
    <xf numFmtId="180" fontId="50" fillId="0" borderId="0" xfId="480" applyFont="1" applyFill="1" applyAlignment="1">
      <alignment vertical="top" wrapText="1"/>
    </xf>
    <xf numFmtId="9" fontId="88" fillId="0" borderId="0" xfId="480" applyNumberFormat="1" applyFont="1" applyFill="1" applyAlignment="1">
      <alignment horizontal="left" vertical="top" wrapText="1"/>
    </xf>
    <xf numFmtId="0" fontId="78" fillId="0" borderId="0" xfId="502" applyNumberFormat="1" applyFont="1" applyFill="1" applyAlignment="1">
      <alignment horizontal="justify" vertical="top"/>
    </xf>
    <xf numFmtId="0" fontId="46" fillId="0" borderId="0" xfId="502" applyNumberFormat="1" applyFont="1" applyFill="1" applyAlignment="1">
      <alignment horizontal="justify" vertical="top"/>
    </xf>
    <xf numFmtId="0" fontId="46" fillId="0" borderId="0" xfId="0" applyFont="1" applyAlignment="1">
      <alignment horizontal="left" vertical="top"/>
    </xf>
    <xf numFmtId="0" fontId="46" fillId="0" borderId="0" xfId="502" applyFont="1" applyFill="1" applyAlignment="1">
      <alignment horizontal="justify" vertical="top"/>
    </xf>
    <xf numFmtId="0" fontId="88" fillId="0" borderId="0" xfId="502" applyFont="1" applyFill="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Font="1" applyFill="1" applyBorder="1" applyAlignment="1">
      <alignment horizontal="left" vertical="top" wrapText="1"/>
    </xf>
    <xf numFmtId="0" fontId="51" fillId="0" borderId="0" xfId="502" applyFont="1" applyFill="1" applyBorder="1" applyAlignment="1">
      <alignment horizontal="left" vertical="top" wrapText="1"/>
    </xf>
    <xf numFmtId="0" fontId="88" fillId="0" borderId="0" xfId="502" applyFont="1" applyFill="1" applyAlignment="1">
      <alignment horizontal="left" vertical="top" wrapText="1"/>
    </xf>
    <xf numFmtId="180" fontId="50" fillId="0" borderId="0" xfId="480" applyFont="1" applyFill="1" applyAlignment="1" applyProtection="1">
      <alignment horizontal="left" vertical="top" wrapText="1"/>
    </xf>
    <xf numFmtId="0" fontId="89" fillId="0" borderId="0" xfId="502" applyFont="1" applyFill="1" applyAlignment="1">
      <alignment vertical="top" wrapText="1"/>
    </xf>
    <xf numFmtId="0" fontId="78" fillId="0" borderId="0" xfId="502" applyFont="1" applyFill="1" applyAlignment="1">
      <alignment vertical="top" wrapText="1"/>
    </xf>
    <xf numFmtId="180" fontId="50" fillId="0" borderId="0" xfId="480" applyFont="1" applyFill="1" applyBorder="1" applyAlignment="1">
      <alignment vertical="top" wrapText="1"/>
    </xf>
    <xf numFmtId="0" fontId="90" fillId="0" borderId="0" xfId="0" applyFont="1"/>
    <xf numFmtId="180" fontId="50" fillId="0" borderId="0" xfId="480" applyFont="1" applyFill="1" applyAlignment="1" applyProtection="1">
      <alignment horizontal="left" vertical="top" wrapText="1"/>
      <protection hidden="1"/>
    </xf>
    <xf numFmtId="0" fontId="91"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0" fillId="36" borderId="19" xfId="0"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47" fillId="0" borderId="0" xfId="0" applyFont="1" applyFill="1" applyAlignment="1">
      <alignment vertical="top" wrapText="1"/>
    </xf>
    <xf numFmtId="0" fontId="0" fillId="0" borderId="0" xfId="0" applyFont="1" applyFill="1" applyAlignment="1">
      <alignment vertical="top"/>
    </xf>
    <xf numFmtId="0" fontId="50" fillId="0" borderId="0" xfId="0" applyFont="1" applyFill="1" applyBorder="1" applyAlignment="1">
      <alignment vertical="top" wrapText="1"/>
    </xf>
    <xf numFmtId="0" fontId="0" fillId="0" borderId="0" xfId="0" applyFont="1" applyFill="1" applyBorder="1" applyAlignment="1">
      <alignment horizontal="left" vertical="top" wrapText="1"/>
    </xf>
    <xf numFmtId="0" fontId="50"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0" fillId="0" borderId="0" xfId="502" applyNumberFormat="1" applyFont="1" applyFill="1" applyAlignment="1">
      <alignment horizontal="left" vertical="top" wrapText="1"/>
    </xf>
    <xf numFmtId="0" fontId="50" fillId="0" borderId="0" xfId="502" applyNumberFormat="1" applyFont="1" applyFill="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Alignment="1">
      <alignment horizontal="left" vertical="top" wrapText="1"/>
    </xf>
    <xf numFmtId="0" fontId="50" fillId="0" borderId="0" xfId="506" applyNumberFormat="1" applyFont="1" applyFill="1" applyAlignment="1">
      <alignment horizontal="left" vertical="top" wrapText="1"/>
    </xf>
    <xf numFmtId="0" fontId="50" fillId="0" borderId="0" xfId="0" applyFont="1" applyFill="1" applyAlignment="1">
      <alignment vertical="top" wrapText="1"/>
    </xf>
    <xf numFmtId="0" fontId="0" fillId="0" borderId="0" xfId="0" applyFont="1" applyFill="1" applyAlignment="1">
      <alignment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4" fillId="33" borderId="0" xfId="0" applyFont="1" applyFill="1" applyBorder="1" applyAlignment="1">
      <alignment horizontal="center" vertical="center" wrapText="1"/>
    </xf>
    <xf numFmtId="0" fontId="24" fillId="33" borderId="60"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80" fontId="23" fillId="33" borderId="48" xfId="570" applyNumberFormat="1" applyFont="1" applyFill="1" applyBorder="1" applyAlignment="1">
      <alignment horizontal="center" vertical="top" wrapText="1"/>
    </xf>
    <xf numFmtId="180" fontId="23" fillId="33" borderId="49" xfId="570" applyNumberFormat="1" applyFont="1" applyFill="1" applyBorder="1" applyAlignment="1">
      <alignment horizontal="center" vertical="top" wrapText="1"/>
    </xf>
    <xf numFmtId="180"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23" fillId="0" borderId="48" xfId="570" applyFont="1" applyFill="1" applyBorder="1" applyAlignment="1">
      <alignment horizontal="center" vertical="top" wrapText="1"/>
    </xf>
    <xf numFmtId="0" fontId="23" fillId="0" borderId="49" xfId="570" applyFont="1" applyFill="1" applyBorder="1" applyAlignment="1">
      <alignment horizontal="center" vertical="top" wrapText="1"/>
    </xf>
    <xf numFmtId="0" fontId="23" fillId="0" borderId="11" xfId="570" applyFont="1" applyFill="1" applyBorder="1" applyAlignment="1">
      <alignment horizontal="center" vertical="top" wrapText="1"/>
    </xf>
    <xf numFmtId="180" fontId="23" fillId="0" borderId="48" xfId="570" applyNumberFormat="1" applyFont="1" applyFill="1" applyBorder="1" applyAlignment="1">
      <alignment horizontal="center" vertical="top" wrapText="1"/>
    </xf>
    <xf numFmtId="180" fontId="23" fillId="0" borderId="49" xfId="570" applyNumberFormat="1" applyFont="1" applyFill="1" applyBorder="1" applyAlignment="1">
      <alignment horizontal="center" vertical="top" wrapText="1"/>
    </xf>
    <xf numFmtId="180" fontId="23"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1" fillId="0" borderId="34" xfId="487" applyFont="1" applyFill="1" applyBorder="1" applyAlignment="1" applyProtection="1">
      <alignment horizontal="left" vertical="center" wrapText="1"/>
    </xf>
    <xf numFmtId="0" fontId="81" fillId="0" borderId="27" xfId="487" applyFont="1" applyFill="1" applyBorder="1" applyAlignment="1" applyProtection="1">
      <alignment horizontal="left" vertical="center" wrapText="1"/>
    </xf>
    <xf numFmtId="0" fontId="81"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9"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0" fillId="33" borderId="10" xfId="0" applyFont="1" applyFill="1" applyBorder="1" applyAlignment="1" applyProtection="1">
      <alignment horizontal="left" vertical="center" wrapText="1"/>
      <protection locked="0"/>
    </xf>
    <xf numFmtId="0" fontId="80"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pplyProtection="1">
      <alignment horizontal="center" vertical="center" wrapText="1"/>
      <protection hidden="1"/>
    </xf>
    <xf numFmtId="49" fontId="82" fillId="33" borderId="61" xfId="487" applyNumberFormat="1" applyFont="1" applyFill="1" applyBorder="1" applyAlignment="1" applyProtection="1">
      <alignment horizontal="left" vertical="center" wrapText="1"/>
      <protection locked="0"/>
    </xf>
    <xf numFmtId="49" fontId="82" fillId="33" borderId="10" xfId="487" applyNumberFormat="1" applyFont="1" applyFill="1" applyBorder="1" applyAlignment="1" applyProtection="1">
      <alignment horizontal="left" vertical="center" wrapText="1"/>
      <protection locked="0"/>
    </xf>
    <xf numFmtId="49" fontId="82"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19" fillId="33" borderId="0" xfId="487" applyFont="1" applyFill="1" applyBorder="1" applyAlignment="1" applyProtection="1">
      <alignment horizontal="center" vertical="center" wrapText="1"/>
      <protection hidden="1"/>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protection locked="0"/>
    </xf>
    <xf numFmtId="0" fontId="15" fillId="33" borderId="10" xfId="0" applyFont="1" applyFill="1" applyBorder="1" applyAlignment="1" applyProtection="1">
      <alignment horizontal="left" vertical="center" wrapText="1"/>
      <protection locked="0"/>
    </xf>
    <xf numFmtId="49" fontId="8" fillId="33" borderId="61" xfId="487" applyNumberFormat="1" applyFill="1" applyBorder="1" applyAlignment="1" applyProtection="1">
      <alignment horizontal="left" vertical="center" wrapText="1"/>
      <protection locked="0" hidden="1"/>
    </xf>
    <xf numFmtId="49" fontId="15" fillId="33" borderId="61" xfId="0" quotePrefix="1" applyNumberFormat="1" applyFont="1" applyFill="1" applyBorder="1" applyAlignment="1" applyProtection="1">
      <alignment horizontal="left" vertical="center" wrapText="1"/>
      <protection locked="0" hidden="1"/>
    </xf>
    <xf numFmtId="0" fontId="8" fillId="33" borderId="61" xfId="487"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320">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unshinepcb.com/"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14434</v>
      </c>
      <c r="F50" s="37" t="s">
        <v>14205</v>
      </c>
      <c r="G50" s="34"/>
    </row>
    <row r="51" spans="1:7" ht="45">
      <c r="A51" s="351"/>
      <c r="B51" s="193">
        <v>6.01</v>
      </c>
      <c r="C51" s="181" t="s">
        <v>13489</v>
      </c>
      <c r="D51" s="194">
        <v>43970</v>
      </c>
      <c r="E51" s="202" t="s">
        <v>15504</v>
      </c>
      <c r="F51" s="202" t="s">
        <v>14205</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3"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3"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3"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7"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0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6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4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30">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3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4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2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9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60">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2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60">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6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3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3"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90">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35">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05">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2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3"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1"/>
  <sheetViews>
    <sheetView showGridLines="0" showZeros="0" topLeftCell="A37" zoomScalePageLayoutView="70" workbookViewId="0">
      <selection activeCell="A91" sqref="A91:J9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5"/>
      <c r="G3" s="415"/>
      <c r="H3" s="415"/>
      <c r="I3" s="184"/>
      <c r="J3" s="168" t="s">
        <v>15506</v>
      </c>
      <c r="K3" s="47"/>
      <c r="L3" s="139"/>
      <c r="M3" s="130"/>
      <c r="N3" s="130"/>
      <c r="O3" s="131"/>
      <c r="P3" s="144">
        <f>MATCH($D$3,LN,0)</f>
        <v>1</v>
      </c>
    </row>
    <row r="4" spans="1:34" ht="15.7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6" t="str">
        <f ca="1">OFFSET(L!$C$1,MATCH("Declaration"&amp;ADDRESS(ROW(),COLUMN(),4),L!$A:$A,0)-1,SL,,)</f>
        <v>Link to Terms &amp; Conditions</v>
      </c>
      <c r="J4" s="41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0" t="str">
        <f ca="1">OFFSET(L!$C$1,MATCH("Declaration"&amp;ADDRESS(ROW(),COLUMN(),4),L!$A:$A,0)-1,SL,,)</f>
        <v>Company Information</v>
      </c>
      <c r="C7" s="420"/>
      <c r="D7" s="420"/>
      <c r="E7" s="420"/>
      <c r="F7" s="420"/>
      <c r="G7" s="420"/>
      <c r="H7" s="420"/>
      <c r="I7" s="420"/>
      <c r="J7" s="42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ustomHeight="1">
      <c r="A8" s="49"/>
      <c r="B8" s="86" t="str">
        <f ca="1">OFFSET(L!$C$1,MATCH("Declaration"&amp;ADDRESS(ROW(),COLUMN(),4),L!$A:$A,0)-1,SL,,)</f>
        <v>Company Name (*):</v>
      </c>
      <c r="C8" s="89"/>
      <c r="D8" s="438" t="s">
        <v>15507</v>
      </c>
      <c r="E8" s="439"/>
      <c r="F8" s="439"/>
      <c r="G8" s="439"/>
      <c r="H8" s="439"/>
      <c r="I8" s="439"/>
      <c r="J8" s="44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7" t="s">
        <v>504</v>
      </c>
      <c r="E9" s="418"/>
      <c r="F9" s="418"/>
      <c r="G9" s="41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1" t="str">
        <f ca="1">OFFSET(L!$C$1,MATCH("Declaration"&amp;ADDRESS(ROW(),COLUMN(),4)&amp;LEFT($D$9,1),L!$A:$A,0)-1,SL,,)</f>
        <v>Description of Scope:</v>
      </c>
      <c r="C10" s="151"/>
      <c r="D10" s="441" t="s">
        <v>15508</v>
      </c>
      <c r="E10" s="442"/>
      <c r="F10" s="442"/>
      <c r="G10" s="442"/>
      <c r="H10" s="442"/>
      <c r="I10" s="442"/>
      <c r="J10" s="443"/>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2"/>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44" t="s">
        <v>15509</v>
      </c>
      <c r="E12" s="445"/>
      <c r="F12" s="445"/>
      <c r="G12" s="445"/>
      <c r="H12" s="445"/>
      <c r="I12" s="445"/>
      <c r="J12" s="44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78" t="s">
        <v>15510</v>
      </c>
      <c r="E14" s="447"/>
      <c r="F14" s="447"/>
      <c r="G14" s="447"/>
      <c r="H14" s="447"/>
      <c r="I14" s="447"/>
      <c r="J14" s="37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87" t="s">
        <v>15511</v>
      </c>
      <c r="E15" s="448"/>
      <c r="F15" s="448"/>
      <c r="G15" s="448"/>
      <c r="H15" s="448"/>
      <c r="I15" s="448"/>
      <c r="J15" s="38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402" t="s">
        <v>15512</v>
      </c>
      <c r="E16" s="403"/>
      <c r="F16" s="403"/>
      <c r="G16" s="403"/>
      <c r="H16" s="403"/>
      <c r="I16" s="403"/>
      <c r="J16" s="40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0"/>
      <c r="D17" s="387" t="s">
        <v>15513</v>
      </c>
      <c r="E17" s="448"/>
      <c r="F17" s="448"/>
      <c r="G17" s="448"/>
      <c r="H17" s="448"/>
      <c r="I17" s="448"/>
      <c r="J17" s="38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44" t="s">
        <v>15514</v>
      </c>
      <c r="E18" s="445"/>
      <c r="F18" s="445"/>
      <c r="G18" s="445"/>
      <c r="H18" s="445"/>
      <c r="I18" s="445"/>
      <c r="J18" s="44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44" t="s">
        <v>15515</v>
      </c>
      <c r="E19" s="445"/>
      <c r="F19" s="445"/>
      <c r="G19" s="445"/>
      <c r="H19" s="445"/>
      <c r="I19" s="445"/>
      <c r="J19" s="44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9" t="s">
        <v>15516</v>
      </c>
      <c r="E20" s="445"/>
      <c r="F20" s="445"/>
      <c r="G20" s="445"/>
      <c r="H20" s="445"/>
      <c r="I20" s="445"/>
      <c r="J20" s="44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50" t="s">
        <v>15517</v>
      </c>
      <c r="E21" s="445"/>
      <c r="F21" s="445"/>
      <c r="G21" s="445"/>
      <c r="H21" s="445"/>
      <c r="I21" s="445"/>
      <c r="J21" s="44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23">
        <v>44004</v>
      </c>
      <c r="E22" s="424"/>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25" t="str">
        <f ca="1">OFFSET(L!$C$1,MATCH("Declaration"&amp;ADDRESS(ROW(),COLUMN(),4),L!$A:$A,0)-1,SL,,)</f>
        <v>Answer the following questions 1 - 8 based on the declaration scope indicated above</v>
      </c>
      <c r="C24" s="425"/>
      <c r="D24" s="425"/>
      <c r="E24" s="425"/>
      <c r="F24" s="425"/>
      <c r="G24" s="425"/>
      <c r="H24" s="425"/>
      <c r="I24" s="425"/>
      <c r="J24" s="42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51" t="s">
        <v>15518</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15443</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3" type="noConversion"/>
  <conditionalFormatting sqref="D75:E75 D77:E77 D79:E79 D81:E81 D85:E85 D87:E87 D89:E89 D83">
    <cfRule type="expression" dxfId="319" priority="151" stopIfTrue="1">
      <formula>AND(OR($D$26="No",AND($D$26="Yes",$D$32="No")),OR($D$27="No",AND($D$27="Yes",$D$33="No")),OR($D$28="No",AND($D$28="Yes",$D$34="No")),OR($D$29="No",AND($D$29="Yes",$D$35="No")))</formula>
    </cfRule>
    <cfRule type="expression" dxfId="318" priority="152" stopIfTrue="1">
      <formula>IF(D75="",TRUE)</formula>
    </cfRule>
  </conditionalFormatting>
  <conditionalFormatting sqref="G77:J77">
    <cfRule type="expression" dxfId="317" priority="123" stopIfTrue="1">
      <formula>IF(AND($D$77="Yes",$G$77=""),TRUE)</formula>
    </cfRule>
  </conditionalFormatting>
  <conditionalFormatting sqref="D26">
    <cfRule type="expression" dxfId="316" priority="203" stopIfTrue="1">
      <formula>IF($D$26="",TRUE)</formula>
    </cfRule>
  </conditionalFormatting>
  <conditionalFormatting sqref="D27">
    <cfRule type="expression" dxfId="315" priority="210" stopIfTrue="1">
      <formula>IF($D$27="",TRUE)</formula>
    </cfRule>
  </conditionalFormatting>
  <conditionalFormatting sqref="D28">
    <cfRule type="expression" dxfId="314" priority="211" stopIfTrue="1">
      <formula>IF($D$28="",TRUE)</formula>
    </cfRule>
  </conditionalFormatting>
  <conditionalFormatting sqref="D29">
    <cfRule type="expression" dxfId="313" priority="212" stopIfTrue="1">
      <formula>IF($D$29="",TRUE)</formula>
    </cfRule>
  </conditionalFormatting>
  <conditionalFormatting sqref="D8">
    <cfRule type="expression" dxfId="312" priority="217" stopIfTrue="1">
      <formula>IF($D$8="",TRUE)</formula>
    </cfRule>
  </conditionalFormatting>
  <conditionalFormatting sqref="D9:G9">
    <cfRule type="expression" dxfId="311" priority="218" stopIfTrue="1">
      <formula>IF($D$9="",TRUE)</formula>
    </cfRule>
  </conditionalFormatting>
  <conditionalFormatting sqref="D15">
    <cfRule type="expression" dxfId="310" priority="219" stopIfTrue="1">
      <formula>IF($D$15="",TRUE)</formula>
    </cfRule>
  </conditionalFormatting>
  <conditionalFormatting sqref="D16">
    <cfRule type="expression" dxfId="309" priority="220" stopIfTrue="1">
      <formula>IF($D$16="",TRUE)</formula>
    </cfRule>
  </conditionalFormatting>
  <conditionalFormatting sqref="D17">
    <cfRule type="expression" dxfId="308" priority="221" stopIfTrue="1">
      <formula>IF($D$17="",TRUE)</formula>
    </cfRule>
  </conditionalFormatting>
  <conditionalFormatting sqref="D18:J18">
    <cfRule type="expression" dxfId="307" priority="222" stopIfTrue="1">
      <formula>IF($D$18="",TRUE)</formula>
    </cfRule>
  </conditionalFormatting>
  <conditionalFormatting sqref="D22:E22">
    <cfRule type="expression" dxfId="306" priority="225" stopIfTrue="1">
      <formula>IF($D$22="",TRUE)</formula>
    </cfRule>
  </conditionalFormatting>
  <conditionalFormatting sqref="D10:J10">
    <cfRule type="expression" dxfId="305" priority="122" stopIfTrue="1">
      <formula>IF($D$9=$Q$9,TRUE)</formula>
    </cfRule>
    <cfRule type="expression" dxfId="304" priority="232" stopIfTrue="1">
      <formula>IF(AND($D$10="",$D$9=$R$9),TRUE)</formula>
    </cfRule>
  </conditionalFormatting>
  <conditionalFormatting sqref="D34:E34 D40:E40 D52:E52 D58:E58 D64:E64 D70:E70">
    <cfRule type="expression" dxfId="303" priority="115" stopIfTrue="1">
      <formula>$P$28=""</formula>
    </cfRule>
  </conditionalFormatting>
  <conditionalFormatting sqref="D35:E35 D41:E41 D53:E53 D59:E59 D65:E65 D71:E71">
    <cfRule type="expression" dxfId="302" priority="230" stopIfTrue="1">
      <formula>$P$29=""</formula>
    </cfRule>
  </conditionalFormatting>
  <conditionalFormatting sqref="D32:E32">
    <cfRule type="expression" dxfId="301" priority="208" stopIfTrue="1">
      <formula>$P$26=""</formula>
    </cfRule>
  </conditionalFormatting>
  <conditionalFormatting sqref="D32:E32">
    <cfRule type="expression" dxfId="300" priority="121" stopIfTrue="1">
      <formula>IF(AND(OR($D$26="Yes",$D$26=""),$D$32=""),1,0)</formula>
    </cfRule>
  </conditionalFormatting>
  <conditionalFormatting sqref="D38 D50 D56 D62 D68">
    <cfRule type="expression" dxfId="299" priority="117" stopIfTrue="1">
      <formula>$P$32=""</formula>
    </cfRule>
  </conditionalFormatting>
  <conditionalFormatting sqref="D39:E39 D51 D57 D63 D69">
    <cfRule type="expression" dxfId="298" priority="116" stopIfTrue="1">
      <formula>$P$33=""</formula>
    </cfRule>
  </conditionalFormatting>
  <conditionalFormatting sqref="D40 D52 D58 D64 D70">
    <cfRule type="expression" dxfId="297" priority="106" stopIfTrue="1">
      <formula>$P$34=""</formula>
    </cfRule>
    <cfRule type="expression" dxfId="296" priority="228" stopIfTrue="1">
      <formula>IF(AND(OR($D$28="Yes",$D$28=""),D40=""),1,0)</formula>
    </cfRule>
  </conditionalFormatting>
  <conditionalFormatting sqref="D41 D53 D59 D65 D71">
    <cfRule type="expression" dxfId="295" priority="114" stopIfTrue="1">
      <formula>$P$35=""</formula>
    </cfRule>
  </conditionalFormatting>
  <conditionalFormatting sqref="D38:E38 D50:E50 D56:E56 D62:E62 D68:E68">
    <cfRule type="expression" dxfId="294" priority="119" stopIfTrue="1">
      <formula>$P$26=""</formula>
    </cfRule>
    <cfRule type="expression" dxfId="293" priority="120" stopIfTrue="1">
      <formula>IF(AND(OR($D$26="Yes",$D$26=""),D38=""),1,0)</formula>
    </cfRule>
  </conditionalFormatting>
  <conditionalFormatting sqref="G85:J85">
    <cfRule type="expression" dxfId="292" priority="113" stopIfTrue="1">
      <formula>IF(AND($D$85="Yes, using other format (describe)",$G$85=""),TRUE)</formula>
    </cfRule>
  </conditionalFormatting>
  <conditionalFormatting sqref="D39:E39 D51:E51 D57:E57 D63:E63 D69:E69">
    <cfRule type="expression" dxfId="291" priority="226" stopIfTrue="1">
      <formula>$P$39=""</formula>
    </cfRule>
    <cfRule type="expression" dxfId="290" priority="227" stopIfTrue="1">
      <formula>IF(AND(OR($D$27="Yes",$D$27=""),D39=""),1,0)</formula>
    </cfRule>
  </conditionalFormatting>
  <conditionalFormatting sqref="D33:E33">
    <cfRule type="expression" dxfId="289" priority="108" stopIfTrue="1">
      <formula>IF(AND(OR($D$27="Yes",$D$27=""),$D$33=""),1,0)</formula>
    </cfRule>
    <cfRule type="expression" dxfId="288" priority="109" stopIfTrue="1">
      <formula>$P$27=""</formula>
    </cfRule>
  </conditionalFormatting>
  <conditionalFormatting sqref="D34:E34">
    <cfRule type="expression" dxfId="287" priority="229" stopIfTrue="1">
      <formula>IF(AND(OR($D$28="Yes",$D$28=""),$D$34=""),1,0)</formula>
    </cfRule>
  </conditionalFormatting>
  <conditionalFormatting sqref="D41:E41 D53:E53 D59:E59 D65:E65 D71:E71">
    <cfRule type="expression" dxfId="286" priority="231" stopIfTrue="1">
      <formula>IF(AND(OR($D$29="Yes",$D$29=""),D41=""),1,0)</formula>
    </cfRule>
  </conditionalFormatting>
  <conditionalFormatting sqref="D35:E35">
    <cfRule type="expression" dxfId="285" priority="105" stopIfTrue="1">
      <formula>IF(AND(OR($D$29="Yes",$D$29=""),$D$35=""),1,0)</formula>
    </cfRule>
  </conditionalFormatting>
  <conditionalFormatting sqref="D20:J20">
    <cfRule type="expression" dxfId="284" priority="101" stopIfTrue="1">
      <formula>IF($D$20="",TRUE)</formula>
    </cfRule>
  </conditionalFormatting>
  <conditionalFormatting sqref="D46:E46">
    <cfRule type="expression" dxfId="283" priority="91" stopIfTrue="1">
      <formula>$P$28=""</formula>
    </cfRule>
  </conditionalFormatting>
  <conditionalFormatting sqref="D47:E47">
    <cfRule type="expression" dxfId="282" priority="99" stopIfTrue="1">
      <formula>$P$29=""</formula>
    </cfRule>
  </conditionalFormatting>
  <conditionalFormatting sqref="D44">
    <cfRule type="expression" dxfId="281" priority="93" stopIfTrue="1">
      <formula>$P$32=""</formula>
    </cfRule>
  </conditionalFormatting>
  <conditionalFormatting sqref="D45">
    <cfRule type="expression" dxfId="280" priority="92" stopIfTrue="1">
      <formula>$P$33=""</formula>
    </cfRule>
  </conditionalFormatting>
  <conditionalFormatting sqref="D46">
    <cfRule type="expression" dxfId="279" priority="89" stopIfTrue="1">
      <formula>$P$34=""</formula>
    </cfRule>
    <cfRule type="expression" dxfId="278" priority="98" stopIfTrue="1">
      <formula>IF(AND(OR($D$28="Yes",$D$28=""),D46=""),1,0)</formula>
    </cfRule>
  </conditionalFormatting>
  <conditionalFormatting sqref="D47">
    <cfRule type="expression" dxfId="277" priority="90" stopIfTrue="1">
      <formula>$P$35=""</formula>
    </cfRule>
  </conditionalFormatting>
  <conditionalFormatting sqref="D44:E44">
    <cfRule type="expression" dxfId="276" priority="94" stopIfTrue="1">
      <formula>$P$26=""</formula>
    </cfRule>
    <cfRule type="expression" dxfId="275" priority="95" stopIfTrue="1">
      <formula>IF(AND(OR($D$26="Yes",$D$26=""),D44=""),1,0)</formula>
    </cfRule>
  </conditionalFormatting>
  <conditionalFormatting sqref="D45:E45">
    <cfRule type="expression" dxfId="274" priority="96" stopIfTrue="1">
      <formula>$P$39=""</formula>
    </cfRule>
    <cfRule type="expression" dxfId="273" priority="97" stopIfTrue="1">
      <formula>IF(AND(OR($D$27="Yes",$D$27=""),D45=""),1,0)</formula>
    </cfRule>
  </conditionalFormatting>
  <conditionalFormatting sqref="D47:E47">
    <cfRule type="expression" dxfId="272" priority="100" stopIfTrue="1">
      <formula>IF(AND(OR($D$29="Yes",$D$29=""),D47=""),1,0)</formula>
    </cfRule>
  </conditionalFormatting>
  <conditionalFormatting sqref="D8:J8">
    <cfRule type="expression" dxfId="213" priority="88" stopIfTrue="1">
      <formula>IF($D$8="",TRUE)</formula>
    </cfRule>
  </conditionalFormatting>
  <conditionalFormatting sqref="D8:J8">
    <cfRule type="expression" dxfId="211" priority="87" stopIfTrue="1">
      <formula>IF($D$8="",TRUE)</formula>
    </cfRule>
  </conditionalFormatting>
  <conditionalFormatting sqref="D8:J8">
    <cfRule type="expression" dxfId="209" priority="86" stopIfTrue="1">
      <formula>IF($D$8="",TRUE)</formula>
    </cfRule>
  </conditionalFormatting>
  <conditionalFormatting sqref="D8:J8">
    <cfRule type="expression" dxfId="207" priority="85" stopIfTrue="1">
      <formula>IF($D$8="",TRUE)</formula>
    </cfRule>
  </conditionalFormatting>
  <conditionalFormatting sqref="D10:J10">
    <cfRule type="expression" dxfId="205" priority="83" stopIfTrue="1">
      <formula>IF($D$9=$Q$9,TRUE)</formula>
    </cfRule>
    <cfRule type="expression" dxfId="204" priority="84" stopIfTrue="1">
      <formula>IF(AND($D$10="",$D$9=$R$9),TRUE)</formula>
    </cfRule>
  </conditionalFormatting>
  <conditionalFormatting sqref="D10:J10">
    <cfRule type="expression" dxfId="201" priority="81" stopIfTrue="1">
      <formula>IF($D$9=$Q$9,TRUE)</formula>
    </cfRule>
    <cfRule type="expression" dxfId="200" priority="82" stopIfTrue="1">
      <formula>IF(AND($D$10="",$D$9=$R$9),TRUE)</formula>
    </cfRule>
  </conditionalFormatting>
  <conditionalFormatting sqref="D10:J10">
    <cfRule type="expression" dxfId="197" priority="79" stopIfTrue="1">
      <formula>IF($D$9=$Q$9,TRUE)</formula>
    </cfRule>
    <cfRule type="expression" dxfId="196" priority="80" stopIfTrue="1">
      <formula>IF(AND($D$10="",$D$9=$R$9),TRUE)</formula>
    </cfRule>
  </conditionalFormatting>
  <conditionalFormatting sqref="D10:J10">
    <cfRule type="expression" dxfId="193" priority="77" stopIfTrue="1">
      <formula>IF($D$9=$Q$9,TRUE)</formula>
    </cfRule>
    <cfRule type="expression" dxfId="192" priority="78" stopIfTrue="1">
      <formula>IF(AND($D$10="",$D$9=$R$9),TRUE)</formula>
    </cfRule>
  </conditionalFormatting>
  <conditionalFormatting sqref="D15:J15">
    <cfRule type="expression" dxfId="165" priority="76" stopIfTrue="1">
      <formula>IF($D$15="",TRUE)</formula>
    </cfRule>
  </conditionalFormatting>
  <conditionalFormatting sqref="D16:J16">
    <cfRule type="expression" dxfId="163" priority="75" stopIfTrue="1">
      <formula>IF($D$16="",TRUE)</formula>
    </cfRule>
  </conditionalFormatting>
  <conditionalFormatting sqref="D15:J15">
    <cfRule type="expression" dxfId="161" priority="74" stopIfTrue="1">
      <formula>IF($D$15="",TRUE)</formula>
    </cfRule>
  </conditionalFormatting>
  <conditionalFormatting sqref="D16:J16">
    <cfRule type="expression" dxfId="159" priority="73" stopIfTrue="1">
      <formula>IF($D$16="",TRUE)</formula>
    </cfRule>
  </conditionalFormatting>
  <conditionalFormatting sqref="D15:J15">
    <cfRule type="expression" dxfId="157" priority="72" stopIfTrue="1">
      <formula>IF($D$15="",TRUE)</formula>
    </cfRule>
  </conditionalFormatting>
  <conditionalFormatting sqref="D15:J15">
    <cfRule type="expression" dxfId="155" priority="71" stopIfTrue="1">
      <formula>IF($D$15="",TRUE)</formula>
    </cfRule>
  </conditionalFormatting>
  <conditionalFormatting sqref="D15">
    <cfRule type="expression" dxfId="153" priority="70" stopIfTrue="1">
      <formula>IF($D$15="",TRUE)</formula>
    </cfRule>
  </conditionalFormatting>
  <conditionalFormatting sqref="D15:J15">
    <cfRule type="expression" dxfId="151" priority="69" stopIfTrue="1">
      <formula>IF($D$15="",TRUE)</formula>
    </cfRule>
  </conditionalFormatting>
  <conditionalFormatting sqref="D16:J16">
    <cfRule type="expression" dxfId="149" priority="68" stopIfTrue="1">
      <formula>IF($D$16="",TRUE)</formula>
    </cfRule>
  </conditionalFormatting>
  <conditionalFormatting sqref="D16:J16">
    <cfRule type="expression" dxfId="147" priority="67" stopIfTrue="1">
      <formula>IF($D$16="",TRUE)</formula>
    </cfRule>
  </conditionalFormatting>
  <conditionalFormatting sqref="D16">
    <cfRule type="expression" dxfId="145" priority="66" stopIfTrue="1">
      <formula>IF($D$16="",TRUE)</formula>
    </cfRule>
  </conditionalFormatting>
  <conditionalFormatting sqref="D16:J16">
    <cfRule type="expression" dxfId="143" priority="65" stopIfTrue="1">
      <formula>IF($D$16="",TRUE)</formula>
    </cfRule>
  </conditionalFormatting>
  <conditionalFormatting sqref="D17:J17">
    <cfRule type="expression" dxfId="141" priority="64" stopIfTrue="1">
      <formula>IF($D$17="",TRUE)</formula>
    </cfRule>
  </conditionalFormatting>
  <conditionalFormatting sqref="D17:J17">
    <cfRule type="expression" dxfId="139" priority="63" stopIfTrue="1">
      <formula>IF($D$17="",TRUE)</formula>
    </cfRule>
  </conditionalFormatting>
  <conditionalFormatting sqref="D17:J17">
    <cfRule type="expression" dxfId="137" priority="62" stopIfTrue="1">
      <formula>IF($D$17="",TRUE)</formula>
    </cfRule>
  </conditionalFormatting>
  <conditionalFormatting sqref="D17:J17">
    <cfRule type="expression" dxfId="135" priority="61" stopIfTrue="1">
      <formula>IF($D$17="",TRUE)</formula>
    </cfRule>
  </conditionalFormatting>
  <conditionalFormatting sqref="D17">
    <cfRule type="expression" dxfId="133" priority="60" stopIfTrue="1">
      <formula>IF($D$17="",TRUE)</formula>
    </cfRule>
  </conditionalFormatting>
  <conditionalFormatting sqref="D17:J17">
    <cfRule type="expression" dxfId="131" priority="59" stopIfTrue="1">
      <formula>IF($D$17="",TRUE)</formula>
    </cfRule>
  </conditionalFormatting>
  <conditionalFormatting sqref="D18:J18">
    <cfRule type="expression" dxfId="129" priority="58" stopIfTrue="1">
      <formula>IF($D$18="",TRUE)</formula>
    </cfRule>
  </conditionalFormatting>
  <conditionalFormatting sqref="D18:J18">
    <cfRule type="expression" dxfId="127" priority="57" stopIfTrue="1">
      <formula>IF($D$18="",TRUE)</formula>
    </cfRule>
  </conditionalFormatting>
  <conditionalFormatting sqref="D18:J18">
    <cfRule type="expression" dxfId="125" priority="56" stopIfTrue="1">
      <formula>IF($D$18="",TRUE)</formula>
    </cfRule>
  </conditionalFormatting>
  <conditionalFormatting sqref="D18:J18">
    <cfRule type="expression" dxfId="123" priority="55" stopIfTrue="1">
      <formula>IF($D$18="",TRUE)</formula>
    </cfRule>
  </conditionalFormatting>
  <conditionalFormatting sqref="D20:J20">
    <cfRule type="expression" dxfId="121" priority="54" stopIfTrue="1">
      <formula>IF($D$20="",TRUE)</formula>
    </cfRule>
  </conditionalFormatting>
  <conditionalFormatting sqref="D21:J21">
    <cfRule type="expression" dxfId="119" priority="53" stopIfTrue="1">
      <formula>IF($D$21="",TRUE)</formula>
    </cfRule>
  </conditionalFormatting>
  <conditionalFormatting sqref="D20:J20">
    <cfRule type="expression" dxfId="117" priority="52" stopIfTrue="1">
      <formula>IF($D$20="",TRUE)</formula>
    </cfRule>
  </conditionalFormatting>
  <conditionalFormatting sqref="D21:J21">
    <cfRule type="expression" dxfId="115" priority="51" stopIfTrue="1">
      <formula>IF($D$21="",TRUE)</formula>
    </cfRule>
  </conditionalFormatting>
  <conditionalFormatting sqref="D20:J20">
    <cfRule type="expression" dxfId="113" priority="50" stopIfTrue="1">
      <formula>IF($D$20="",TRUE)</formula>
    </cfRule>
  </conditionalFormatting>
  <conditionalFormatting sqref="D20:J20">
    <cfRule type="expression" dxfId="111" priority="49" stopIfTrue="1">
      <formula>IF($D$16="",TRUE)</formula>
    </cfRule>
  </conditionalFormatting>
  <conditionalFormatting sqref="D21:J21">
    <cfRule type="expression" dxfId="109" priority="48" stopIfTrue="1">
      <formula>IF($D$21="",TRUE)</formula>
    </cfRule>
  </conditionalFormatting>
  <conditionalFormatting sqref="D21:J21">
    <cfRule type="expression" dxfId="107" priority="47" stopIfTrue="1">
      <formula>IF($D$17="",TRUE)</formula>
    </cfRule>
  </conditionalFormatting>
  <conditionalFormatting sqref="D26:E26">
    <cfRule type="expression" dxfId="101" priority="46" stopIfTrue="1">
      <formula>IF($D$26="",TRUE)</formula>
    </cfRule>
  </conditionalFormatting>
  <conditionalFormatting sqref="D27:E27">
    <cfRule type="expression" dxfId="99" priority="45" stopIfTrue="1">
      <formula>IF($D$27="",TRUE)</formula>
    </cfRule>
  </conditionalFormatting>
  <conditionalFormatting sqref="D28:E28">
    <cfRule type="expression" dxfId="97" priority="44" stopIfTrue="1">
      <formula>IF($D$28="",TRUE)</formula>
    </cfRule>
  </conditionalFormatting>
  <conditionalFormatting sqref="D29:E29">
    <cfRule type="expression" dxfId="95" priority="43" stopIfTrue="1">
      <formula>IF($D$29="",TRUE)</formula>
    </cfRule>
  </conditionalFormatting>
  <conditionalFormatting sqref="D34:E34">
    <cfRule type="expression" dxfId="93" priority="42" stopIfTrue="1">
      <formula>$P$28=""</formula>
    </cfRule>
  </conditionalFormatting>
  <conditionalFormatting sqref="D33:E33">
    <cfRule type="expression" dxfId="91" priority="40" stopIfTrue="1">
      <formula>IF(AND(OR($D$27="Yes",$D$27=""),$D$33=""),1,0)</formula>
    </cfRule>
    <cfRule type="expression" dxfId="90" priority="41" stopIfTrue="1">
      <formula>$P$27=""</formula>
    </cfRule>
  </conditionalFormatting>
  <conditionalFormatting sqref="D34:E34">
    <cfRule type="expression" dxfId="87" priority="39" stopIfTrue="1">
      <formula>IF(AND(OR($D$28="Yes",$D$28=""),$D$34=""),1,0)</formula>
    </cfRule>
  </conditionalFormatting>
  <conditionalFormatting sqref="D40:E40">
    <cfRule type="expression" dxfId="85" priority="38" stopIfTrue="1">
      <formula>$P$28=""</formula>
    </cfRule>
  </conditionalFormatting>
  <conditionalFormatting sqref="D39:E39">
    <cfRule type="expression" dxfId="83" priority="37" stopIfTrue="1">
      <formula>$P$33=""</formula>
    </cfRule>
  </conditionalFormatting>
  <conditionalFormatting sqref="D40">
    <cfRule type="expression" dxfId="81" priority="35" stopIfTrue="1">
      <formula>$P$34=""</formula>
    </cfRule>
    <cfRule type="expression" dxfId="80" priority="36" stopIfTrue="1">
      <formula>IF(AND(OR($D$28="Yes",$D$28=""),D40=""),1,0)</formula>
    </cfRule>
  </conditionalFormatting>
  <conditionalFormatting sqref="D39:E39">
    <cfRule type="expression" dxfId="77" priority="33" stopIfTrue="1">
      <formula>$P$39=""</formula>
    </cfRule>
    <cfRule type="expression" dxfId="76" priority="34" stopIfTrue="1">
      <formula>IF(AND(OR($D$27="Yes",$D$27=""),D39=""),1,0)</formula>
    </cfRule>
  </conditionalFormatting>
  <conditionalFormatting sqref="D46:E46">
    <cfRule type="expression" dxfId="73" priority="32" stopIfTrue="1">
      <formula>$P$28=""</formula>
    </cfRule>
  </conditionalFormatting>
  <conditionalFormatting sqref="D45">
    <cfRule type="expression" dxfId="71" priority="31" stopIfTrue="1">
      <formula>$P$33=""</formula>
    </cfRule>
  </conditionalFormatting>
  <conditionalFormatting sqref="D46">
    <cfRule type="expression" dxfId="69" priority="29" stopIfTrue="1">
      <formula>$P$34=""</formula>
    </cfRule>
    <cfRule type="expression" dxfId="68" priority="30" stopIfTrue="1">
      <formula>IF(AND(OR($D$28="Yes",$D$28=""),D46=""),1,0)</formula>
    </cfRule>
  </conditionalFormatting>
  <conditionalFormatting sqref="D45:E45">
    <cfRule type="expression" dxfId="65" priority="27" stopIfTrue="1">
      <formula>$P$39=""</formula>
    </cfRule>
    <cfRule type="expression" dxfId="64" priority="28" stopIfTrue="1">
      <formula>IF(AND(OR($D$27="Yes",$D$27=""),D45=""),1,0)</formula>
    </cfRule>
  </conditionalFormatting>
  <conditionalFormatting sqref="D52:E52">
    <cfRule type="expression" dxfId="61" priority="26" stopIfTrue="1">
      <formula>$P$28=""</formula>
    </cfRule>
  </conditionalFormatting>
  <conditionalFormatting sqref="D51">
    <cfRule type="expression" dxfId="59" priority="25" stopIfTrue="1">
      <formula>$P$33=""</formula>
    </cfRule>
  </conditionalFormatting>
  <conditionalFormatting sqref="D52">
    <cfRule type="expression" dxfId="57" priority="23" stopIfTrue="1">
      <formula>$P$34=""</formula>
    </cfRule>
    <cfRule type="expression" dxfId="56" priority="24" stopIfTrue="1">
      <formula>IF(AND(OR($D$28="Yes",$D$28=""),D52=""),1,0)</formula>
    </cfRule>
  </conditionalFormatting>
  <conditionalFormatting sqref="D51:E51">
    <cfRule type="expression" dxfId="53" priority="21" stopIfTrue="1">
      <formula>$P$39=""</formula>
    </cfRule>
    <cfRule type="expression" dxfId="52" priority="22" stopIfTrue="1">
      <formula>IF(AND(OR($D$27="Yes",$D$27=""),D51=""),1,0)</formula>
    </cfRule>
  </conditionalFormatting>
  <conditionalFormatting sqref="D58:E58">
    <cfRule type="expression" dxfId="49" priority="20" stopIfTrue="1">
      <formula>$P$28=""</formula>
    </cfRule>
  </conditionalFormatting>
  <conditionalFormatting sqref="D57">
    <cfRule type="expression" dxfId="47" priority="19" stopIfTrue="1">
      <formula>$P$33=""</formula>
    </cfRule>
  </conditionalFormatting>
  <conditionalFormatting sqref="D58">
    <cfRule type="expression" dxfId="45" priority="17" stopIfTrue="1">
      <formula>$P$34=""</formula>
    </cfRule>
    <cfRule type="expression" dxfId="44" priority="18" stopIfTrue="1">
      <formula>IF(AND(OR($D$28="Yes",$D$28=""),D58=""),1,0)</formula>
    </cfRule>
  </conditionalFormatting>
  <conditionalFormatting sqref="D57:E57">
    <cfRule type="expression" dxfId="41" priority="15" stopIfTrue="1">
      <formula>$P$39=""</formula>
    </cfRule>
    <cfRule type="expression" dxfId="40" priority="16" stopIfTrue="1">
      <formula>IF(AND(OR($D$27="Yes",$D$27=""),D57=""),1,0)</formula>
    </cfRule>
  </conditionalFormatting>
  <conditionalFormatting sqref="D64:E64">
    <cfRule type="expression" dxfId="37" priority="14" stopIfTrue="1">
      <formula>$P$28=""</formula>
    </cfRule>
  </conditionalFormatting>
  <conditionalFormatting sqref="D63">
    <cfRule type="expression" dxfId="35" priority="13" stopIfTrue="1">
      <formula>$P$33=""</formula>
    </cfRule>
  </conditionalFormatting>
  <conditionalFormatting sqref="D64">
    <cfRule type="expression" dxfId="33" priority="11" stopIfTrue="1">
      <formula>$P$34=""</formula>
    </cfRule>
    <cfRule type="expression" dxfId="32" priority="12" stopIfTrue="1">
      <formula>IF(AND(OR($D$28="Yes",$D$28=""),D64=""),1,0)</formula>
    </cfRule>
  </conditionalFormatting>
  <conditionalFormatting sqref="D63:E63">
    <cfRule type="expression" dxfId="29" priority="9" stopIfTrue="1">
      <formula>$P$39=""</formula>
    </cfRule>
    <cfRule type="expression" dxfId="28" priority="10" stopIfTrue="1">
      <formula>IF(AND(OR($D$27="Yes",$D$27=""),D63=""),1,0)</formula>
    </cfRule>
  </conditionalFormatting>
  <conditionalFormatting sqref="D70:E70">
    <cfRule type="expression" dxfId="25" priority="8" stopIfTrue="1">
      <formula>$P$28=""</formula>
    </cfRule>
  </conditionalFormatting>
  <conditionalFormatting sqref="D69">
    <cfRule type="expression" dxfId="23" priority="7" stopIfTrue="1">
      <formula>$P$33=""</formula>
    </cfRule>
  </conditionalFormatting>
  <conditionalFormatting sqref="D70">
    <cfRule type="expression" dxfId="21" priority="5" stopIfTrue="1">
      <formula>$P$34=""</formula>
    </cfRule>
    <cfRule type="expression" dxfId="20" priority="6" stopIfTrue="1">
      <formula>IF(AND(OR($D$28="Yes",$D$28=""),D70=""),1,0)</formula>
    </cfRule>
  </conditionalFormatting>
  <conditionalFormatting sqref="D69:E69">
    <cfRule type="expression" dxfId="17" priority="3" stopIfTrue="1">
      <formula>$P$39=""</formula>
    </cfRule>
    <cfRule type="expression" dxfId="16" priority="4" stopIfTrue="1">
      <formula>IF(AND(OR($D$27="Yes",$D$27=""),D69=""),1,0)</formula>
    </cfRule>
  </conditionalFormatting>
  <conditionalFormatting sqref="G77:J77">
    <cfRule type="expression" dxfId="13" priority="2" stopIfTrue="1">
      <formula>IF(AND($D$71="Yes",$G$71=""),TRUE)</formula>
    </cfRule>
  </conditionalFormatting>
  <conditionalFormatting sqref="G77:J77">
    <cfRule type="expression" dxfId="11" priority="1" stopIfTrue="1">
      <formula>IF(AND($D$71="Yes",$G$71=""),TRUE)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85:E85 D32:E35 D87:E87 D68:E71 D62:E65 D81:E81 D79:E79 D77:E77 D75:E75 D26:D29">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6" sqref="C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26" t="str">
        <f ca="1">OFFSET(L!$C$1,MATCH("Smelter List"&amp;ADDRESS(ROW(),COLUMN(),4),L!$A:$A,0)-1,SL,,)</f>
        <v>Link to "RMAP Conformant Smelter List"</v>
      </c>
      <c r="K2" s="427"/>
      <c r="L2" s="427"/>
      <c r="M2" s="427"/>
      <c r="N2" s="427"/>
      <c r="O2" s="427"/>
      <c r="P2" s="234"/>
      <c r="Q2" s="235"/>
      <c r="R2" s="236"/>
      <c r="S2" s="236"/>
      <c r="T2" s="236"/>
      <c r="U2" s="267"/>
      <c r="V2" s="267"/>
      <c r="W2" s="268"/>
      <c r="X2" s="267"/>
      <c r="Y2" s="267"/>
      <c r="Z2" s="267"/>
      <c r="AH2" s="176" t="s">
        <v>498</v>
      </c>
    </row>
    <row r="3" spans="1:34" s="269" customFormat="1" ht="243.95" customHeight="1">
      <c r="A3" s="204"/>
      <c r="B3" s="42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8"/>
      <c r="D3" s="428"/>
      <c r="E3" s="428"/>
      <c r="F3" s="270"/>
      <c r="G3" s="429" t="str">
        <f ca="1">OFFSET(L!$C$1,MATCH("General"&amp;"Cpy",L!$A:$A,0)-1,SL,,)</f>
        <v>© 2020 Responsible Minerals Initiative. All rights reserved.</v>
      </c>
      <c r="H3" s="429"/>
      <c r="I3" s="430"/>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1153</v>
      </c>
      <c r="C5" s="221" t="s">
        <v>2265</v>
      </c>
      <c r="D5" s="283"/>
      <c r="E5" s="217" t="s">
        <v>1123</v>
      </c>
      <c r="F5" s="217" t="s">
        <v>744</v>
      </c>
      <c r="G5" s="217" t="s">
        <v>13577</v>
      </c>
      <c r="H5" s="218" t="s">
        <v>15519</v>
      </c>
      <c r="I5" s="219" t="s">
        <v>1615</v>
      </c>
      <c r="J5" s="219" t="s">
        <v>13967</v>
      </c>
      <c r="K5" s="273" t="s">
        <v>15527</v>
      </c>
      <c r="L5" s="273" t="s">
        <v>15520</v>
      </c>
      <c r="M5" s="273" t="s">
        <v>2483</v>
      </c>
      <c r="N5" s="273" t="s">
        <v>1615</v>
      </c>
      <c r="O5" s="273" t="s">
        <v>15521</v>
      </c>
      <c r="P5" s="220" t="s">
        <v>499</v>
      </c>
      <c r="Q5" s="274"/>
      <c r="R5" s="217" t="s">
        <v>2265</v>
      </c>
      <c r="S5" s="225" t="s">
        <v>12830</v>
      </c>
      <c r="T5" s="225" t="s">
        <v>13865</v>
      </c>
      <c r="U5" s="241"/>
      <c r="V5" s="275">
        <v>223</v>
      </c>
      <c r="W5" s="276"/>
      <c r="X5" s="276">
        <v>0</v>
      </c>
      <c r="Y5" s="276"/>
      <c r="Z5" s="276"/>
      <c r="AB5" s="278" t="s">
        <v>15528</v>
      </c>
    </row>
    <row r="6" spans="1:34" s="277" customFormat="1" ht="20.100000000000001" customHeight="1">
      <c r="A6" s="332"/>
      <c r="B6" s="217" t="s">
        <v>1154</v>
      </c>
      <c r="C6" s="221" t="s">
        <v>53</v>
      </c>
      <c r="D6" s="283"/>
      <c r="E6" s="217" t="s">
        <v>1123</v>
      </c>
      <c r="F6" s="217" t="s">
        <v>809</v>
      </c>
      <c r="G6" s="217" t="s">
        <v>13577</v>
      </c>
      <c r="H6" s="218" t="s">
        <v>15522</v>
      </c>
      <c r="I6" s="219" t="s">
        <v>2590</v>
      </c>
      <c r="J6" s="219" t="s">
        <v>13975</v>
      </c>
      <c r="K6" s="273" t="s">
        <v>15529</v>
      </c>
      <c r="L6" s="273" t="s">
        <v>15523</v>
      </c>
      <c r="M6" s="273" t="s">
        <v>2483</v>
      </c>
      <c r="N6" s="273" t="s">
        <v>15530</v>
      </c>
      <c r="O6" s="273" t="s">
        <v>15524</v>
      </c>
      <c r="P6" s="220" t="s">
        <v>499</v>
      </c>
      <c r="Q6" s="274"/>
      <c r="R6" s="217" t="s">
        <v>2471</v>
      </c>
      <c r="S6" s="225" t="s">
        <v>12830</v>
      </c>
      <c r="T6" s="225" t="s">
        <v>13873</v>
      </c>
      <c r="U6" s="241"/>
      <c r="V6" s="275">
        <v>478</v>
      </c>
      <c r="W6" s="276"/>
      <c r="X6" s="276">
        <v>0</v>
      </c>
      <c r="Y6" s="276"/>
      <c r="Z6" s="276"/>
      <c r="AB6" s="278" t="s">
        <v>15531</v>
      </c>
    </row>
    <row r="7" spans="1:34" s="277" customFormat="1" ht="20.100000000000001" customHeight="1">
      <c r="A7" s="332"/>
      <c r="B7" s="217" t="s">
        <v>1154</v>
      </c>
      <c r="C7" s="221" t="s">
        <v>2248</v>
      </c>
      <c r="D7" s="283"/>
      <c r="E7" s="217" t="s">
        <v>1123</v>
      </c>
      <c r="F7" s="217" t="s">
        <v>787</v>
      </c>
      <c r="G7" s="217" t="s">
        <v>13577</v>
      </c>
      <c r="H7" s="218" t="s">
        <v>15525</v>
      </c>
      <c r="I7" s="219" t="s">
        <v>2590</v>
      </c>
      <c r="J7" s="219" t="s">
        <v>13975</v>
      </c>
      <c r="K7" s="273" t="s">
        <v>15526</v>
      </c>
      <c r="L7" s="273"/>
      <c r="M7" s="273" t="s">
        <v>2483</v>
      </c>
      <c r="N7" s="273"/>
      <c r="O7" s="273" t="s">
        <v>15524</v>
      </c>
      <c r="P7" s="220" t="s">
        <v>499</v>
      </c>
      <c r="Q7" s="274"/>
      <c r="R7" s="217" t="s">
        <v>2248</v>
      </c>
      <c r="S7" s="225" t="s">
        <v>12830</v>
      </c>
      <c r="T7" s="225" t="s">
        <v>13873</v>
      </c>
      <c r="U7" s="241"/>
      <c r="V7" s="275">
        <v>389</v>
      </c>
      <c r="W7" s="276"/>
      <c r="X7" s="276">
        <v>0</v>
      </c>
      <c r="Y7" s="276"/>
      <c r="Z7" s="276"/>
      <c r="AB7" s="278" t="s">
        <v>15532</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ref="S6:S37" ca="1" si="0">IF(B8="","",IF(ISERROR(MATCH($E8,CL,0)),"Unknown",INDIRECT("'C'!$A$"&amp;MATCH($E8,CL,0)+1)))</f>
        <v/>
      </c>
      <c r="T8" s="225" t="str">
        <f ca="1">IF(B8="","",IF(ISERROR(MATCH($J8,SorP!$B$1:$B$6230,0)),"",INDIRECT("'SorP'!$A$"&amp;MATCH($J8,SorP!$B$1:$B$6230,0))))</f>
        <v/>
      </c>
      <c r="U8" s="241"/>
      <c r="V8" s="275" t="e">
        <f>IF(C8="",NA(),MATCH($B8&amp;$C8,'Smelter Look-up'!$J:$J,0))</f>
        <v>#N/A</v>
      </c>
      <c r="W8" s="276"/>
      <c r="X8" s="276">
        <f t="shared" ref="X6:X37" ca="1" si="1">IF(AND(C8="Smelter not listed",OR(LEN(D8)=0,LEN(E8)=0)),1,0)</f>
        <v>0</v>
      </c>
      <c r="Y8" s="276"/>
      <c r="Z8" s="276"/>
      <c r="AB8" s="278" t="str">
        <f t="shared" ref="AB6:AB37" si="2">B8&amp;C8</f>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0"/>
        <v/>
      </c>
      <c r="T9" s="225" t="str">
        <f ca="1">IF(B9="","",IF(ISERROR(MATCH($J9,SorP!$B$1:$B$6230,0)),"",INDIRECT("'SorP'!$A$"&amp;MATCH($J9,SorP!$B$1:$B$6230,0))))</f>
        <v/>
      </c>
      <c r="U9" s="241"/>
      <c r="V9" s="275" t="e">
        <f>IF(C9="",NA(),MATCH($B9&amp;$C9,'Smelter Look-up'!$J:$J,0))</f>
        <v>#N/A</v>
      </c>
      <c r="W9" s="276"/>
      <c r="X9" s="276">
        <f t="shared" ca="1" si="1"/>
        <v>0</v>
      </c>
      <c r="Y9" s="276"/>
      <c r="Z9" s="276"/>
      <c r="AB9" s="278" t="str">
        <f t="shared" si="2"/>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0"/>
        <v/>
      </c>
      <c r="T10" s="225" t="str">
        <f ca="1">IF(B10="","",IF(ISERROR(MATCH($J10,SorP!$B$1:$B$6230,0)),"",INDIRECT("'SorP'!$A$"&amp;MATCH($J10,SorP!$B$1:$B$6230,0))))</f>
        <v/>
      </c>
      <c r="U10" s="241"/>
      <c r="V10" s="275" t="e">
        <f>IF(C10="",NA(),MATCH($B10&amp;$C10,'Smelter Look-up'!$J:$J,0))</f>
        <v>#N/A</v>
      </c>
      <c r="W10" s="276"/>
      <c r="X10" s="276">
        <f t="shared" ca="1" si="1"/>
        <v>0</v>
      </c>
      <c r="Y10" s="276"/>
      <c r="Z10" s="276"/>
      <c r="AB10" s="278" t="str">
        <f t="shared" si="2"/>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0"/>
        <v/>
      </c>
      <c r="T11" s="225" t="str">
        <f ca="1">IF(B11="","",IF(ISERROR(MATCH($J11,SorP!$B$1:$B$6230,0)),"",INDIRECT("'SorP'!$A$"&amp;MATCH($J11,SorP!$B$1:$B$6230,0))))</f>
        <v/>
      </c>
      <c r="U11" s="241"/>
      <c r="V11" s="275" t="e">
        <f>IF(C11="",NA(),MATCH($B11&amp;$C11,'Smelter Look-up'!$J:$J,0))</f>
        <v>#N/A</v>
      </c>
      <c r="W11" s="276"/>
      <c r="X11" s="276">
        <f t="shared" ca="1" si="1"/>
        <v>0</v>
      </c>
      <c r="Y11" s="276"/>
      <c r="Z11" s="276"/>
      <c r="AB11" s="278" t="str">
        <f t="shared" si="2"/>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0"/>
        <v/>
      </c>
      <c r="T12" s="225" t="str">
        <f ca="1">IF(B12="","",IF(ISERROR(MATCH($J12,SorP!$B$1:$B$6230,0)),"",INDIRECT("'SorP'!$A$"&amp;MATCH($J12,SorP!$B$1:$B$6230,0))))</f>
        <v/>
      </c>
      <c r="U12" s="241"/>
      <c r="V12" s="275" t="e">
        <f>IF(C12="",NA(),MATCH($B12&amp;$C12,'Smelter Look-up'!$J:$J,0))</f>
        <v>#N/A</v>
      </c>
      <c r="W12" s="276"/>
      <c r="X12" s="276">
        <f t="shared" ca="1" si="1"/>
        <v>0</v>
      </c>
      <c r="Y12" s="276"/>
      <c r="Z12" s="276"/>
      <c r="AB12" s="278" t="str">
        <f t="shared" si="2"/>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0"/>
        <v/>
      </c>
      <c r="T13" s="225" t="str">
        <f ca="1">IF(B13="","",IF(ISERROR(MATCH($J13,SorP!$B$1:$B$6230,0)),"",INDIRECT("'SorP'!$A$"&amp;MATCH($J13,SorP!$B$1:$B$6230,0))))</f>
        <v/>
      </c>
      <c r="U13" s="241"/>
      <c r="V13" s="275" t="e">
        <f>IF(C13="",NA(),MATCH($B13&amp;$C13,'Smelter Look-up'!$J:$J,0))</f>
        <v>#N/A</v>
      </c>
      <c r="W13" s="276"/>
      <c r="X13" s="276">
        <f t="shared" ca="1" si="1"/>
        <v>0</v>
      </c>
      <c r="Y13" s="276"/>
      <c r="Z13" s="276"/>
      <c r="AB13" s="278" t="str">
        <f t="shared" si="2"/>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0"/>
        <v/>
      </c>
      <c r="T14" s="225" t="str">
        <f ca="1">IF(B14="","",IF(ISERROR(MATCH($J14,SorP!$B$1:$B$6230,0)),"",INDIRECT("'SorP'!$A$"&amp;MATCH($J14,SorP!$B$1:$B$6230,0))))</f>
        <v/>
      </c>
      <c r="U14" s="241"/>
      <c r="V14" s="275" t="e">
        <f>IF(C14="",NA(),MATCH($B14&amp;$C14,'Smelter Look-up'!$J:$J,0))</f>
        <v>#N/A</v>
      </c>
      <c r="W14" s="276"/>
      <c r="X14" s="276">
        <f t="shared" ca="1" si="1"/>
        <v>0</v>
      </c>
      <c r="Y14" s="276"/>
      <c r="Z14" s="276"/>
      <c r="AB14" s="278" t="str">
        <f t="shared" si="2"/>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0"/>
        <v/>
      </c>
      <c r="T15" s="225" t="str">
        <f ca="1">IF(B15="","",IF(ISERROR(MATCH($J15,SorP!$B$1:$B$6230,0)),"",INDIRECT("'SorP'!$A$"&amp;MATCH($J15,SorP!$B$1:$B$6230,0))))</f>
        <v/>
      </c>
      <c r="U15" s="241"/>
      <c r="V15" s="275" t="e">
        <f>IF(C15="",NA(),MATCH($B15&amp;$C15,'Smelter Look-up'!$J:$J,0))</f>
        <v>#N/A</v>
      </c>
      <c r="W15" s="276"/>
      <c r="X15" s="276">
        <f t="shared" ca="1" si="1"/>
        <v>0</v>
      </c>
      <c r="Y15" s="276"/>
      <c r="Z15" s="276"/>
      <c r="AB15" s="278" t="str">
        <f t="shared" si="2"/>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0"/>
        <v/>
      </c>
      <c r="T16" s="225" t="str">
        <f ca="1">IF(B16="","",IF(ISERROR(MATCH($J16,SorP!$B$1:$B$6230,0)),"",INDIRECT("'SorP'!$A$"&amp;MATCH($J16,SorP!$B$1:$B$6230,0))))</f>
        <v/>
      </c>
      <c r="U16" s="241"/>
      <c r="V16" s="275" t="e">
        <f>IF(C16="",NA(),MATCH($B16&amp;$C16,'Smelter Look-up'!$J:$J,0))</f>
        <v>#N/A</v>
      </c>
      <c r="W16" s="276"/>
      <c r="X16" s="276">
        <f t="shared" ca="1" si="1"/>
        <v>0</v>
      </c>
      <c r="Y16" s="276"/>
      <c r="Z16" s="276"/>
      <c r="AB16" s="278" t="str">
        <f t="shared" si="2"/>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0"/>
        <v/>
      </c>
      <c r="T17" s="225" t="str">
        <f ca="1">IF(B17="","",IF(ISERROR(MATCH($J17,SorP!$B$1:$B$6230,0)),"",INDIRECT("'SorP'!$A$"&amp;MATCH($J17,SorP!$B$1:$B$6230,0))))</f>
        <v/>
      </c>
      <c r="U17" s="241"/>
      <c r="V17" s="275" t="e">
        <f>IF(C17="",NA(),MATCH($B17&amp;$C17,'Smelter Look-up'!$J:$J,0))</f>
        <v>#N/A</v>
      </c>
      <c r="W17" s="276"/>
      <c r="X17" s="276">
        <f t="shared" ca="1" si="1"/>
        <v>0</v>
      </c>
      <c r="Y17" s="276"/>
      <c r="Z17" s="276"/>
      <c r="AB17" s="278" t="str">
        <f t="shared" si="2"/>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0"/>
        <v/>
      </c>
      <c r="T18" s="225" t="str">
        <f ca="1">IF(B18="","",IF(ISERROR(MATCH($J18,SorP!$B$1:$B$6230,0)),"",INDIRECT("'SorP'!$A$"&amp;MATCH($J18,SorP!$B$1:$B$6230,0))))</f>
        <v/>
      </c>
      <c r="U18" s="241"/>
      <c r="V18" s="275" t="e">
        <f>IF(C18="",NA(),MATCH($B18&amp;$C18,'Smelter Look-up'!$J:$J,0))</f>
        <v>#N/A</v>
      </c>
      <c r="W18" s="276"/>
      <c r="X18" s="276">
        <f t="shared" ca="1" si="1"/>
        <v>0</v>
      </c>
      <c r="Y18" s="276"/>
      <c r="Z18" s="276"/>
      <c r="AB18" s="278" t="str">
        <f t="shared" si="2"/>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0"/>
        <v/>
      </c>
      <c r="T19" s="225" t="str">
        <f ca="1">IF(B19="","",IF(ISERROR(MATCH($J19,SorP!$B$1:$B$6230,0)),"",INDIRECT("'SorP'!$A$"&amp;MATCH($J19,SorP!$B$1:$B$6230,0))))</f>
        <v/>
      </c>
      <c r="U19" s="241"/>
      <c r="V19" s="275" t="e">
        <f>IF(C19="",NA(),MATCH($B19&amp;$C19,'Smelter Look-up'!$J:$J,0))</f>
        <v>#N/A</v>
      </c>
      <c r="W19" s="276"/>
      <c r="X19" s="276">
        <f t="shared" ca="1" si="1"/>
        <v>0</v>
      </c>
      <c r="Y19" s="276"/>
      <c r="Z19" s="276"/>
      <c r="AB19" s="278" t="str">
        <f t="shared" si="2"/>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0"/>
        <v/>
      </c>
      <c r="T20" s="225" t="str">
        <f ca="1">IF(B20="","",IF(ISERROR(MATCH($J20,SorP!$B$1:$B$6230,0)),"",INDIRECT("'SorP'!$A$"&amp;MATCH($J20,SorP!$B$1:$B$6230,0))))</f>
        <v/>
      </c>
      <c r="U20" s="241"/>
      <c r="V20" s="275" t="e">
        <f>IF(C20="",NA(),MATCH($B20&amp;$C20,'Smelter Look-up'!$J:$J,0))</f>
        <v>#N/A</v>
      </c>
      <c r="W20" s="276"/>
      <c r="X20" s="276">
        <f t="shared" ca="1" si="1"/>
        <v>0</v>
      </c>
      <c r="Y20" s="276"/>
      <c r="Z20" s="276"/>
      <c r="AB20" s="278" t="str">
        <f t="shared" si="2"/>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0"/>
        <v/>
      </c>
      <c r="T21" s="225" t="str">
        <f ca="1">IF(B21="","",IF(ISERROR(MATCH($J21,SorP!$B$1:$B$6230,0)),"",INDIRECT("'SorP'!$A$"&amp;MATCH($J21,SorP!$B$1:$B$6230,0))))</f>
        <v/>
      </c>
      <c r="U21" s="241"/>
      <c r="V21" s="275" t="e">
        <f>IF(C21="",NA(),MATCH($B21&amp;$C21,'Smelter Look-up'!$J:$J,0))</f>
        <v>#N/A</v>
      </c>
      <c r="W21" s="276"/>
      <c r="X21" s="276">
        <f t="shared" ca="1" si="1"/>
        <v>0</v>
      </c>
      <c r="Y21" s="276"/>
      <c r="Z21" s="276"/>
      <c r="AB21" s="278" t="str">
        <f t="shared" si="2"/>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0"/>
        <v/>
      </c>
      <c r="T22" s="225" t="str">
        <f ca="1">IF(B22="","",IF(ISERROR(MATCH($J22,SorP!$B$1:$B$6230,0)),"",INDIRECT("'SorP'!$A$"&amp;MATCH($J22,SorP!$B$1:$B$6230,0))))</f>
        <v/>
      </c>
      <c r="U22" s="241"/>
      <c r="V22" s="275" t="e">
        <f>IF(C22="",NA(),MATCH($B22&amp;$C22,'Smelter Look-up'!$J:$J,0))</f>
        <v>#N/A</v>
      </c>
      <c r="W22" s="276"/>
      <c r="X22" s="276">
        <f t="shared" ca="1" si="1"/>
        <v>0</v>
      </c>
      <c r="Y22" s="276"/>
      <c r="Z22" s="276"/>
      <c r="AB22" s="278" t="str">
        <f t="shared" si="2"/>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0"/>
        <v/>
      </c>
      <c r="T23" s="225" t="str">
        <f ca="1">IF(B23="","",IF(ISERROR(MATCH($J23,SorP!$B$1:$B$6230,0)),"",INDIRECT("'SorP'!$A$"&amp;MATCH($J23,SorP!$B$1:$B$6230,0))))</f>
        <v/>
      </c>
      <c r="U23" s="241"/>
      <c r="V23" s="275" t="e">
        <f>IF(C23="",NA(),MATCH($B23&amp;$C23,'Smelter Look-up'!$J:$J,0))</f>
        <v>#N/A</v>
      </c>
      <c r="W23" s="276"/>
      <c r="X23" s="276">
        <f t="shared" ca="1" si="1"/>
        <v>0</v>
      </c>
      <c r="Y23" s="276"/>
      <c r="Z23" s="276"/>
      <c r="AB23" s="278" t="str">
        <f t="shared" si="2"/>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0"/>
        <v/>
      </c>
      <c r="T24" s="225" t="str">
        <f ca="1">IF(B24="","",IF(ISERROR(MATCH($J24,SorP!$B$1:$B$6230,0)),"",INDIRECT("'SorP'!$A$"&amp;MATCH($J24,SorP!$B$1:$B$6230,0))))</f>
        <v/>
      </c>
      <c r="U24" s="241"/>
      <c r="V24" s="275" t="e">
        <f>IF(C24="",NA(),MATCH($B24&amp;$C24,'Smelter Look-up'!$J:$J,0))</f>
        <v>#N/A</v>
      </c>
      <c r="W24" s="276"/>
      <c r="X24" s="276">
        <f t="shared" ca="1" si="1"/>
        <v>0</v>
      </c>
      <c r="Y24" s="276"/>
      <c r="Z24" s="276"/>
      <c r="AB24" s="278" t="str">
        <f t="shared" si="2"/>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0"/>
        <v/>
      </c>
      <c r="T25" s="225" t="str">
        <f ca="1">IF(B25="","",IF(ISERROR(MATCH($J25,SorP!$B$1:$B$6230,0)),"",INDIRECT("'SorP'!$A$"&amp;MATCH($J25,SorP!$B$1:$B$6230,0))))</f>
        <v/>
      </c>
      <c r="U25" s="241"/>
      <c r="V25" s="275" t="e">
        <f>IF(C25="",NA(),MATCH($B25&amp;$C25,'Smelter Look-up'!$J:$J,0))</f>
        <v>#N/A</v>
      </c>
      <c r="W25" s="276"/>
      <c r="X25" s="276">
        <f t="shared" ca="1" si="1"/>
        <v>0</v>
      </c>
      <c r="Y25" s="276"/>
      <c r="Z25" s="276"/>
      <c r="AB25" s="278" t="str">
        <f t="shared" si="2"/>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0"/>
        <v/>
      </c>
      <c r="T26" s="225" t="str">
        <f ca="1">IF(B26="","",IF(ISERROR(MATCH($J26,SorP!$B$1:$B$6230,0)),"",INDIRECT("'SorP'!$A$"&amp;MATCH($J26,SorP!$B$1:$B$6230,0))))</f>
        <v/>
      </c>
      <c r="U26" s="241"/>
      <c r="V26" s="275" t="e">
        <f>IF(C26="",NA(),MATCH($B26&amp;$C26,'Smelter Look-up'!$J:$J,0))</f>
        <v>#N/A</v>
      </c>
      <c r="W26" s="276"/>
      <c r="X26" s="276">
        <f t="shared" ca="1" si="1"/>
        <v>0</v>
      </c>
      <c r="Y26" s="276"/>
      <c r="Z26" s="276"/>
      <c r="AB26" s="278" t="str">
        <f t="shared" si="2"/>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0"/>
        <v/>
      </c>
      <c r="T27" s="225" t="str">
        <f ca="1">IF(B27="","",IF(ISERROR(MATCH($J27,SorP!$B$1:$B$6230,0)),"",INDIRECT("'SorP'!$A$"&amp;MATCH($J27,SorP!$B$1:$B$6230,0))))</f>
        <v/>
      </c>
      <c r="U27" s="241"/>
      <c r="V27" s="275" t="e">
        <f>IF(C27="",NA(),MATCH($B27&amp;$C27,'Smelter Look-up'!$J:$J,0))</f>
        <v>#N/A</v>
      </c>
      <c r="W27" s="276"/>
      <c r="X27" s="276">
        <f t="shared" ca="1" si="1"/>
        <v>0</v>
      </c>
      <c r="Y27" s="276"/>
      <c r="Z27" s="276"/>
      <c r="AB27" s="278" t="str">
        <f t="shared" si="2"/>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0"/>
        <v/>
      </c>
      <c r="T28" s="225" t="str">
        <f ca="1">IF(B28="","",IF(ISERROR(MATCH($J28,SorP!$B$1:$B$6230,0)),"",INDIRECT("'SorP'!$A$"&amp;MATCH($J28,SorP!$B$1:$B$6230,0))))</f>
        <v/>
      </c>
      <c r="U28" s="241"/>
      <c r="V28" s="275" t="e">
        <f>IF(C28="",NA(),MATCH($B28&amp;$C28,'Smelter Look-up'!$J:$J,0))</f>
        <v>#N/A</v>
      </c>
      <c r="W28" s="276"/>
      <c r="X28" s="276">
        <f t="shared" ca="1" si="1"/>
        <v>0</v>
      </c>
      <c r="Y28" s="276"/>
      <c r="Z28" s="276"/>
      <c r="AB28" s="278" t="str">
        <f t="shared" si="2"/>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0"/>
        <v/>
      </c>
      <c r="T29" s="225" t="str">
        <f ca="1">IF(B29="","",IF(ISERROR(MATCH($J29,SorP!$B$1:$B$6230,0)),"",INDIRECT("'SorP'!$A$"&amp;MATCH($J29,SorP!$B$1:$B$6230,0))))</f>
        <v/>
      </c>
      <c r="U29" s="241"/>
      <c r="V29" s="275" t="e">
        <f>IF(C29="",NA(),MATCH($B29&amp;$C29,'Smelter Look-up'!$J:$J,0))</f>
        <v>#N/A</v>
      </c>
      <c r="W29" s="276"/>
      <c r="X29" s="276">
        <f t="shared" ca="1" si="1"/>
        <v>0</v>
      </c>
      <c r="Y29" s="276"/>
      <c r="Z29" s="276"/>
      <c r="AB29" s="278" t="str">
        <f t="shared" si="2"/>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0"/>
        <v/>
      </c>
      <c r="T30" s="225" t="str">
        <f ca="1">IF(B30="","",IF(ISERROR(MATCH($J30,SorP!$B$1:$B$6230,0)),"",INDIRECT("'SorP'!$A$"&amp;MATCH($J30,SorP!$B$1:$B$6230,0))))</f>
        <v/>
      </c>
      <c r="U30" s="241"/>
      <c r="V30" s="275" t="e">
        <f>IF(C30="",NA(),MATCH($B30&amp;$C30,'Smelter Look-up'!$J:$J,0))</f>
        <v>#N/A</v>
      </c>
      <c r="W30" s="276"/>
      <c r="X30" s="276">
        <f t="shared" ca="1" si="1"/>
        <v>0</v>
      </c>
      <c r="Y30" s="276"/>
      <c r="Z30" s="276"/>
      <c r="AB30" s="278" t="str">
        <f t="shared" si="2"/>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0"/>
        <v/>
      </c>
      <c r="T31" s="225" t="str">
        <f ca="1">IF(B31="","",IF(ISERROR(MATCH($J31,SorP!$B$1:$B$6230,0)),"",INDIRECT("'SorP'!$A$"&amp;MATCH($J31,SorP!$B$1:$B$6230,0))))</f>
        <v/>
      </c>
      <c r="U31" s="241"/>
      <c r="V31" s="275" t="e">
        <f>IF(C31="",NA(),MATCH($B31&amp;$C31,'Smelter Look-up'!$J:$J,0))</f>
        <v>#N/A</v>
      </c>
      <c r="W31" s="276"/>
      <c r="X31" s="276">
        <f t="shared" ca="1" si="1"/>
        <v>0</v>
      </c>
      <c r="Y31" s="276"/>
      <c r="Z31" s="276"/>
      <c r="AB31" s="278" t="str">
        <f t="shared" si="2"/>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0"/>
        <v/>
      </c>
      <c r="T32" s="225" t="str">
        <f ca="1">IF(B32="","",IF(ISERROR(MATCH($J32,SorP!$B$1:$B$6230,0)),"",INDIRECT("'SorP'!$A$"&amp;MATCH($J32,SorP!$B$1:$B$6230,0))))</f>
        <v/>
      </c>
      <c r="U32" s="241"/>
      <c r="V32" s="275" t="e">
        <f>IF(C32="",NA(),MATCH($B32&amp;$C32,'Smelter Look-up'!$J:$J,0))</f>
        <v>#N/A</v>
      </c>
      <c r="W32" s="276"/>
      <c r="X32" s="276">
        <f t="shared" ca="1" si="1"/>
        <v>0</v>
      </c>
      <c r="Y32" s="276"/>
      <c r="Z32" s="276"/>
      <c r="AB32" s="278" t="str">
        <f t="shared" si="2"/>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0"/>
        <v/>
      </c>
      <c r="T33" s="225" t="str">
        <f ca="1">IF(B33="","",IF(ISERROR(MATCH($J33,SorP!$B$1:$B$6230,0)),"",INDIRECT("'SorP'!$A$"&amp;MATCH($J33,SorP!$B$1:$B$6230,0))))</f>
        <v/>
      </c>
      <c r="U33" s="241"/>
      <c r="V33" s="275" t="e">
        <f>IF(C33="",NA(),MATCH($B33&amp;$C33,'Smelter Look-up'!$J:$J,0))</f>
        <v>#N/A</v>
      </c>
      <c r="W33" s="276"/>
      <c r="X33" s="276">
        <f t="shared" ca="1" si="1"/>
        <v>0</v>
      </c>
      <c r="Y33" s="276"/>
      <c r="Z33" s="276"/>
      <c r="AB33" s="278" t="str">
        <f t="shared" si="2"/>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0"/>
        <v/>
      </c>
      <c r="T34" s="225" t="str">
        <f ca="1">IF(B34="","",IF(ISERROR(MATCH($J34,SorP!$B$1:$B$6230,0)),"",INDIRECT("'SorP'!$A$"&amp;MATCH($J34,SorP!$B$1:$B$6230,0))))</f>
        <v/>
      </c>
      <c r="U34" s="241"/>
      <c r="V34" s="275" t="e">
        <f>IF(C34="",NA(),MATCH($B34&amp;$C34,'Smelter Look-up'!$J:$J,0))</f>
        <v>#N/A</v>
      </c>
      <c r="W34" s="276"/>
      <c r="X34" s="276">
        <f t="shared" ca="1" si="1"/>
        <v>0</v>
      </c>
      <c r="Y34" s="276"/>
      <c r="Z34" s="276"/>
      <c r="AB34" s="278" t="str">
        <f t="shared" si="2"/>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0"/>
        <v/>
      </c>
      <c r="T35" s="225" t="str">
        <f ca="1">IF(B35="","",IF(ISERROR(MATCH($J35,SorP!$B$1:$B$6230,0)),"",INDIRECT("'SorP'!$A$"&amp;MATCH($J35,SorP!$B$1:$B$6230,0))))</f>
        <v/>
      </c>
      <c r="U35" s="241"/>
      <c r="V35" s="275" t="e">
        <f>IF(C35="",NA(),MATCH($B35&amp;$C35,'Smelter Look-up'!$J:$J,0))</f>
        <v>#N/A</v>
      </c>
      <c r="W35" s="276"/>
      <c r="X35" s="276">
        <f t="shared" ca="1" si="1"/>
        <v>0</v>
      </c>
      <c r="Y35" s="276"/>
      <c r="Z35" s="276"/>
      <c r="AB35" s="278" t="str">
        <f t="shared" si="2"/>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0"/>
        <v/>
      </c>
      <c r="T36" s="225" t="str">
        <f ca="1">IF(B36="","",IF(ISERROR(MATCH($J36,SorP!$B$1:$B$6230,0)),"",INDIRECT("'SorP'!$A$"&amp;MATCH($J36,SorP!$B$1:$B$6230,0))))</f>
        <v/>
      </c>
      <c r="U36" s="241"/>
      <c r="V36" s="275" t="e">
        <f>IF(C36="",NA(),MATCH($B36&amp;$C36,'Smelter Look-up'!$J:$J,0))</f>
        <v>#N/A</v>
      </c>
      <c r="W36" s="276"/>
      <c r="X36" s="276">
        <f t="shared" ca="1" si="1"/>
        <v>0</v>
      </c>
      <c r="Y36" s="276"/>
      <c r="Z36" s="276"/>
      <c r="AB36" s="278" t="str">
        <f t="shared" si="2"/>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0"/>
        <v/>
      </c>
      <c r="T37" s="225" t="str">
        <f ca="1">IF(B37="","",IF(ISERROR(MATCH($J37,SorP!$B$1:$B$6230,0)),"",INDIRECT("'SorP'!$A$"&amp;MATCH($J37,SorP!$B$1:$B$6230,0))))</f>
        <v/>
      </c>
      <c r="U37" s="241"/>
      <c r="V37" s="275" t="e">
        <f>IF(C37="",NA(),MATCH($B37&amp;$C37,'Smelter Look-up'!$J:$J,0))</f>
        <v>#N/A</v>
      </c>
      <c r="W37" s="276"/>
      <c r="X37" s="276">
        <f t="shared" ca="1" si="1"/>
        <v>0</v>
      </c>
      <c r="Y37" s="276"/>
      <c r="Z37" s="276"/>
      <c r="AB37" s="278" t="str">
        <f t="shared" si="2"/>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3">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4">IF(AND(C38="Smelter not listed",OR(LEN(D38)=0,LEN(E38)=0)),1,0)</f>
        <v>0</v>
      </c>
      <c r="Y38" s="276"/>
      <c r="Z38" s="276"/>
      <c r="AB38" s="278" t="str">
        <f t="shared" ref="AB38:AB68" si="5">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3"/>
        <v/>
      </c>
      <c r="T39" s="225" t="str">
        <f ca="1">IF(B39="","",IF(ISERROR(MATCH($J39,SorP!$B$1:$B$6230,0)),"",INDIRECT("'SorP'!$A$"&amp;MATCH($J39,SorP!$B$1:$B$6230,0))))</f>
        <v/>
      </c>
      <c r="U39" s="241"/>
      <c r="V39" s="275" t="e">
        <f>IF(C39="",NA(),MATCH($B39&amp;$C39,'Smelter Look-up'!$J:$J,0))</f>
        <v>#N/A</v>
      </c>
      <c r="W39" s="276"/>
      <c r="X39" s="276">
        <f t="shared" ca="1" si="4"/>
        <v>0</v>
      </c>
      <c r="Y39" s="276"/>
      <c r="Z39" s="276"/>
      <c r="AB39" s="278" t="str">
        <f t="shared" si="5"/>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3"/>
        <v/>
      </c>
      <c r="T40" s="225" t="str">
        <f ca="1">IF(B40="","",IF(ISERROR(MATCH($J40,SorP!$B$1:$B$6230,0)),"",INDIRECT("'SorP'!$A$"&amp;MATCH($J40,SorP!$B$1:$B$6230,0))))</f>
        <v/>
      </c>
      <c r="U40" s="241"/>
      <c r="V40" s="275" t="e">
        <f>IF(C40="",NA(),MATCH($B40&amp;$C40,'Smelter Look-up'!$J:$J,0))</f>
        <v>#N/A</v>
      </c>
      <c r="W40" s="276"/>
      <c r="X40" s="276">
        <f t="shared" ca="1" si="4"/>
        <v>0</v>
      </c>
      <c r="Y40" s="276"/>
      <c r="Z40" s="276"/>
      <c r="AB40" s="278" t="str">
        <f t="shared" si="5"/>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3"/>
        <v/>
      </c>
      <c r="T41" s="225" t="str">
        <f ca="1">IF(B41="","",IF(ISERROR(MATCH($J41,SorP!$B$1:$B$6230,0)),"",INDIRECT("'SorP'!$A$"&amp;MATCH($J41,SorP!$B$1:$B$6230,0))))</f>
        <v/>
      </c>
      <c r="U41" s="241"/>
      <c r="V41" s="275" t="e">
        <f>IF(C41="",NA(),MATCH($B41&amp;$C41,'Smelter Look-up'!$J:$J,0))</f>
        <v>#N/A</v>
      </c>
      <c r="W41" s="276"/>
      <c r="X41" s="276">
        <f t="shared" ca="1" si="4"/>
        <v>0</v>
      </c>
      <c r="Y41" s="276"/>
      <c r="Z41" s="276"/>
      <c r="AB41" s="278" t="str">
        <f t="shared" si="5"/>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3"/>
        <v/>
      </c>
      <c r="T42" s="225" t="str">
        <f ca="1">IF(B42="","",IF(ISERROR(MATCH($J42,SorP!$B$1:$B$6230,0)),"",INDIRECT("'SorP'!$A$"&amp;MATCH($J42,SorP!$B$1:$B$6230,0))))</f>
        <v/>
      </c>
      <c r="U42" s="241"/>
      <c r="V42" s="275" t="e">
        <f>IF(C42="",NA(),MATCH($B42&amp;$C42,'Smelter Look-up'!$J:$J,0))</f>
        <v>#N/A</v>
      </c>
      <c r="W42" s="276"/>
      <c r="X42" s="276">
        <f t="shared" ca="1" si="4"/>
        <v>0</v>
      </c>
      <c r="Y42" s="276"/>
      <c r="Z42" s="276"/>
      <c r="AB42" s="278" t="str">
        <f t="shared" si="5"/>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3"/>
        <v/>
      </c>
      <c r="T43" s="225" t="str">
        <f ca="1">IF(B43="","",IF(ISERROR(MATCH($J43,SorP!$B$1:$B$6230,0)),"",INDIRECT("'SorP'!$A$"&amp;MATCH($J43,SorP!$B$1:$B$6230,0))))</f>
        <v/>
      </c>
      <c r="U43" s="241"/>
      <c r="V43" s="275" t="e">
        <f>IF(C43="",NA(),MATCH($B43&amp;$C43,'Smelter Look-up'!$J:$J,0))</f>
        <v>#N/A</v>
      </c>
      <c r="W43" s="276"/>
      <c r="X43" s="276">
        <f t="shared" ca="1" si="4"/>
        <v>0</v>
      </c>
      <c r="Y43" s="276"/>
      <c r="Z43" s="276"/>
      <c r="AB43" s="278" t="str">
        <f t="shared" si="5"/>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3"/>
        <v/>
      </c>
      <c r="T44" s="225" t="str">
        <f ca="1">IF(B44="","",IF(ISERROR(MATCH($J44,SorP!$B$1:$B$6230,0)),"",INDIRECT("'SorP'!$A$"&amp;MATCH($J44,SorP!$B$1:$B$6230,0))))</f>
        <v/>
      </c>
      <c r="U44" s="241"/>
      <c r="V44" s="275" t="e">
        <f>IF(C44="",NA(),MATCH($B44&amp;$C44,'Smelter Look-up'!$J:$J,0))</f>
        <v>#N/A</v>
      </c>
      <c r="W44" s="276"/>
      <c r="X44" s="276">
        <f t="shared" ca="1" si="4"/>
        <v>0</v>
      </c>
      <c r="Y44" s="276"/>
      <c r="Z44" s="276"/>
      <c r="AB44" s="278" t="str">
        <f t="shared" si="5"/>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3"/>
        <v/>
      </c>
      <c r="T45" s="225" t="str">
        <f ca="1">IF(B45="","",IF(ISERROR(MATCH($J45,SorP!$B$1:$B$6230,0)),"",INDIRECT("'SorP'!$A$"&amp;MATCH($J45,SorP!$B$1:$B$6230,0))))</f>
        <v/>
      </c>
      <c r="U45" s="241"/>
      <c r="V45" s="275" t="e">
        <f>IF(C45="",NA(),MATCH($B45&amp;$C45,'Smelter Look-up'!$J:$J,0))</f>
        <v>#N/A</v>
      </c>
      <c r="W45" s="276"/>
      <c r="X45" s="276">
        <f t="shared" ca="1" si="4"/>
        <v>0</v>
      </c>
      <c r="Y45" s="276"/>
      <c r="Z45" s="276"/>
      <c r="AB45" s="278" t="str">
        <f t="shared" si="5"/>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3"/>
        <v/>
      </c>
      <c r="T46" s="225" t="str">
        <f ca="1">IF(B46="","",IF(ISERROR(MATCH($J46,SorP!$B$1:$B$6230,0)),"",INDIRECT("'SorP'!$A$"&amp;MATCH($J46,SorP!$B$1:$B$6230,0))))</f>
        <v/>
      </c>
      <c r="U46" s="241"/>
      <c r="V46" s="275" t="e">
        <f>IF(C46="",NA(),MATCH($B46&amp;$C46,'Smelter Look-up'!$J:$J,0))</f>
        <v>#N/A</v>
      </c>
      <c r="W46" s="276"/>
      <c r="X46" s="276">
        <f t="shared" ca="1" si="4"/>
        <v>0</v>
      </c>
      <c r="Y46" s="276"/>
      <c r="Z46" s="276"/>
      <c r="AB46" s="278" t="str">
        <f t="shared" si="5"/>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3"/>
        <v/>
      </c>
      <c r="T47" s="225" t="str">
        <f ca="1">IF(B47="","",IF(ISERROR(MATCH($J47,SorP!$B$1:$B$6230,0)),"",INDIRECT("'SorP'!$A$"&amp;MATCH($J47,SorP!$B$1:$B$6230,0))))</f>
        <v/>
      </c>
      <c r="U47" s="241"/>
      <c r="V47" s="275" t="e">
        <f>IF(C47="",NA(),MATCH($B47&amp;$C47,'Smelter Look-up'!$J:$J,0))</f>
        <v>#N/A</v>
      </c>
      <c r="W47" s="276"/>
      <c r="X47" s="276">
        <f t="shared" ca="1" si="4"/>
        <v>0</v>
      </c>
      <c r="Y47" s="276"/>
      <c r="Z47" s="276"/>
      <c r="AB47" s="278" t="str">
        <f t="shared" si="5"/>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3"/>
        <v/>
      </c>
      <c r="T48" s="225" t="str">
        <f ca="1">IF(B48="","",IF(ISERROR(MATCH($J48,SorP!$B$1:$B$6230,0)),"",INDIRECT("'SorP'!$A$"&amp;MATCH($J48,SorP!$B$1:$B$6230,0))))</f>
        <v/>
      </c>
      <c r="U48" s="241"/>
      <c r="V48" s="275" t="e">
        <f>IF(C48="",NA(),MATCH($B48&amp;$C48,'Smelter Look-up'!$J:$J,0))</f>
        <v>#N/A</v>
      </c>
      <c r="W48" s="276"/>
      <c r="X48" s="276">
        <f t="shared" ca="1" si="4"/>
        <v>0</v>
      </c>
      <c r="Y48" s="276"/>
      <c r="Z48" s="276"/>
      <c r="AB48" s="278" t="str">
        <f t="shared" si="5"/>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3"/>
        <v/>
      </c>
      <c r="T49" s="225" t="str">
        <f ca="1">IF(B49="","",IF(ISERROR(MATCH($J49,SorP!$B$1:$B$6230,0)),"",INDIRECT("'SorP'!$A$"&amp;MATCH($J49,SorP!$B$1:$B$6230,0))))</f>
        <v/>
      </c>
      <c r="U49" s="241"/>
      <c r="V49" s="275" t="e">
        <f>IF(C49="",NA(),MATCH($B49&amp;$C49,'Smelter Look-up'!$J:$J,0))</f>
        <v>#N/A</v>
      </c>
      <c r="W49" s="276"/>
      <c r="X49" s="276">
        <f t="shared" ca="1" si="4"/>
        <v>0</v>
      </c>
      <c r="Y49" s="276"/>
      <c r="Z49" s="276"/>
      <c r="AB49" s="278" t="str">
        <f t="shared" si="5"/>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3"/>
        <v/>
      </c>
      <c r="T50" s="225" t="str">
        <f ca="1">IF(B50="","",IF(ISERROR(MATCH($J50,SorP!$B$1:$B$6230,0)),"",INDIRECT("'SorP'!$A$"&amp;MATCH($J50,SorP!$B$1:$B$6230,0))))</f>
        <v/>
      </c>
      <c r="U50" s="241"/>
      <c r="V50" s="275" t="e">
        <f>IF(C50="",NA(),MATCH($B50&amp;$C50,'Smelter Look-up'!$J:$J,0))</f>
        <v>#N/A</v>
      </c>
      <c r="W50" s="276"/>
      <c r="X50" s="276">
        <f t="shared" ca="1" si="4"/>
        <v>0</v>
      </c>
      <c r="Y50" s="276"/>
      <c r="Z50" s="276"/>
      <c r="AB50" s="278" t="str">
        <f t="shared" si="5"/>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3"/>
        <v/>
      </c>
      <c r="T51" s="225" t="str">
        <f ca="1">IF(B51="","",IF(ISERROR(MATCH($J51,SorP!$B$1:$B$6230,0)),"",INDIRECT("'SorP'!$A$"&amp;MATCH($J51,SorP!$B$1:$B$6230,0))))</f>
        <v/>
      </c>
      <c r="U51" s="241"/>
      <c r="V51" s="275" t="e">
        <f>IF(C51="",NA(),MATCH($B51&amp;$C51,'Smelter Look-up'!$J:$J,0))</f>
        <v>#N/A</v>
      </c>
      <c r="W51" s="276"/>
      <c r="X51" s="276">
        <f t="shared" ca="1" si="4"/>
        <v>0</v>
      </c>
      <c r="Y51" s="276"/>
      <c r="Z51" s="276"/>
      <c r="AB51" s="278" t="str">
        <f t="shared" si="5"/>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3"/>
        <v/>
      </c>
      <c r="T52" s="225" t="str">
        <f ca="1">IF(B52="","",IF(ISERROR(MATCH($J52,SorP!$B$1:$B$6230,0)),"",INDIRECT("'SorP'!$A$"&amp;MATCH($J52,SorP!$B$1:$B$6230,0))))</f>
        <v/>
      </c>
      <c r="U52" s="241"/>
      <c r="V52" s="275" t="e">
        <f>IF(C52="",NA(),MATCH($B52&amp;$C52,'Smelter Look-up'!$J:$J,0))</f>
        <v>#N/A</v>
      </c>
      <c r="W52" s="276"/>
      <c r="X52" s="276">
        <f t="shared" ca="1" si="4"/>
        <v>0</v>
      </c>
      <c r="Y52" s="276"/>
      <c r="Z52" s="276"/>
      <c r="AB52" s="278" t="str">
        <f t="shared" si="5"/>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3"/>
        <v/>
      </c>
      <c r="T53" s="225" t="str">
        <f ca="1">IF(B53="","",IF(ISERROR(MATCH($J53,SorP!$B$1:$B$6230,0)),"",INDIRECT("'SorP'!$A$"&amp;MATCH($J53,SorP!$B$1:$B$6230,0))))</f>
        <v/>
      </c>
      <c r="U53" s="241"/>
      <c r="V53" s="275" t="e">
        <f>IF(C53="",NA(),MATCH($B53&amp;$C53,'Smelter Look-up'!$J:$J,0))</f>
        <v>#N/A</v>
      </c>
      <c r="W53" s="276"/>
      <c r="X53" s="276">
        <f t="shared" ca="1" si="4"/>
        <v>0</v>
      </c>
      <c r="Y53" s="276"/>
      <c r="Z53" s="276"/>
      <c r="AB53" s="278" t="str">
        <f t="shared" si="5"/>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3"/>
        <v/>
      </c>
      <c r="T54" s="225" t="str">
        <f ca="1">IF(B54="","",IF(ISERROR(MATCH($J54,SorP!$B$1:$B$6230,0)),"",INDIRECT("'SorP'!$A$"&amp;MATCH($J54,SorP!$B$1:$B$6230,0))))</f>
        <v/>
      </c>
      <c r="U54" s="241"/>
      <c r="V54" s="275" t="e">
        <f>IF(C54="",NA(),MATCH($B54&amp;$C54,'Smelter Look-up'!$J:$J,0))</f>
        <v>#N/A</v>
      </c>
      <c r="W54" s="276"/>
      <c r="X54" s="276">
        <f t="shared" ca="1" si="4"/>
        <v>0</v>
      </c>
      <c r="Y54" s="276"/>
      <c r="Z54" s="276"/>
      <c r="AB54" s="278" t="str">
        <f t="shared" si="5"/>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3"/>
        <v/>
      </c>
      <c r="T55" s="225" t="str">
        <f ca="1">IF(B55="","",IF(ISERROR(MATCH($J55,SorP!$B$1:$B$6230,0)),"",INDIRECT("'SorP'!$A$"&amp;MATCH($J55,SorP!$B$1:$B$6230,0))))</f>
        <v/>
      </c>
      <c r="U55" s="241"/>
      <c r="V55" s="275" t="e">
        <f>IF(C55="",NA(),MATCH($B55&amp;$C55,'Smelter Look-up'!$J:$J,0))</f>
        <v>#N/A</v>
      </c>
      <c r="W55" s="276"/>
      <c r="X55" s="276">
        <f t="shared" ca="1" si="4"/>
        <v>0</v>
      </c>
      <c r="Y55" s="276"/>
      <c r="Z55" s="276"/>
      <c r="AB55" s="278" t="str">
        <f t="shared" si="5"/>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3"/>
        <v/>
      </c>
      <c r="T56" s="225" t="str">
        <f ca="1">IF(B56="","",IF(ISERROR(MATCH($J56,SorP!$B$1:$B$6230,0)),"",INDIRECT("'SorP'!$A$"&amp;MATCH($J56,SorP!$B$1:$B$6230,0))))</f>
        <v/>
      </c>
      <c r="U56" s="241"/>
      <c r="V56" s="275" t="e">
        <f>IF(C56="",NA(),MATCH($B56&amp;$C56,'Smelter Look-up'!$J:$J,0))</f>
        <v>#N/A</v>
      </c>
      <c r="W56" s="276"/>
      <c r="X56" s="276">
        <f t="shared" ca="1" si="4"/>
        <v>0</v>
      </c>
      <c r="Y56" s="276"/>
      <c r="Z56" s="276"/>
      <c r="AB56" s="278" t="str">
        <f t="shared" si="5"/>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3"/>
        <v/>
      </c>
      <c r="T57" s="225" t="str">
        <f ca="1">IF(B57="","",IF(ISERROR(MATCH($J57,SorP!$B$1:$B$6230,0)),"",INDIRECT("'SorP'!$A$"&amp;MATCH($J57,SorP!$B$1:$B$6230,0))))</f>
        <v/>
      </c>
      <c r="U57" s="241"/>
      <c r="V57" s="275" t="e">
        <f>IF(C57="",NA(),MATCH($B57&amp;$C57,'Smelter Look-up'!$J:$J,0))</f>
        <v>#N/A</v>
      </c>
      <c r="W57" s="276"/>
      <c r="X57" s="276">
        <f t="shared" ca="1" si="4"/>
        <v>0</v>
      </c>
      <c r="Y57" s="276"/>
      <c r="Z57" s="276"/>
      <c r="AB57" s="278" t="str">
        <f t="shared" si="5"/>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3"/>
        <v/>
      </c>
      <c r="T58" s="225" t="str">
        <f ca="1">IF(B58="","",IF(ISERROR(MATCH($J58,SorP!$B$1:$B$6230,0)),"",INDIRECT("'SorP'!$A$"&amp;MATCH($J58,SorP!$B$1:$B$6230,0))))</f>
        <v/>
      </c>
      <c r="U58" s="241"/>
      <c r="V58" s="275" t="e">
        <f>IF(C58="",NA(),MATCH($B58&amp;$C58,'Smelter Look-up'!$J:$J,0))</f>
        <v>#N/A</v>
      </c>
      <c r="W58" s="276"/>
      <c r="X58" s="276">
        <f t="shared" ca="1" si="4"/>
        <v>0</v>
      </c>
      <c r="Y58" s="276"/>
      <c r="Z58" s="276"/>
      <c r="AB58" s="278" t="str">
        <f t="shared" si="5"/>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3"/>
        <v/>
      </c>
      <c r="T59" s="225" t="str">
        <f ca="1">IF(B59="","",IF(ISERROR(MATCH($J59,SorP!$B$1:$B$6230,0)),"",INDIRECT("'SorP'!$A$"&amp;MATCH($J59,SorP!$B$1:$B$6230,0))))</f>
        <v/>
      </c>
      <c r="U59" s="241"/>
      <c r="V59" s="275" t="e">
        <f>IF(C59="",NA(),MATCH($B59&amp;$C59,'Smelter Look-up'!$J:$J,0))</f>
        <v>#N/A</v>
      </c>
      <c r="W59" s="276"/>
      <c r="X59" s="276">
        <f t="shared" ca="1" si="4"/>
        <v>0</v>
      </c>
      <c r="Y59" s="276"/>
      <c r="Z59" s="276"/>
      <c r="AB59" s="278" t="str">
        <f t="shared" si="5"/>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3"/>
        <v/>
      </c>
      <c r="T60" s="225" t="str">
        <f ca="1">IF(B60="","",IF(ISERROR(MATCH($J60,SorP!$B$1:$B$6230,0)),"",INDIRECT("'SorP'!$A$"&amp;MATCH($J60,SorP!$B$1:$B$6230,0))))</f>
        <v/>
      </c>
      <c r="U60" s="241"/>
      <c r="V60" s="275" t="e">
        <f>IF(C60="",NA(),MATCH($B60&amp;$C60,'Smelter Look-up'!$J:$J,0))</f>
        <v>#N/A</v>
      </c>
      <c r="W60" s="276"/>
      <c r="X60" s="276">
        <f t="shared" ca="1" si="4"/>
        <v>0</v>
      </c>
      <c r="Y60" s="276"/>
      <c r="Z60" s="276"/>
      <c r="AB60" s="278" t="str">
        <f t="shared" si="5"/>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3"/>
        <v/>
      </c>
      <c r="T61" s="225" t="str">
        <f ca="1">IF(B61="","",IF(ISERROR(MATCH($J61,SorP!$B$1:$B$6230,0)),"",INDIRECT("'SorP'!$A$"&amp;MATCH($J61,SorP!$B$1:$B$6230,0))))</f>
        <v/>
      </c>
      <c r="U61" s="241"/>
      <c r="V61" s="275" t="e">
        <f>IF(C61="",NA(),MATCH($B61&amp;$C61,'Smelter Look-up'!$J:$J,0))</f>
        <v>#N/A</v>
      </c>
      <c r="W61" s="276"/>
      <c r="X61" s="276">
        <f t="shared" ca="1" si="4"/>
        <v>0</v>
      </c>
      <c r="Y61" s="276"/>
      <c r="Z61" s="276"/>
      <c r="AB61" s="278" t="str">
        <f t="shared" si="5"/>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3"/>
        <v/>
      </c>
      <c r="T62" s="225" t="str">
        <f ca="1">IF(B62="","",IF(ISERROR(MATCH($J62,SorP!$B$1:$B$6230,0)),"",INDIRECT("'SorP'!$A$"&amp;MATCH($J62,SorP!$B$1:$B$6230,0))))</f>
        <v/>
      </c>
      <c r="U62" s="241"/>
      <c r="V62" s="275" t="e">
        <f>IF(C62="",NA(),MATCH($B62&amp;$C62,'Smelter Look-up'!$J:$J,0))</f>
        <v>#N/A</v>
      </c>
      <c r="W62" s="276"/>
      <c r="X62" s="276">
        <f t="shared" ca="1" si="4"/>
        <v>0</v>
      </c>
      <c r="Y62" s="276"/>
      <c r="Z62" s="276"/>
      <c r="AB62" s="278" t="str">
        <f t="shared" si="5"/>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3"/>
        <v/>
      </c>
      <c r="T63" s="225" t="str">
        <f ca="1">IF(B63="","",IF(ISERROR(MATCH($J63,SorP!$B$1:$B$6230,0)),"",INDIRECT("'SorP'!$A$"&amp;MATCH($J63,SorP!$B$1:$B$6230,0))))</f>
        <v/>
      </c>
      <c r="U63" s="241"/>
      <c r="V63" s="275" t="e">
        <f>IF(C63="",NA(),MATCH($B63&amp;$C63,'Smelter Look-up'!$J:$J,0))</f>
        <v>#N/A</v>
      </c>
      <c r="W63" s="276"/>
      <c r="X63" s="276">
        <f t="shared" ca="1" si="4"/>
        <v>0</v>
      </c>
      <c r="Y63" s="276"/>
      <c r="Z63" s="276"/>
      <c r="AB63" s="278" t="str">
        <f t="shared" si="5"/>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3"/>
        <v/>
      </c>
      <c r="T64" s="225" t="str">
        <f ca="1">IF(B64="","",IF(ISERROR(MATCH($J64,SorP!$B$1:$B$6230,0)),"",INDIRECT("'SorP'!$A$"&amp;MATCH($J64,SorP!$B$1:$B$6230,0))))</f>
        <v/>
      </c>
      <c r="U64" s="241"/>
      <c r="V64" s="275" t="e">
        <f>IF(C64="",NA(),MATCH($B64&amp;$C64,'Smelter Look-up'!$J:$J,0))</f>
        <v>#N/A</v>
      </c>
      <c r="W64" s="276"/>
      <c r="X64" s="276">
        <f t="shared" ca="1" si="4"/>
        <v>0</v>
      </c>
      <c r="Y64" s="276"/>
      <c r="Z64" s="276"/>
      <c r="AB64" s="278" t="str">
        <f t="shared" si="5"/>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3"/>
        <v/>
      </c>
      <c r="T65" s="225" t="str">
        <f ca="1">IF(B65="","",IF(ISERROR(MATCH($J65,SorP!$B$1:$B$6230,0)),"",INDIRECT("'SorP'!$A$"&amp;MATCH($J65,SorP!$B$1:$B$6230,0))))</f>
        <v/>
      </c>
      <c r="U65" s="241"/>
      <c r="V65" s="275" t="e">
        <f>IF(C65="",NA(),MATCH($B65&amp;$C65,'Smelter Look-up'!$J:$J,0))</f>
        <v>#N/A</v>
      </c>
      <c r="W65" s="276"/>
      <c r="X65" s="276">
        <f t="shared" ca="1" si="4"/>
        <v>0</v>
      </c>
      <c r="Y65" s="276"/>
      <c r="Z65" s="276"/>
      <c r="AB65" s="278" t="str">
        <f t="shared" si="5"/>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3"/>
        <v/>
      </c>
      <c r="T66" s="225" t="str">
        <f ca="1">IF(B66="","",IF(ISERROR(MATCH($J66,SorP!$B$1:$B$6230,0)),"",INDIRECT("'SorP'!$A$"&amp;MATCH($J66,SorP!$B$1:$B$6230,0))))</f>
        <v/>
      </c>
      <c r="U66" s="241"/>
      <c r="V66" s="275" t="e">
        <f>IF(C66="",NA(),MATCH($B66&amp;$C66,'Smelter Look-up'!$J:$J,0))</f>
        <v>#N/A</v>
      </c>
      <c r="W66" s="276"/>
      <c r="X66" s="276">
        <f t="shared" ca="1" si="4"/>
        <v>0</v>
      </c>
      <c r="Y66" s="276"/>
      <c r="Z66" s="276"/>
      <c r="AB66" s="278" t="str">
        <f t="shared" si="5"/>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3"/>
        <v/>
      </c>
      <c r="T67" s="225" t="str">
        <f ca="1">IF(B67="","",IF(ISERROR(MATCH($J67,SorP!$B$1:$B$6230,0)),"",INDIRECT("'SorP'!$A$"&amp;MATCH($J67,SorP!$B$1:$B$6230,0))))</f>
        <v/>
      </c>
      <c r="U67" s="241"/>
      <c r="V67" s="275" t="e">
        <f>IF(C67="",NA(),MATCH($B67&amp;$C67,'Smelter Look-up'!$J:$J,0))</f>
        <v>#N/A</v>
      </c>
      <c r="W67" s="276"/>
      <c r="X67" s="276">
        <f t="shared" ca="1" si="4"/>
        <v>0</v>
      </c>
      <c r="Y67" s="276"/>
      <c r="Z67" s="276"/>
      <c r="AB67" s="278" t="str">
        <f t="shared" si="5"/>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3"/>
        <v/>
      </c>
      <c r="T68" s="225" t="str">
        <f ca="1">IF(B68="","",IF(ISERROR(MATCH($J68,SorP!$B$1:$B$6230,0)),"",INDIRECT("'SorP'!$A$"&amp;MATCH($J68,SorP!$B$1:$B$6230,0))))</f>
        <v/>
      </c>
      <c r="U68" s="241"/>
      <c r="V68" s="275" t="e">
        <f>IF(C68="",NA(),MATCH($B68&amp;$C68,'Smelter Look-up'!$J:$J,0))</f>
        <v>#N/A</v>
      </c>
      <c r="W68" s="276"/>
      <c r="X68" s="276">
        <f t="shared" ca="1" si="4"/>
        <v>0</v>
      </c>
      <c r="Y68" s="276"/>
      <c r="Z68" s="276"/>
      <c r="AB68" s="278" t="str">
        <f t="shared" si="5"/>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6">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7">IF(AND(C69="Smelter not listed",OR(LEN(D69)=0,LEN(E69)=0)),1,0)</f>
        <v>0</v>
      </c>
      <c r="Y69" s="276"/>
      <c r="Z69" s="276"/>
      <c r="AB69" s="278" t="str">
        <f t="shared" ref="AB69" si="8">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9">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0">IF(AND(C70="Smelter not listed",OR(LEN(D70)=0,LEN(E70)=0)),1,0)</f>
        <v>0</v>
      </c>
      <c r="Y70" s="276"/>
      <c r="Z70" s="276"/>
      <c r="AB70" s="278" t="str">
        <f t="shared" ref="AB70:AB101" si="11">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9"/>
        <v/>
      </c>
      <c r="T71" s="225" t="str">
        <f ca="1">IF(B71="","",IF(ISERROR(MATCH($J71,SorP!$B$1:$B$6230,0)),"",INDIRECT("'SorP'!$A$"&amp;MATCH($J71,SorP!$B$1:$B$6230,0))))</f>
        <v/>
      </c>
      <c r="U71" s="241"/>
      <c r="V71" s="275" t="e">
        <f>IF(C71="",NA(),MATCH($B71&amp;$C71,'Smelter Look-up'!$J:$J,0))</f>
        <v>#N/A</v>
      </c>
      <c r="W71" s="276"/>
      <c r="X71" s="276">
        <f t="shared" ca="1" si="10"/>
        <v>0</v>
      </c>
      <c r="Y71" s="276"/>
      <c r="Z71" s="276"/>
      <c r="AB71" s="278" t="str">
        <f t="shared" si="11"/>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9"/>
        <v/>
      </c>
      <c r="T72" s="225" t="str">
        <f ca="1">IF(B72="","",IF(ISERROR(MATCH($J72,SorP!$B$1:$B$6230,0)),"",INDIRECT("'SorP'!$A$"&amp;MATCH($J72,SorP!$B$1:$B$6230,0))))</f>
        <v/>
      </c>
      <c r="U72" s="241"/>
      <c r="V72" s="275" t="e">
        <f>IF(C72="",NA(),MATCH($B72&amp;$C72,'Smelter Look-up'!$J:$J,0))</f>
        <v>#N/A</v>
      </c>
      <c r="W72" s="276"/>
      <c r="X72" s="276">
        <f t="shared" ca="1" si="10"/>
        <v>0</v>
      </c>
      <c r="Y72" s="276"/>
      <c r="Z72" s="276"/>
      <c r="AB72" s="278" t="str">
        <f t="shared" si="11"/>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9"/>
        <v/>
      </c>
      <c r="T73" s="225" t="str">
        <f ca="1">IF(B73="","",IF(ISERROR(MATCH($J73,SorP!$B$1:$B$6230,0)),"",INDIRECT("'SorP'!$A$"&amp;MATCH($J73,SorP!$B$1:$B$6230,0))))</f>
        <v/>
      </c>
      <c r="U73" s="241"/>
      <c r="V73" s="275" t="e">
        <f>IF(C73="",NA(),MATCH($B73&amp;$C73,'Smelter Look-up'!$J:$J,0))</f>
        <v>#N/A</v>
      </c>
      <c r="W73" s="276"/>
      <c r="X73" s="276">
        <f t="shared" ca="1" si="10"/>
        <v>0</v>
      </c>
      <c r="Y73" s="276"/>
      <c r="Z73" s="276"/>
      <c r="AB73" s="278" t="str">
        <f t="shared" si="11"/>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9"/>
        <v/>
      </c>
      <c r="T74" s="225" t="str">
        <f ca="1">IF(B74="","",IF(ISERROR(MATCH($J74,SorP!$B$1:$B$6230,0)),"",INDIRECT("'SorP'!$A$"&amp;MATCH($J74,SorP!$B$1:$B$6230,0))))</f>
        <v/>
      </c>
      <c r="U74" s="241"/>
      <c r="V74" s="275" t="e">
        <f>IF(C74="",NA(),MATCH($B74&amp;$C74,'Smelter Look-up'!$J:$J,0))</f>
        <v>#N/A</v>
      </c>
      <c r="W74" s="276"/>
      <c r="X74" s="276">
        <f t="shared" ca="1" si="10"/>
        <v>0</v>
      </c>
      <c r="Y74" s="276"/>
      <c r="Z74" s="276"/>
      <c r="AB74" s="278" t="str">
        <f t="shared" si="11"/>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9"/>
        <v/>
      </c>
      <c r="T75" s="225" t="str">
        <f ca="1">IF(B75="","",IF(ISERROR(MATCH($J75,SorP!$B$1:$B$6230,0)),"",INDIRECT("'SorP'!$A$"&amp;MATCH($J75,SorP!$B$1:$B$6230,0))))</f>
        <v/>
      </c>
      <c r="U75" s="241"/>
      <c r="V75" s="275" t="e">
        <f>IF(C75="",NA(),MATCH($B75&amp;$C75,'Smelter Look-up'!$J:$J,0))</f>
        <v>#N/A</v>
      </c>
      <c r="W75" s="276"/>
      <c r="X75" s="276">
        <f t="shared" ca="1" si="10"/>
        <v>0</v>
      </c>
      <c r="Y75" s="276"/>
      <c r="Z75" s="276"/>
      <c r="AB75" s="278" t="str">
        <f t="shared" si="11"/>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9"/>
        <v/>
      </c>
      <c r="T76" s="225" t="str">
        <f ca="1">IF(B76="","",IF(ISERROR(MATCH($J76,SorP!$B$1:$B$6230,0)),"",INDIRECT("'SorP'!$A$"&amp;MATCH($J76,SorP!$B$1:$B$6230,0))))</f>
        <v/>
      </c>
      <c r="U76" s="241"/>
      <c r="V76" s="275" t="e">
        <f>IF(C76="",NA(),MATCH($B76&amp;$C76,'Smelter Look-up'!$J:$J,0))</f>
        <v>#N/A</v>
      </c>
      <c r="W76" s="276"/>
      <c r="X76" s="276">
        <f t="shared" ca="1" si="10"/>
        <v>0</v>
      </c>
      <c r="Y76" s="276"/>
      <c r="Z76" s="276"/>
      <c r="AB76" s="278" t="str">
        <f t="shared" si="11"/>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9"/>
        <v/>
      </c>
      <c r="T77" s="225" t="str">
        <f ca="1">IF(B77="","",IF(ISERROR(MATCH($J77,SorP!$B$1:$B$6230,0)),"",INDIRECT("'SorP'!$A$"&amp;MATCH($J77,SorP!$B$1:$B$6230,0))))</f>
        <v/>
      </c>
      <c r="U77" s="241"/>
      <c r="V77" s="275" t="e">
        <f>IF(C77="",NA(),MATCH($B77&amp;$C77,'Smelter Look-up'!$J:$J,0))</f>
        <v>#N/A</v>
      </c>
      <c r="W77" s="276"/>
      <c r="X77" s="276">
        <f t="shared" ca="1" si="10"/>
        <v>0</v>
      </c>
      <c r="Y77" s="276"/>
      <c r="Z77" s="276"/>
      <c r="AB77" s="278" t="str">
        <f t="shared" si="11"/>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9"/>
        <v/>
      </c>
      <c r="T78" s="225" t="str">
        <f ca="1">IF(B78="","",IF(ISERROR(MATCH($J78,SorP!$B$1:$B$6230,0)),"",INDIRECT("'SorP'!$A$"&amp;MATCH($J78,SorP!$B$1:$B$6230,0))))</f>
        <v/>
      </c>
      <c r="U78" s="241"/>
      <c r="V78" s="275" t="e">
        <f>IF(C78="",NA(),MATCH($B78&amp;$C78,'Smelter Look-up'!$J:$J,0))</f>
        <v>#N/A</v>
      </c>
      <c r="W78" s="276"/>
      <c r="X78" s="276">
        <f t="shared" ca="1" si="10"/>
        <v>0</v>
      </c>
      <c r="Y78" s="276"/>
      <c r="Z78" s="276"/>
      <c r="AB78" s="278" t="str">
        <f t="shared" si="11"/>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9"/>
        <v/>
      </c>
      <c r="T79" s="225" t="str">
        <f ca="1">IF(B79="","",IF(ISERROR(MATCH($J79,SorP!$B$1:$B$6230,0)),"",INDIRECT("'SorP'!$A$"&amp;MATCH($J79,SorP!$B$1:$B$6230,0))))</f>
        <v/>
      </c>
      <c r="U79" s="241"/>
      <c r="V79" s="275" t="e">
        <f>IF(C79="",NA(),MATCH($B79&amp;$C79,'Smelter Look-up'!$J:$J,0))</f>
        <v>#N/A</v>
      </c>
      <c r="W79" s="276"/>
      <c r="X79" s="276">
        <f t="shared" ca="1" si="10"/>
        <v>0</v>
      </c>
      <c r="Y79" s="276"/>
      <c r="Z79" s="276"/>
      <c r="AB79" s="278" t="str">
        <f t="shared" si="11"/>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9"/>
        <v/>
      </c>
      <c r="T80" s="225" t="str">
        <f ca="1">IF(B80="","",IF(ISERROR(MATCH($J80,SorP!$B$1:$B$6230,0)),"",INDIRECT("'SorP'!$A$"&amp;MATCH($J80,SorP!$B$1:$B$6230,0))))</f>
        <v/>
      </c>
      <c r="U80" s="241"/>
      <c r="V80" s="275" t="e">
        <f>IF(C80="",NA(),MATCH($B80&amp;$C80,'Smelter Look-up'!$J:$J,0))</f>
        <v>#N/A</v>
      </c>
      <c r="W80" s="276"/>
      <c r="X80" s="276">
        <f t="shared" ca="1" si="10"/>
        <v>0</v>
      </c>
      <c r="Y80" s="276"/>
      <c r="Z80" s="276"/>
      <c r="AB80" s="278" t="str">
        <f t="shared" si="11"/>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9"/>
        <v/>
      </c>
      <c r="T81" s="225" t="str">
        <f ca="1">IF(B81="","",IF(ISERROR(MATCH($J81,SorP!$B$1:$B$6230,0)),"",INDIRECT("'SorP'!$A$"&amp;MATCH($J81,SorP!$B$1:$B$6230,0))))</f>
        <v/>
      </c>
      <c r="U81" s="241"/>
      <c r="V81" s="275" t="e">
        <f>IF(C81="",NA(),MATCH($B81&amp;$C81,'Smelter Look-up'!$J:$J,0))</f>
        <v>#N/A</v>
      </c>
      <c r="W81" s="276"/>
      <c r="X81" s="276">
        <f t="shared" ca="1" si="10"/>
        <v>0</v>
      </c>
      <c r="Y81" s="276"/>
      <c r="Z81" s="276"/>
      <c r="AB81" s="278" t="str">
        <f t="shared" si="11"/>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9"/>
        <v/>
      </c>
      <c r="T82" s="225" t="str">
        <f ca="1">IF(B82="","",IF(ISERROR(MATCH($J82,SorP!$B$1:$B$6230,0)),"",INDIRECT("'SorP'!$A$"&amp;MATCH($J82,SorP!$B$1:$B$6230,0))))</f>
        <v/>
      </c>
      <c r="U82" s="241"/>
      <c r="V82" s="275" t="e">
        <f>IF(C82="",NA(),MATCH($B82&amp;$C82,'Smelter Look-up'!$J:$J,0))</f>
        <v>#N/A</v>
      </c>
      <c r="W82" s="276"/>
      <c r="X82" s="276">
        <f t="shared" ca="1" si="10"/>
        <v>0</v>
      </c>
      <c r="Y82" s="276"/>
      <c r="Z82" s="276"/>
      <c r="AB82" s="278" t="str">
        <f t="shared" si="11"/>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9"/>
        <v/>
      </c>
      <c r="T83" s="225" t="str">
        <f ca="1">IF(B83="","",IF(ISERROR(MATCH($J83,SorP!$B$1:$B$6230,0)),"",INDIRECT("'SorP'!$A$"&amp;MATCH($J83,SorP!$B$1:$B$6230,0))))</f>
        <v/>
      </c>
      <c r="U83" s="241"/>
      <c r="V83" s="275" t="e">
        <f>IF(C83="",NA(),MATCH($B83&amp;$C83,'Smelter Look-up'!$J:$J,0))</f>
        <v>#N/A</v>
      </c>
      <c r="W83" s="276"/>
      <c r="X83" s="276">
        <f t="shared" ca="1" si="10"/>
        <v>0</v>
      </c>
      <c r="Y83" s="276"/>
      <c r="Z83" s="276"/>
      <c r="AB83" s="278" t="str">
        <f t="shared" si="11"/>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9"/>
        <v/>
      </c>
      <c r="T84" s="225" t="str">
        <f ca="1">IF(B84="","",IF(ISERROR(MATCH($J84,SorP!$B$1:$B$6230,0)),"",INDIRECT("'SorP'!$A$"&amp;MATCH($J84,SorP!$B$1:$B$6230,0))))</f>
        <v/>
      </c>
      <c r="U84" s="241"/>
      <c r="V84" s="275" t="e">
        <f>IF(C84="",NA(),MATCH($B84&amp;$C84,'Smelter Look-up'!$J:$J,0))</f>
        <v>#N/A</v>
      </c>
      <c r="W84" s="276"/>
      <c r="X84" s="276">
        <f t="shared" ca="1" si="10"/>
        <v>0</v>
      </c>
      <c r="Y84" s="276"/>
      <c r="Z84" s="276"/>
      <c r="AB84" s="278" t="str">
        <f t="shared" si="11"/>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9"/>
        <v/>
      </c>
      <c r="T85" s="225" t="str">
        <f ca="1">IF(B85="","",IF(ISERROR(MATCH($J85,SorP!$B$1:$B$6230,0)),"",INDIRECT("'SorP'!$A$"&amp;MATCH($J85,SorP!$B$1:$B$6230,0))))</f>
        <v/>
      </c>
      <c r="U85" s="241"/>
      <c r="V85" s="275" t="e">
        <f>IF(C85="",NA(),MATCH($B85&amp;$C85,'Smelter Look-up'!$J:$J,0))</f>
        <v>#N/A</v>
      </c>
      <c r="W85" s="276"/>
      <c r="X85" s="276">
        <f t="shared" ca="1" si="10"/>
        <v>0</v>
      </c>
      <c r="Y85" s="276"/>
      <c r="Z85" s="276"/>
      <c r="AB85" s="278" t="str">
        <f t="shared" si="11"/>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9"/>
        <v/>
      </c>
      <c r="T86" s="225" t="str">
        <f ca="1">IF(B86="","",IF(ISERROR(MATCH($J86,SorP!$B$1:$B$6230,0)),"",INDIRECT("'SorP'!$A$"&amp;MATCH($J86,SorP!$B$1:$B$6230,0))))</f>
        <v/>
      </c>
      <c r="U86" s="241"/>
      <c r="V86" s="275" t="e">
        <f>IF(C86="",NA(),MATCH($B86&amp;$C86,'Smelter Look-up'!$J:$J,0))</f>
        <v>#N/A</v>
      </c>
      <c r="W86" s="276"/>
      <c r="X86" s="276">
        <f t="shared" ca="1" si="10"/>
        <v>0</v>
      </c>
      <c r="Y86" s="276"/>
      <c r="Z86" s="276"/>
      <c r="AB86" s="278" t="str">
        <f t="shared" si="11"/>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9"/>
        <v/>
      </c>
      <c r="T87" s="225" t="str">
        <f ca="1">IF(B87="","",IF(ISERROR(MATCH($J87,SorP!$B$1:$B$6230,0)),"",INDIRECT("'SorP'!$A$"&amp;MATCH($J87,SorP!$B$1:$B$6230,0))))</f>
        <v/>
      </c>
      <c r="U87" s="241"/>
      <c r="V87" s="275" t="e">
        <f>IF(C87="",NA(),MATCH($B87&amp;$C87,'Smelter Look-up'!$J:$J,0))</f>
        <v>#N/A</v>
      </c>
      <c r="W87" s="276"/>
      <c r="X87" s="276">
        <f t="shared" ca="1" si="10"/>
        <v>0</v>
      </c>
      <c r="Y87" s="276"/>
      <c r="Z87" s="276"/>
      <c r="AB87" s="278" t="str">
        <f t="shared" si="11"/>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9"/>
        <v/>
      </c>
      <c r="T88" s="225" t="str">
        <f ca="1">IF(B88="","",IF(ISERROR(MATCH($J88,SorP!$B$1:$B$6230,0)),"",INDIRECT("'SorP'!$A$"&amp;MATCH($J88,SorP!$B$1:$B$6230,0))))</f>
        <v/>
      </c>
      <c r="U88" s="241"/>
      <c r="V88" s="275" t="e">
        <f>IF(C88="",NA(),MATCH($B88&amp;$C88,'Smelter Look-up'!$J:$J,0))</f>
        <v>#N/A</v>
      </c>
      <c r="W88" s="276"/>
      <c r="X88" s="276">
        <f t="shared" ca="1" si="10"/>
        <v>0</v>
      </c>
      <c r="Y88" s="276"/>
      <c r="Z88" s="276"/>
      <c r="AB88" s="278" t="str">
        <f t="shared" si="11"/>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9"/>
        <v/>
      </c>
      <c r="T89" s="225" t="str">
        <f ca="1">IF(B89="","",IF(ISERROR(MATCH($J89,SorP!$B$1:$B$6230,0)),"",INDIRECT("'SorP'!$A$"&amp;MATCH($J89,SorP!$B$1:$B$6230,0))))</f>
        <v/>
      </c>
      <c r="U89" s="241"/>
      <c r="V89" s="275" t="e">
        <f>IF(C89="",NA(),MATCH($B89&amp;$C89,'Smelter Look-up'!$J:$J,0))</f>
        <v>#N/A</v>
      </c>
      <c r="W89" s="276"/>
      <c r="X89" s="276">
        <f t="shared" ca="1" si="10"/>
        <v>0</v>
      </c>
      <c r="Y89" s="276"/>
      <c r="Z89" s="276"/>
      <c r="AB89" s="278" t="str">
        <f t="shared" si="11"/>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9"/>
        <v/>
      </c>
      <c r="T90" s="225" t="str">
        <f ca="1">IF(B90="","",IF(ISERROR(MATCH($J90,SorP!$B$1:$B$6230,0)),"",INDIRECT("'SorP'!$A$"&amp;MATCH($J90,SorP!$B$1:$B$6230,0))))</f>
        <v/>
      </c>
      <c r="U90" s="241"/>
      <c r="V90" s="275" t="e">
        <f>IF(C90="",NA(),MATCH($B90&amp;$C90,'Smelter Look-up'!$J:$J,0))</f>
        <v>#N/A</v>
      </c>
      <c r="W90" s="276"/>
      <c r="X90" s="276">
        <f t="shared" ca="1" si="10"/>
        <v>0</v>
      </c>
      <c r="Y90" s="276"/>
      <c r="Z90" s="276"/>
      <c r="AB90" s="278" t="str">
        <f t="shared" si="11"/>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9"/>
        <v/>
      </c>
      <c r="T91" s="225" t="str">
        <f ca="1">IF(B91="","",IF(ISERROR(MATCH($J91,SorP!$B$1:$B$6230,0)),"",INDIRECT("'SorP'!$A$"&amp;MATCH($J91,SorP!$B$1:$B$6230,0))))</f>
        <v/>
      </c>
      <c r="U91" s="241"/>
      <c r="V91" s="275" t="e">
        <f>IF(C91="",NA(),MATCH($B91&amp;$C91,'Smelter Look-up'!$J:$J,0))</f>
        <v>#N/A</v>
      </c>
      <c r="W91" s="276"/>
      <c r="X91" s="276">
        <f t="shared" ca="1" si="10"/>
        <v>0</v>
      </c>
      <c r="Y91" s="276"/>
      <c r="Z91" s="276"/>
      <c r="AB91" s="278" t="str">
        <f t="shared" si="11"/>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9"/>
        <v/>
      </c>
      <c r="T92" s="225" t="str">
        <f ca="1">IF(B92="","",IF(ISERROR(MATCH($J92,SorP!$B$1:$B$6230,0)),"",INDIRECT("'SorP'!$A$"&amp;MATCH($J92,SorP!$B$1:$B$6230,0))))</f>
        <v/>
      </c>
      <c r="U92" s="241"/>
      <c r="V92" s="275" t="e">
        <f>IF(C92="",NA(),MATCH($B92&amp;$C92,'Smelter Look-up'!$J:$J,0))</f>
        <v>#N/A</v>
      </c>
      <c r="W92" s="276"/>
      <c r="X92" s="276">
        <f t="shared" ca="1" si="10"/>
        <v>0</v>
      </c>
      <c r="Y92" s="276"/>
      <c r="Z92" s="276"/>
      <c r="AB92" s="278" t="str">
        <f t="shared" si="11"/>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9"/>
        <v/>
      </c>
      <c r="T93" s="225" t="str">
        <f ca="1">IF(B93="","",IF(ISERROR(MATCH($J93,SorP!$B$1:$B$6230,0)),"",INDIRECT("'SorP'!$A$"&amp;MATCH($J93,SorP!$B$1:$B$6230,0))))</f>
        <v/>
      </c>
      <c r="U93" s="241"/>
      <c r="V93" s="275" t="e">
        <f>IF(C93="",NA(),MATCH($B93&amp;$C93,'Smelter Look-up'!$J:$J,0))</f>
        <v>#N/A</v>
      </c>
      <c r="W93" s="276"/>
      <c r="X93" s="276">
        <f t="shared" ca="1" si="10"/>
        <v>0</v>
      </c>
      <c r="Y93" s="276"/>
      <c r="Z93" s="276"/>
      <c r="AB93" s="278" t="str">
        <f t="shared" si="11"/>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9"/>
        <v/>
      </c>
      <c r="T94" s="225" t="str">
        <f ca="1">IF(B94="","",IF(ISERROR(MATCH($J94,SorP!$B$1:$B$6230,0)),"",INDIRECT("'SorP'!$A$"&amp;MATCH($J94,SorP!$B$1:$B$6230,0))))</f>
        <v/>
      </c>
      <c r="U94" s="241"/>
      <c r="V94" s="275" t="e">
        <f>IF(C94="",NA(),MATCH($B94&amp;$C94,'Smelter Look-up'!$J:$J,0))</f>
        <v>#N/A</v>
      </c>
      <c r="W94" s="276"/>
      <c r="X94" s="276">
        <f t="shared" ca="1" si="10"/>
        <v>0</v>
      </c>
      <c r="Y94" s="276"/>
      <c r="Z94" s="276"/>
      <c r="AB94" s="278" t="str">
        <f t="shared" si="11"/>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9"/>
        <v/>
      </c>
      <c r="T95" s="225" t="str">
        <f ca="1">IF(B95="","",IF(ISERROR(MATCH($J95,SorP!$B$1:$B$6230,0)),"",INDIRECT("'SorP'!$A$"&amp;MATCH($J95,SorP!$B$1:$B$6230,0))))</f>
        <v/>
      </c>
      <c r="U95" s="241"/>
      <c r="V95" s="275" t="e">
        <f>IF(C95="",NA(),MATCH($B95&amp;$C95,'Smelter Look-up'!$J:$J,0))</f>
        <v>#N/A</v>
      </c>
      <c r="W95" s="276"/>
      <c r="X95" s="276">
        <f t="shared" ca="1" si="10"/>
        <v>0</v>
      </c>
      <c r="Y95" s="276"/>
      <c r="Z95" s="276"/>
      <c r="AB95" s="278" t="str">
        <f t="shared" si="11"/>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9"/>
        <v/>
      </c>
      <c r="T96" s="225" t="str">
        <f ca="1">IF(B96="","",IF(ISERROR(MATCH($J96,SorP!$B$1:$B$6230,0)),"",INDIRECT("'SorP'!$A$"&amp;MATCH($J96,SorP!$B$1:$B$6230,0))))</f>
        <v/>
      </c>
      <c r="U96" s="241"/>
      <c r="V96" s="275" t="e">
        <f>IF(C96="",NA(),MATCH($B96&amp;$C96,'Smelter Look-up'!$J:$J,0))</f>
        <v>#N/A</v>
      </c>
      <c r="W96" s="276"/>
      <c r="X96" s="276">
        <f t="shared" ca="1" si="10"/>
        <v>0</v>
      </c>
      <c r="Y96" s="276"/>
      <c r="Z96" s="276"/>
      <c r="AB96" s="278" t="str">
        <f t="shared" si="11"/>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9"/>
        <v/>
      </c>
      <c r="T97" s="225" t="str">
        <f ca="1">IF(B97="","",IF(ISERROR(MATCH($J97,SorP!$B$1:$B$6230,0)),"",INDIRECT("'SorP'!$A$"&amp;MATCH($J97,SorP!$B$1:$B$6230,0))))</f>
        <v/>
      </c>
      <c r="U97" s="241"/>
      <c r="V97" s="275" t="e">
        <f>IF(C97="",NA(),MATCH($B97&amp;$C97,'Smelter Look-up'!$J:$J,0))</f>
        <v>#N/A</v>
      </c>
      <c r="W97" s="276"/>
      <c r="X97" s="276">
        <f t="shared" ca="1" si="10"/>
        <v>0</v>
      </c>
      <c r="Y97" s="276"/>
      <c r="Z97" s="276"/>
      <c r="AB97" s="278" t="str">
        <f t="shared" si="11"/>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9"/>
        <v/>
      </c>
      <c r="T98" s="225" t="str">
        <f ca="1">IF(B98="","",IF(ISERROR(MATCH($J98,SorP!$B$1:$B$6230,0)),"",INDIRECT("'SorP'!$A$"&amp;MATCH($J98,SorP!$B$1:$B$6230,0))))</f>
        <v/>
      </c>
      <c r="U98" s="241"/>
      <c r="V98" s="275" t="e">
        <f>IF(C98="",NA(),MATCH($B98&amp;$C98,'Smelter Look-up'!$J:$J,0))</f>
        <v>#N/A</v>
      </c>
      <c r="W98" s="276"/>
      <c r="X98" s="276">
        <f t="shared" ca="1" si="10"/>
        <v>0</v>
      </c>
      <c r="Y98" s="276"/>
      <c r="Z98" s="276"/>
      <c r="AB98" s="278" t="str">
        <f t="shared" si="11"/>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9"/>
        <v/>
      </c>
      <c r="T99" s="225" t="str">
        <f ca="1">IF(B99="","",IF(ISERROR(MATCH($J99,SorP!$B$1:$B$6230,0)),"",INDIRECT("'SorP'!$A$"&amp;MATCH($J99,SorP!$B$1:$B$6230,0))))</f>
        <v/>
      </c>
      <c r="U99" s="241"/>
      <c r="V99" s="275" t="e">
        <f>IF(C99="",NA(),MATCH($B99&amp;$C99,'Smelter Look-up'!$J:$J,0))</f>
        <v>#N/A</v>
      </c>
      <c r="W99" s="276"/>
      <c r="X99" s="276">
        <f t="shared" ca="1" si="10"/>
        <v>0</v>
      </c>
      <c r="Y99" s="276"/>
      <c r="Z99" s="276"/>
      <c r="AB99" s="278" t="str">
        <f t="shared" si="11"/>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9"/>
        <v/>
      </c>
      <c r="T100" s="225" t="str">
        <f ca="1">IF(B100="","",IF(ISERROR(MATCH($J100,SorP!$B$1:$B$6230,0)),"",INDIRECT("'SorP'!$A$"&amp;MATCH($J100,SorP!$B$1:$B$6230,0))))</f>
        <v/>
      </c>
      <c r="U100" s="241"/>
      <c r="V100" s="275" t="e">
        <f>IF(C100="",NA(),MATCH($B100&amp;$C100,'Smelter Look-up'!$J:$J,0))</f>
        <v>#N/A</v>
      </c>
      <c r="W100" s="276"/>
      <c r="X100" s="276">
        <f t="shared" ca="1" si="10"/>
        <v>0</v>
      </c>
      <c r="Y100" s="276"/>
      <c r="Z100" s="276"/>
      <c r="AB100" s="278" t="str">
        <f t="shared" si="11"/>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9"/>
        <v/>
      </c>
      <c r="T101" s="225" t="str">
        <f ca="1">IF(B101="","",IF(ISERROR(MATCH($J101,SorP!$B$1:$B$6230,0)),"",INDIRECT("'SorP'!$A$"&amp;MATCH($J101,SorP!$B$1:$B$6230,0))))</f>
        <v/>
      </c>
      <c r="U101" s="241"/>
      <c r="V101" s="275" t="e">
        <f>IF(C101="",NA(),MATCH($B101&amp;$C101,'Smelter Look-up'!$J:$J,0))</f>
        <v>#N/A</v>
      </c>
      <c r="W101" s="276"/>
      <c r="X101" s="276">
        <f t="shared" ca="1" si="10"/>
        <v>0</v>
      </c>
      <c r="Y101" s="276"/>
      <c r="Z101" s="276"/>
      <c r="AB101" s="278" t="str">
        <f t="shared" si="11"/>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2">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3">IF(AND(C102="Smelter not listed",OR(LEN(D102)=0,LEN(E102)=0)),1,0)</f>
        <v>0</v>
      </c>
      <c r="Y102" s="276"/>
      <c r="Z102" s="276"/>
      <c r="AB102" s="278" t="str">
        <f t="shared" ref="AB102:AB132" si="14">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2"/>
        <v/>
      </c>
      <c r="T103" s="225" t="str">
        <f ca="1">IF(B103="","",IF(ISERROR(MATCH($J103,SorP!$B$1:$B$6230,0)),"",INDIRECT("'SorP'!$A$"&amp;MATCH($J103,SorP!$B$1:$B$6230,0))))</f>
        <v/>
      </c>
      <c r="U103" s="241"/>
      <c r="V103" s="275" t="e">
        <f>IF(C103="",NA(),MATCH($B103&amp;$C103,'Smelter Look-up'!$J:$J,0))</f>
        <v>#N/A</v>
      </c>
      <c r="W103" s="276"/>
      <c r="X103" s="276">
        <f t="shared" ca="1" si="13"/>
        <v>0</v>
      </c>
      <c r="Y103" s="276"/>
      <c r="Z103" s="276"/>
      <c r="AB103" s="278" t="str">
        <f t="shared" si="14"/>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2"/>
        <v/>
      </c>
      <c r="T104" s="225" t="str">
        <f ca="1">IF(B104="","",IF(ISERROR(MATCH($J104,SorP!$B$1:$B$6230,0)),"",INDIRECT("'SorP'!$A$"&amp;MATCH($J104,SorP!$B$1:$B$6230,0))))</f>
        <v/>
      </c>
      <c r="U104" s="241"/>
      <c r="V104" s="275" t="e">
        <f>IF(C104="",NA(),MATCH($B104&amp;$C104,'Smelter Look-up'!$J:$J,0))</f>
        <v>#N/A</v>
      </c>
      <c r="W104" s="276"/>
      <c r="X104" s="276">
        <f t="shared" ca="1" si="13"/>
        <v>0</v>
      </c>
      <c r="Y104" s="276"/>
      <c r="Z104" s="276"/>
      <c r="AB104" s="278" t="str">
        <f t="shared" si="14"/>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2"/>
        <v/>
      </c>
      <c r="T105" s="225" t="str">
        <f ca="1">IF(B105="","",IF(ISERROR(MATCH($J105,SorP!$B$1:$B$6230,0)),"",INDIRECT("'SorP'!$A$"&amp;MATCH($J105,SorP!$B$1:$B$6230,0))))</f>
        <v/>
      </c>
      <c r="U105" s="241"/>
      <c r="V105" s="275" t="e">
        <f>IF(C105="",NA(),MATCH($B105&amp;$C105,'Smelter Look-up'!$J:$J,0))</f>
        <v>#N/A</v>
      </c>
      <c r="W105" s="276"/>
      <c r="X105" s="276">
        <f t="shared" ca="1" si="13"/>
        <v>0</v>
      </c>
      <c r="Y105" s="276"/>
      <c r="Z105" s="276"/>
      <c r="AB105" s="278" t="str">
        <f t="shared" si="14"/>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2"/>
        <v/>
      </c>
      <c r="T106" s="225" t="str">
        <f ca="1">IF(B106="","",IF(ISERROR(MATCH($J106,SorP!$B$1:$B$6230,0)),"",INDIRECT("'SorP'!$A$"&amp;MATCH($J106,SorP!$B$1:$B$6230,0))))</f>
        <v/>
      </c>
      <c r="U106" s="241"/>
      <c r="V106" s="275" t="e">
        <f>IF(C106="",NA(),MATCH($B106&amp;$C106,'Smelter Look-up'!$J:$J,0))</f>
        <v>#N/A</v>
      </c>
      <c r="W106" s="276"/>
      <c r="X106" s="276">
        <f t="shared" ca="1" si="13"/>
        <v>0</v>
      </c>
      <c r="Y106" s="276"/>
      <c r="Z106" s="276"/>
      <c r="AB106" s="278" t="str">
        <f t="shared" si="14"/>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2"/>
        <v/>
      </c>
      <c r="T107" s="225" t="str">
        <f ca="1">IF(B107="","",IF(ISERROR(MATCH($J107,SorP!$B$1:$B$6230,0)),"",INDIRECT("'SorP'!$A$"&amp;MATCH($J107,SorP!$B$1:$B$6230,0))))</f>
        <v/>
      </c>
      <c r="U107" s="241"/>
      <c r="V107" s="275" t="e">
        <f>IF(C107="",NA(),MATCH($B107&amp;$C107,'Smelter Look-up'!$J:$J,0))</f>
        <v>#N/A</v>
      </c>
      <c r="W107" s="276"/>
      <c r="X107" s="276">
        <f t="shared" ca="1" si="13"/>
        <v>0</v>
      </c>
      <c r="Y107" s="276"/>
      <c r="Z107" s="276"/>
      <c r="AB107" s="278" t="str">
        <f t="shared" si="14"/>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2"/>
        <v/>
      </c>
      <c r="T108" s="225" t="str">
        <f ca="1">IF(B108="","",IF(ISERROR(MATCH($J108,SorP!$B$1:$B$6230,0)),"",INDIRECT("'SorP'!$A$"&amp;MATCH($J108,SorP!$B$1:$B$6230,0))))</f>
        <v/>
      </c>
      <c r="U108" s="241"/>
      <c r="V108" s="275" t="e">
        <f>IF(C108="",NA(),MATCH($B108&amp;$C108,'Smelter Look-up'!$J:$J,0))</f>
        <v>#N/A</v>
      </c>
      <c r="W108" s="276"/>
      <c r="X108" s="276">
        <f t="shared" ca="1" si="13"/>
        <v>0</v>
      </c>
      <c r="Y108" s="276"/>
      <c r="Z108" s="276"/>
      <c r="AB108" s="278" t="str">
        <f t="shared" si="14"/>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2"/>
        <v/>
      </c>
      <c r="T109" s="225" t="str">
        <f ca="1">IF(B109="","",IF(ISERROR(MATCH($J109,SorP!$B$1:$B$6230,0)),"",INDIRECT("'SorP'!$A$"&amp;MATCH($J109,SorP!$B$1:$B$6230,0))))</f>
        <v/>
      </c>
      <c r="U109" s="241"/>
      <c r="V109" s="275" t="e">
        <f>IF(C109="",NA(),MATCH($B109&amp;$C109,'Smelter Look-up'!$J:$J,0))</f>
        <v>#N/A</v>
      </c>
      <c r="W109" s="276"/>
      <c r="X109" s="276">
        <f t="shared" ca="1" si="13"/>
        <v>0</v>
      </c>
      <c r="Y109" s="276"/>
      <c r="Z109" s="276"/>
      <c r="AB109" s="278" t="str">
        <f t="shared" si="14"/>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2"/>
        <v/>
      </c>
      <c r="T110" s="225" t="str">
        <f ca="1">IF(B110="","",IF(ISERROR(MATCH($J110,SorP!$B$1:$B$6230,0)),"",INDIRECT("'SorP'!$A$"&amp;MATCH($J110,SorP!$B$1:$B$6230,0))))</f>
        <v/>
      </c>
      <c r="U110" s="241"/>
      <c r="V110" s="275" t="e">
        <f>IF(C110="",NA(),MATCH($B110&amp;$C110,'Smelter Look-up'!$J:$J,0))</f>
        <v>#N/A</v>
      </c>
      <c r="W110" s="276"/>
      <c r="X110" s="276">
        <f t="shared" ca="1" si="13"/>
        <v>0</v>
      </c>
      <c r="Y110" s="276"/>
      <c r="Z110" s="276"/>
      <c r="AB110" s="278" t="str">
        <f t="shared" si="14"/>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2"/>
        <v/>
      </c>
      <c r="T111" s="225" t="str">
        <f ca="1">IF(B111="","",IF(ISERROR(MATCH($J111,SorP!$B$1:$B$6230,0)),"",INDIRECT("'SorP'!$A$"&amp;MATCH($J111,SorP!$B$1:$B$6230,0))))</f>
        <v/>
      </c>
      <c r="U111" s="241"/>
      <c r="V111" s="275" t="e">
        <f>IF(C111="",NA(),MATCH($B111&amp;$C111,'Smelter Look-up'!$J:$J,0))</f>
        <v>#N/A</v>
      </c>
      <c r="W111" s="276"/>
      <c r="X111" s="276">
        <f t="shared" ca="1" si="13"/>
        <v>0</v>
      </c>
      <c r="Y111" s="276"/>
      <c r="Z111" s="276"/>
      <c r="AB111" s="278" t="str">
        <f t="shared" si="14"/>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2"/>
        <v/>
      </c>
      <c r="T112" s="225" t="str">
        <f ca="1">IF(B112="","",IF(ISERROR(MATCH($J112,SorP!$B$1:$B$6230,0)),"",INDIRECT("'SorP'!$A$"&amp;MATCH($J112,SorP!$B$1:$B$6230,0))))</f>
        <v/>
      </c>
      <c r="U112" s="241"/>
      <c r="V112" s="275" t="e">
        <f>IF(C112="",NA(),MATCH($B112&amp;$C112,'Smelter Look-up'!$J:$J,0))</f>
        <v>#N/A</v>
      </c>
      <c r="W112" s="276"/>
      <c r="X112" s="276">
        <f t="shared" ca="1" si="13"/>
        <v>0</v>
      </c>
      <c r="Y112" s="276"/>
      <c r="Z112" s="276"/>
      <c r="AB112" s="278" t="str">
        <f t="shared" si="14"/>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2"/>
        <v/>
      </c>
      <c r="T113" s="225" t="str">
        <f ca="1">IF(B113="","",IF(ISERROR(MATCH($J113,SorP!$B$1:$B$6230,0)),"",INDIRECT("'SorP'!$A$"&amp;MATCH($J113,SorP!$B$1:$B$6230,0))))</f>
        <v/>
      </c>
      <c r="U113" s="241"/>
      <c r="V113" s="275" t="e">
        <f>IF(C113="",NA(),MATCH($B113&amp;$C113,'Smelter Look-up'!$J:$J,0))</f>
        <v>#N/A</v>
      </c>
      <c r="W113" s="276"/>
      <c r="X113" s="276">
        <f t="shared" ca="1" si="13"/>
        <v>0</v>
      </c>
      <c r="Y113" s="276"/>
      <c r="Z113" s="276"/>
      <c r="AB113" s="278" t="str">
        <f t="shared" si="14"/>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2"/>
        <v/>
      </c>
      <c r="T114" s="225" t="str">
        <f ca="1">IF(B114="","",IF(ISERROR(MATCH($J114,SorP!$B$1:$B$6230,0)),"",INDIRECT("'SorP'!$A$"&amp;MATCH($J114,SorP!$B$1:$B$6230,0))))</f>
        <v/>
      </c>
      <c r="U114" s="241"/>
      <c r="V114" s="275" t="e">
        <f>IF(C114="",NA(),MATCH($B114&amp;$C114,'Smelter Look-up'!$J:$J,0))</f>
        <v>#N/A</v>
      </c>
      <c r="W114" s="276"/>
      <c r="X114" s="276">
        <f t="shared" ca="1" si="13"/>
        <v>0</v>
      </c>
      <c r="Y114" s="276"/>
      <c r="Z114" s="276"/>
      <c r="AB114" s="278" t="str">
        <f t="shared" si="14"/>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2"/>
        <v/>
      </c>
      <c r="T115" s="225" t="str">
        <f ca="1">IF(B115="","",IF(ISERROR(MATCH($J115,SorP!$B$1:$B$6230,0)),"",INDIRECT("'SorP'!$A$"&amp;MATCH($J115,SorP!$B$1:$B$6230,0))))</f>
        <v/>
      </c>
      <c r="U115" s="241"/>
      <c r="V115" s="275" t="e">
        <f>IF(C115="",NA(),MATCH($B115&amp;$C115,'Smelter Look-up'!$J:$J,0))</f>
        <v>#N/A</v>
      </c>
      <c r="W115" s="276"/>
      <c r="X115" s="276">
        <f t="shared" ca="1" si="13"/>
        <v>0</v>
      </c>
      <c r="Y115" s="276"/>
      <c r="Z115" s="276"/>
      <c r="AB115" s="278" t="str">
        <f t="shared" si="14"/>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2"/>
        <v/>
      </c>
      <c r="T116" s="225" t="str">
        <f ca="1">IF(B116="","",IF(ISERROR(MATCH($J116,SorP!$B$1:$B$6230,0)),"",INDIRECT("'SorP'!$A$"&amp;MATCH($J116,SorP!$B$1:$B$6230,0))))</f>
        <v/>
      </c>
      <c r="U116" s="241"/>
      <c r="V116" s="275" t="e">
        <f>IF(C116="",NA(),MATCH($B116&amp;$C116,'Smelter Look-up'!$J:$J,0))</f>
        <v>#N/A</v>
      </c>
      <c r="W116" s="276"/>
      <c r="X116" s="276">
        <f t="shared" ca="1" si="13"/>
        <v>0</v>
      </c>
      <c r="Y116" s="276"/>
      <c r="Z116" s="276"/>
      <c r="AB116" s="278" t="str">
        <f t="shared" si="14"/>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2"/>
        <v/>
      </c>
      <c r="T117" s="225" t="str">
        <f ca="1">IF(B117="","",IF(ISERROR(MATCH($J117,SorP!$B$1:$B$6230,0)),"",INDIRECT("'SorP'!$A$"&amp;MATCH($J117,SorP!$B$1:$B$6230,0))))</f>
        <v/>
      </c>
      <c r="U117" s="241"/>
      <c r="V117" s="275" t="e">
        <f>IF(C117="",NA(),MATCH($B117&amp;$C117,'Smelter Look-up'!$J:$J,0))</f>
        <v>#N/A</v>
      </c>
      <c r="W117" s="276"/>
      <c r="X117" s="276">
        <f t="shared" ca="1" si="13"/>
        <v>0</v>
      </c>
      <c r="Y117" s="276"/>
      <c r="Z117" s="276"/>
      <c r="AB117" s="278" t="str">
        <f t="shared" si="14"/>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2"/>
        <v/>
      </c>
      <c r="T118" s="225" t="str">
        <f ca="1">IF(B118="","",IF(ISERROR(MATCH($J118,SorP!$B$1:$B$6230,0)),"",INDIRECT("'SorP'!$A$"&amp;MATCH($J118,SorP!$B$1:$B$6230,0))))</f>
        <v/>
      </c>
      <c r="U118" s="241"/>
      <c r="V118" s="275" t="e">
        <f>IF(C118="",NA(),MATCH($B118&amp;$C118,'Smelter Look-up'!$J:$J,0))</f>
        <v>#N/A</v>
      </c>
      <c r="W118" s="276"/>
      <c r="X118" s="276">
        <f t="shared" ca="1" si="13"/>
        <v>0</v>
      </c>
      <c r="Y118" s="276"/>
      <c r="Z118" s="276"/>
      <c r="AB118" s="278" t="str">
        <f t="shared" si="14"/>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2"/>
        <v/>
      </c>
      <c r="T119" s="225" t="str">
        <f ca="1">IF(B119="","",IF(ISERROR(MATCH($J119,SorP!$B$1:$B$6230,0)),"",INDIRECT("'SorP'!$A$"&amp;MATCH($J119,SorP!$B$1:$B$6230,0))))</f>
        <v/>
      </c>
      <c r="U119" s="241"/>
      <c r="V119" s="275" t="e">
        <f>IF(C119="",NA(),MATCH($B119&amp;$C119,'Smelter Look-up'!$J:$J,0))</f>
        <v>#N/A</v>
      </c>
      <c r="W119" s="276"/>
      <c r="X119" s="276">
        <f t="shared" ca="1" si="13"/>
        <v>0</v>
      </c>
      <c r="Y119" s="276"/>
      <c r="Z119" s="276"/>
      <c r="AB119" s="278" t="str">
        <f t="shared" si="14"/>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2"/>
        <v/>
      </c>
      <c r="T120" s="225" t="str">
        <f ca="1">IF(B120="","",IF(ISERROR(MATCH($J120,SorP!$B$1:$B$6230,0)),"",INDIRECT("'SorP'!$A$"&amp;MATCH($J120,SorP!$B$1:$B$6230,0))))</f>
        <v/>
      </c>
      <c r="U120" s="241"/>
      <c r="V120" s="275" t="e">
        <f>IF(C120="",NA(),MATCH($B120&amp;$C120,'Smelter Look-up'!$J:$J,0))</f>
        <v>#N/A</v>
      </c>
      <c r="W120" s="276"/>
      <c r="X120" s="276">
        <f t="shared" ca="1" si="13"/>
        <v>0</v>
      </c>
      <c r="Y120" s="276"/>
      <c r="Z120" s="276"/>
      <c r="AB120" s="278" t="str">
        <f t="shared" si="14"/>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2"/>
        <v/>
      </c>
      <c r="T121" s="225" t="str">
        <f ca="1">IF(B121="","",IF(ISERROR(MATCH($J121,SorP!$B$1:$B$6230,0)),"",INDIRECT("'SorP'!$A$"&amp;MATCH($J121,SorP!$B$1:$B$6230,0))))</f>
        <v/>
      </c>
      <c r="U121" s="241"/>
      <c r="V121" s="275" t="e">
        <f>IF(C121="",NA(),MATCH($B121&amp;$C121,'Smelter Look-up'!$J:$J,0))</f>
        <v>#N/A</v>
      </c>
      <c r="W121" s="276"/>
      <c r="X121" s="276">
        <f t="shared" ca="1" si="13"/>
        <v>0</v>
      </c>
      <c r="Y121" s="276"/>
      <c r="Z121" s="276"/>
      <c r="AB121" s="278" t="str">
        <f t="shared" si="14"/>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2"/>
        <v/>
      </c>
      <c r="T122" s="225" t="str">
        <f ca="1">IF(B122="","",IF(ISERROR(MATCH($J122,SorP!$B$1:$B$6230,0)),"",INDIRECT("'SorP'!$A$"&amp;MATCH($J122,SorP!$B$1:$B$6230,0))))</f>
        <v/>
      </c>
      <c r="U122" s="241"/>
      <c r="V122" s="275" t="e">
        <f>IF(C122="",NA(),MATCH($B122&amp;$C122,'Smelter Look-up'!$J:$J,0))</f>
        <v>#N/A</v>
      </c>
      <c r="W122" s="276"/>
      <c r="X122" s="276">
        <f t="shared" ca="1" si="13"/>
        <v>0</v>
      </c>
      <c r="Y122" s="276"/>
      <c r="Z122" s="276"/>
      <c r="AB122" s="278" t="str">
        <f t="shared" si="14"/>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2"/>
        <v/>
      </c>
      <c r="T123" s="225" t="str">
        <f ca="1">IF(B123="","",IF(ISERROR(MATCH($J123,SorP!$B$1:$B$6230,0)),"",INDIRECT("'SorP'!$A$"&amp;MATCH($J123,SorP!$B$1:$B$6230,0))))</f>
        <v/>
      </c>
      <c r="U123" s="241"/>
      <c r="V123" s="275" t="e">
        <f>IF(C123="",NA(),MATCH($B123&amp;$C123,'Smelter Look-up'!$J:$J,0))</f>
        <v>#N/A</v>
      </c>
      <c r="W123" s="276"/>
      <c r="X123" s="276">
        <f t="shared" ca="1" si="13"/>
        <v>0</v>
      </c>
      <c r="Y123" s="276"/>
      <c r="Z123" s="276"/>
      <c r="AB123" s="278" t="str">
        <f t="shared" si="14"/>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2"/>
        <v/>
      </c>
      <c r="T124" s="225" t="str">
        <f ca="1">IF(B124="","",IF(ISERROR(MATCH($J124,SorP!$B$1:$B$6230,0)),"",INDIRECT("'SorP'!$A$"&amp;MATCH($J124,SorP!$B$1:$B$6230,0))))</f>
        <v/>
      </c>
      <c r="U124" s="241"/>
      <c r="V124" s="275" t="e">
        <f>IF(C124="",NA(),MATCH($B124&amp;$C124,'Smelter Look-up'!$J:$J,0))</f>
        <v>#N/A</v>
      </c>
      <c r="W124" s="276"/>
      <c r="X124" s="276">
        <f t="shared" ca="1" si="13"/>
        <v>0</v>
      </c>
      <c r="Y124" s="276"/>
      <c r="Z124" s="276"/>
      <c r="AB124" s="278" t="str">
        <f t="shared" si="14"/>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2"/>
        <v/>
      </c>
      <c r="T125" s="225" t="str">
        <f ca="1">IF(B125="","",IF(ISERROR(MATCH($J125,SorP!$B$1:$B$6230,0)),"",INDIRECT("'SorP'!$A$"&amp;MATCH($J125,SorP!$B$1:$B$6230,0))))</f>
        <v/>
      </c>
      <c r="U125" s="241"/>
      <c r="V125" s="275" t="e">
        <f>IF(C125="",NA(),MATCH($B125&amp;$C125,'Smelter Look-up'!$J:$J,0))</f>
        <v>#N/A</v>
      </c>
      <c r="W125" s="276"/>
      <c r="X125" s="276">
        <f t="shared" ca="1" si="13"/>
        <v>0</v>
      </c>
      <c r="Y125" s="276"/>
      <c r="Z125" s="276"/>
      <c r="AB125" s="278" t="str">
        <f t="shared" si="14"/>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2"/>
        <v/>
      </c>
      <c r="T126" s="225" t="str">
        <f ca="1">IF(B126="","",IF(ISERROR(MATCH($J126,SorP!$B$1:$B$6230,0)),"",INDIRECT("'SorP'!$A$"&amp;MATCH($J126,SorP!$B$1:$B$6230,0))))</f>
        <v/>
      </c>
      <c r="U126" s="241"/>
      <c r="V126" s="275" t="e">
        <f>IF(C126="",NA(),MATCH($B126&amp;$C126,'Smelter Look-up'!$J:$J,0))</f>
        <v>#N/A</v>
      </c>
      <c r="W126" s="276"/>
      <c r="X126" s="276">
        <f t="shared" ca="1" si="13"/>
        <v>0</v>
      </c>
      <c r="Y126" s="276"/>
      <c r="Z126" s="276"/>
      <c r="AB126" s="278" t="str">
        <f t="shared" si="14"/>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2"/>
        <v/>
      </c>
      <c r="T127" s="225" t="str">
        <f ca="1">IF(B127="","",IF(ISERROR(MATCH($J127,SorP!$B$1:$B$6230,0)),"",INDIRECT("'SorP'!$A$"&amp;MATCH($J127,SorP!$B$1:$B$6230,0))))</f>
        <v/>
      </c>
      <c r="U127" s="241"/>
      <c r="V127" s="275" t="e">
        <f>IF(C127="",NA(),MATCH($B127&amp;$C127,'Smelter Look-up'!$J:$J,0))</f>
        <v>#N/A</v>
      </c>
      <c r="W127" s="276"/>
      <c r="X127" s="276">
        <f t="shared" ca="1" si="13"/>
        <v>0</v>
      </c>
      <c r="Y127" s="276"/>
      <c r="Z127" s="276"/>
      <c r="AB127" s="278" t="str">
        <f t="shared" si="14"/>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2"/>
        <v/>
      </c>
      <c r="T128" s="225" t="str">
        <f ca="1">IF(B128="","",IF(ISERROR(MATCH($J128,SorP!$B$1:$B$6230,0)),"",INDIRECT("'SorP'!$A$"&amp;MATCH($J128,SorP!$B$1:$B$6230,0))))</f>
        <v/>
      </c>
      <c r="U128" s="241"/>
      <c r="V128" s="275" t="e">
        <f>IF(C128="",NA(),MATCH($B128&amp;$C128,'Smelter Look-up'!$J:$J,0))</f>
        <v>#N/A</v>
      </c>
      <c r="W128" s="276"/>
      <c r="X128" s="276">
        <f t="shared" ca="1" si="13"/>
        <v>0</v>
      </c>
      <c r="Y128" s="276"/>
      <c r="Z128" s="276"/>
      <c r="AB128" s="278" t="str">
        <f t="shared" si="14"/>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2"/>
        <v/>
      </c>
      <c r="T129" s="225" t="str">
        <f ca="1">IF(B129="","",IF(ISERROR(MATCH($J129,SorP!$B$1:$B$6230,0)),"",INDIRECT("'SorP'!$A$"&amp;MATCH($J129,SorP!$B$1:$B$6230,0))))</f>
        <v/>
      </c>
      <c r="U129" s="241"/>
      <c r="V129" s="275" t="e">
        <f>IF(C129="",NA(),MATCH($B129&amp;$C129,'Smelter Look-up'!$J:$J,0))</f>
        <v>#N/A</v>
      </c>
      <c r="W129" s="276"/>
      <c r="X129" s="276">
        <f t="shared" ca="1" si="13"/>
        <v>0</v>
      </c>
      <c r="Y129" s="276"/>
      <c r="Z129" s="276"/>
      <c r="AB129" s="278" t="str">
        <f t="shared" si="14"/>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2"/>
        <v/>
      </c>
      <c r="T130" s="225" t="str">
        <f ca="1">IF(B130="","",IF(ISERROR(MATCH($J130,SorP!$B$1:$B$6230,0)),"",INDIRECT("'SorP'!$A$"&amp;MATCH($J130,SorP!$B$1:$B$6230,0))))</f>
        <v/>
      </c>
      <c r="U130" s="241"/>
      <c r="V130" s="275" t="e">
        <f>IF(C130="",NA(),MATCH($B130&amp;$C130,'Smelter Look-up'!$J:$J,0))</f>
        <v>#N/A</v>
      </c>
      <c r="W130" s="276"/>
      <c r="X130" s="276">
        <f t="shared" ca="1" si="13"/>
        <v>0</v>
      </c>
      <c r="Y130" s="276"/>
      <c r="Z130" s="276"/>
      <c r="AB130" s="278" t="str">
        <f t="shared" si="14"/>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2"/>
        <v/>
      </c>
      <c r="T131" s="225" t="str">
        <f ca="1">IF(B131="","",IF(ISERROR(MATCH($J131,SorP!$B$1:$B$6230,0)),"",INDIRECT("'SorP'!$A$"&amp;MATCH($J131,SorP!$B$1:$B$6230,0))))</f>
        <v/>
      </c>
      <c r="U131" s="241"/>
      <c r="V131" s="275" t="e">
        <f>IF(C131="",NA(),MATCH($B131&amp;$C131,'Smelter Look-up'!$J:$J,0))</f>
        <v>#N/A</v>
      </c>
      <c r="W131" s="276"/>
      <c r="X131" s="276">
        <f t="shared" ca="1" si="13"/>
        <v>0</v>
      </c>
      <c r="Y131" s="276"/>
      <c r="Z131" s="276"/>
      <c r="AB131" s="278" t="str">
        <f t="shared" si="14"/>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2"/>
        <v/>
      </c>
      <c r="T132" s="225" t="str">
        <f ca="1">IF(B132="","",IF(ISERROR(MATCH($J132,SorP!$B$1:$B$6230,0)),"",INDIRECT("'SorP'!$A$"&amp;MATCH($J132,SorP!$B$1:$B$6230,0))))</f>
        <v/>
      </c>
      <c r="U132" s="241"/>
      <c r="V132" s="275" t="e">
        <f>IF(C132="",NA(),MATCH($B132&amp;$C132,'Smelter Look-up'!$J:$J,0))</f>
        <v>#N/A</v>
      </c>
      <c r="W132" s="276"/>
      <c r="X132" s="276">
        <f t="shared" ca="1" si="13"/>
        <v>0</v>
      </c>
      <c r="Y132" s="276"/>
      <c r="Z132" s="276"/>
      <c r="AB132" s="278" t="str">
        <f t="shared" si="14"/>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5">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6">IF(AND(C133="Smelter not listed",OR(LEN(D133)=0,LEN(E133)=0)),1,0)</f>
        <v>0</v>
      </c>
      <c r="Y133" s="276"/>
      <c r="Z133" s="276"/>
      <c r="AB133" s="278" t="str">
        <f t="shared" ref="AB133" si="17">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18">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19">IF(AND(C134="Smelter not listed",OR(LEN(D134)=0,LEN(E134)=0)),1,0)</f>
        <v>0</v>
      </c>
      <c r="Y134" s="276"/>
      <c r="Z134" s="276"/>
      <c r="AB134" s="278" t="str">
        <f t="shared" ref="AB134:AB165" si="20">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8"/>
        <v/>
      </c>
      <c r="T135" s="225" t="str">
        <f ca="1">IF(B135="","",IF(ISERROR(MATCH($J135,SorP!$B$1:$B$6230,0)),"",INDIRECT("'SorP'!$A$"&amp;MATCH($J135,SorP!$B$1:$B$6230,0))))</f>
        <v/>
      </c>
      <c r="U135" s="241"/>
      <c r="V135" s="275" t="e">
        <f>IF(C135="",NA(),MATCH($B135&amp;$C135,'Smelter Look-up'!$J:$J,0))</f>
        <v>#N/A</v>
      </c>
      <c r="W135" s="276"/>
      <c r="X135" s="276">
        <f t="shared" ca="1" si="19"/>
        <v>0</v>
      </c>
      <c r="Y135" s="276"/>
      <c r="Z135" s="276"/>
      <c r="AB135" s="278" t="str">
        <f t="shared" si="20"/>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8"/>
        <v/>
      </c>
      <c r="T136" s="225" t="str">
        <f ca="1">IF(B136="","",IF(ISERROR(MATCH($J136,SorP!$B$1:$B$6230,0)),"",INDIRECT("'SorP'!$A$"&amp;MATCH($J136,SorP!$B$1:$B$6230,0))))</f>
        <v/>
      </c>
      <c r="U136" s="241"/>
      <c r="V136" s="275" t="e">
        <f>IF(C136="",NA(),MATCH($B136&amp;$C136,'Smelter Look-up'!$J:$J,0))</f>
        <v>#N/A</v>
      </c>
      <c r="W136" s="276"/>
      <c r="X136" s="276">
        <f t="shared" ca="1" si="19"/>
        <v>0</v>
      </c>
      <c r="Y136" s="276"/>
      <c r="Z136" s="276"/>
      <c r="AB136" s="278" t="str">
        <f t="shared" si="20"/>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8"/>
        <v/>
      </c>
      <c r="T137" s="225" t="str">
        <f ca="1">IF(B137="","",IF(ISERROR(MATCH($J137,SorP!$B$1:$B$6230,0)),"",INDIRECT("'SorP'!$A$"&amp;MATCH($J137,SorP!$B$1:$B$6230,0))))</f>
        <v/>
      </c>
      <c r="U137" s="241"/>
      <c r="V137" s="275" t="e">
        <f>IF(C137="",NA(),MATCH($B137&amp;$C137,'Smelter Look-up'!$J:$J,0))</f>
        <v>#N/A</v>
      </c>
      <c r="W137" s="276"/>
      <c r="X137" s="276">
        <f t="shared" ca="1" si="19"/>
        <v>0</v>
      </c>
      <c r="Y137" s="276"/>
      <c r="Z137" s="276"/>
      <c r="AB137" s="278" t="str">
        <f t="shared" si="20"/>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8"/>
        <v/>
      </c>
      <c r="T138" s="225" t="str">
        <f ca="1">IF(B138="","",IF(ISERROR(MATCH($J138,SorP!$B$1:$B$6230,0)),"",INDIRECT("'SorP'!$A$"&amp;MATCH($J138,SorP!$B$1:$B$6230,0))))</f>
        <v/>
      </c>
      <c r="U138" s="241"/>
      <c r="V138" s="275" t="e">
        <f>IF(C138="",NA(),MATCH($B138&amp;$C138,'Smelter Look-up'!$J:$J,0))</f>
        <v>#N/A</v>
      </c>
      <c r="W138" s="276"/>
      <c r="X138" s="276">
        <f t="shared" ca="1" si="19"/>
        <v>0</v>
      </c>
      <c r="Y138" s="276"/>
      <c r="Z138" s="276"/>
      <c r="AB138" s="278" t="str">
        <f t="shared" si="20"/>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8"/>
        <v/>
      </c>
      <c r="T139" s="225" t="str">
        <f ca="1">IF(B139="","",IF(ISERROR(MATCH($J139,SorP!$B$1:$B$6230,0)),"",INDIRECT("'SorP'!$A$"&amp;MATCH($J139,SorP!$B$1:$B$6230,0))))</f>
        <v/>
      </c>
      <c r="U139" s="241"/>
      <c r="V139" s="275" t="e">
        <f>IF(C139="",NA(),MATCH($B139&amp;$C139,'Smelter Look-up'!$J:$J,0))</f>
        <v>#N/A</v>
      </c>
      <c r="W139" s="276"/>
      <c r="X139" s="276">
        <f t="shared" ca="1" si="19"/>
        <v>0</v>
      </c>
      <c r="Y139" s="276"/>
      <c r="Z139" s="276"/>
      <c r="AB139" s="278" t="str">
        <f t="shared" si="20"/>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8"/>
        <v/>
      </c>
      <c r="T140" s="225" t="str">
        <f ca="1">IF(B140="","",IF(ISERROR(MATCH($J140,SorP!$B$1:$B$6230,0)),"",INDIRECT("'SorP'!$A$"&amp;MATCH($J140,SorP!$B$1:$B$6230,0))))</f>
        <v/>
      </c>
      <c r="U140" s="241"/>
      <c r="V140" s="275" t="e">
        <f>IF(C140="",NA(),MATCH($B140&amp;$C140,'Smelter Look-up'!$J:$J,0))</f>
        <v>#N/A</v>
      </c>
      <c r="W140" s="276"/>
      <c r="X140" s="276">
        <f t="shared" ca="1" si="19"/>
        <v>0</v>
      </c>
      <c r="Y140" s="276"/>
      <c r="Z140" s="276"/>
      <c r="AB140" s="278" t="str">
        <f t="shared" si="20"/>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8"/>
        <v/>
      </c>
      <c r="T141" s="225" t="str">
        <f ca="1">IF(B141="","",IF(ISERROR(MATCH($J141,SorP!$B$1:$B$6230,0)),"",INDIRECT("'SorP'!$A$"&amp;MATCH($J141,SorP!$B$1:$B$6230,0))))</f>
        <v/>
      </c>
      <c r="U141" s="241"/>
      <c r="V141" s="275" t="e">
        <f>IF(C141="",NA(),MATCH($B141&amp;$C141,'Smelter Look-up'!$J:$J,0))</f>
        <v>#N/A</v>
      </c>
      <c r="W141" s="276"/>
      <c r="X141" s="276">
        <f t="shared" ca="1" si="19"/>
        <v>0</v>
      </c>
      <c r="Y141" s="276"/>
      <c r="Z141" s="276"/>
      <c r="AB141" s="278" t="str">
        <f t="shared" si="20"/>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8"/>
        <v/>
      </c>
      <c r="T142" s="225" t="str">
        <f ca="1">IF(B142="","",IF(ISERROR(MATCH($J142,SorP!$B$1:$B$6230,0)),"",INDIRECT("'SorP'!$A$"&amp;MATCH($J142,SorP!$B$1:$B$6230,0))))</f>
        <v/>
      </c>
      <c r="U142" s="241"/>
      <c r="V142" s="275" t="e">
        <f>IF(C142="",NA(),MATCH($B142&amp;$C142,'Smelter Look-up'!$J:$J,0))</f>
        <v>#N/A</v>
      </c>
      <c r="W142" s="276"/>
      <c r="X142" s="276">
        <f t="shared" ca="1" si="19"/>
        <v>0</v>
      </c>
      <c r="Y142" s="276"/>
      <c r="Z142" s="276"/>
      <c r="AB142" s="278" t="str">
        <f t="shared" si="20"/>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8"/>
        <v/>
      </c>
      <c r="T143" s="225" t="str">
        <f ca="1">IF(B143="","",IF(ISERROR(MATCH($J143,SorP!$B$1:$B$6230,0)),"",INDIRECT("'SorP'!$A$"&amp;MATCH($J143,SorP!$B$1:$B$6230,0))))</f>
        <v/>
      </c>
      <c r="U143" s="241"/>
      <c r="V143" s="275" t="e">
        <f>IF(C143="",NA(),MATCH($B143&amp;$C143,'Smelter Look-up'!$J:$J,0))</f>
        <v>#N/A</v>
      </c>
      <c r="W143" s="276"/>
      <c r="X143" s="276">
        <f t="shared" ca="1" si="19"/>
        <v>0</v>
      </c>
      <c r="Y143" s="276"/>
      <c r="Z143" s="276"/>
      <c r="AB143" s="278" t="str">
        <f t="shared" si="20"/>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8"/>
        <v/>
      </c>
      <c r="T144" s="225" t="str">
        <f ca="1">IF(B144="","",IF(ISERROR(MATCH($J144,SorP!$B$1:$B$6230,0)),"",INDIRECT("'SorP'!$A$"&amp;MATCH($J144,SorP!$B$1:$B$6230,0))))</f>
        <v/>
      </c>
      <c r="U144" s="241"/>
      <c r="V144" s="275" t="e">
        <f>IF(C144="",NA(),MATCH($B144&amp;$C144,'Smelter Look-up'!$J:$J,0))</f>
        <v>#N/A</v>
      </c>
      <c r="W144" s="276"/>
      <c r="X144" s="276">
        <f t="shared" ca="1" si="19"/>
        <v>0</v>
      </c>
      <c r="Y144" s="276"/>
      <c r="Z144" s="276"/>
      <c r="AB144" s="278" t="str">
        <f t="shared" si="20"/>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8"/>
        <v/>
      </c>
      <c r="T145" s="225" t="str">
        <f ca="1">IF(B145="","",IF(ISERROR(MATCH($J145,SorP!$B$1:$B$6230,0)),"",INDIRECT("'SorP'!$A$"&amp;MATCH($J145,SorP!$B$1:$B$6230,0))))</f>
        <v/>
      </c>
      <c r="U145" s="241"/>
      <c r="V145" s="275" t="e">
        <f>IF(C145="",NA(),MATCH($B145&amp;$C145,'Smelter Look-up'!$J:$J,0))</f>
        <v>#N/A</v>
      </c>
      <c r="W145" s="276"/>
      <c r="X145" s="276">
        <f t="shared" ca="1" si="19"/>
        <v>0</v>
      </c>
      <c r="Y145" s="276"/>
      <c r="Z145" s="276"/>
      <c r="AB145" s="278" t="str">
        <f t="shared" si="20"/>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8"/>
        <v/>
      </c>
      <c r="T146" s="225" t="str">
        <f ca="1">IF(B146="","",IF(ISERROR(MATCH($J146,SorP!$B$1:$B$6230,0)),"",INDIRECT("'SorP'!$A$"&amp;MATCH($J146,SorP!$B$1:$B$6230,0))))</f>
        <v/>
      </c>
      <c r="U146" s="241"/>
      <c r="V146" s="275" t="e">
        <f>IF(C146="",NA(),MATCH($B146&amp;$C146,'Smelter Look-up'!$J:$J,0))</f>
        <v>#N/A</v>
      </c>
      <c r="W146" s="276"/>
      <c r="X146" s="276">
        <f t="shared" ca="1" si="19"/>
        <v>0</v>
      </c>
      <c r="Y146" s="276"/>
      <c r="Z146" s="276"/>
      <c r="AB146" s="278" t="str">
        <f t="shared" si="20"/>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8"/>
        <v/>
      </c>
      <c r="T147" s="225" t="str">
        <f ca="1">IF(B147="","",IF(ISERROR(MATCH($J147,SorP!$B$1:$B$6230,0)),"",INDIRECT("'SorP'!$A$"&amp;MATCH($J147,SorP!$B$1:$B$6230,0))))</f>
        <v/>
      </c>
      <c r="U147" s="241"/>
      <c r="V147" s="275" t="e">
        <f>IF(C147="",NA(),MATCH($B147&amp;$C147,'Smelter Look-up'!$J:$J,0))</f>
        <v>#N/A</v>
      </c>
      <c r="W147" s="276"/>
      <c r="X147" s="276">
        <f t="shared" ca="1" si="19"/>
        <v>0</v>
      </c>
      <c r="Y147" s="276"/>
      <c r="Z147" s="276"/>
      <c r="AB147" s="278" t="str">
        <f t="shared" si="20"/>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8"/>
        <v/>
      </c>
      <c r="T148" s="225" t="str">
        <f ca="1">IF(B148="","",IF(ISERROR(MATCH($J148,SorP!$B$1:$B$6230,0)),"",INDIRECT("'SorP'!$A$"&amp;MATCH($J148,SorP!$B$1:$B$6230,0))))</f>
        <v/>
      </c>
      <c r="U148" s="241"/>
      <c r="V148" s="275" t="e">
        <f>IF(C148="",NA(),MATCH($B148&amp;$C148,'Smelter Look-up'!$J:$J,0))</f>
        <v>#N/A</v>
      </c>
      <c r="W148" s="276"/>
      <c r="X148" s="276">
        <f t="shared" ca="1" si="19"/>
        <v>0</v>
      </c>
      <c r="Y148" s="276"/>
      <c r="Z148" s="276"/>
      <c r="AB148" s="278" t="str">
        <f t="shared" si="20"/>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8"/>
        <v/>
      </c>
      <c r="T149" s="225" t="str">
        <f ca="1">IF(B149="","",IF(ISERROR(MATCH($J149,SorP!$B$1:$B$6230,0)),"",INDIRECT("'SorP'!$A$"&amp;MATCH($J149,SorP!$B$1:$B$6230,0))))</f>
        <v/>
      </c>
      <c r="U149" s="241"/>
      <c r="V149" s="275" t="e">
        <f>IF(C149="",NA(),MATCH($B149&amp;$C149,'Smelter Look-up'!$J:$J,0))</f>
        <v>#N/A</v>
      </c>
      <c r="W149" s="276"/>
      <c r="X149" s="276">
        <f t="shared" ca="1" si="19"/>
        <v>0</v>
      </c>
      <c r="Y149" s="276"/>
      <c r="Z149" s="276"/>
      <c r="AB149" s="278" t="str">
        <f t="shared" si="20"/>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8"/>
        <v/>
      </c>
      <c r="T150" s="225" t="str">
        <f ca="1">IF(B150="","",IF(ISERROR(MATCH($J150,SorP!$B$1:$B$6230,0)),"",INDIRECT("'SorP'!$A$"&amp;MATCH($J150,SorP!$B$1:$B$6230,0))))</f>
        <v/>
      </c>
      <c r="U150" s="241"/>
      <c r="V150" s="275" t="e">
        <f>IF(C150="",NA(),MATCH($B150&amp;$C150,'Smelter Look-up'!$J:$J,0))</f>
        <v>#N/A</v>
      </c>
      <c r="W150" s="276"/>
      <c r="X150" s="276">
        <f t="shared" ca="1" si="19"/>
        <v>0</v>
      </c>
      <c r="Y150" s="276"/>
      <c r="Z150" s="276"/>
      <c r="AB150" s="278" t="str">
        <f t="shared" si="20"/>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18"/>
        <v/>
      </c>
      <c r="T151" s="225" t="str">
        <f ca="1">IF(B151="","",IF(ISERROR(MATCH($J151,SorP!$B$1:$B$6230,0)),"",INDIRECT("'SorP'!$A$"&amp;MATCH($J151,SorP!$B$1:$B$6230,0))))</f>
        <v/>
      </c>
      <c r="U151" s="241"/>
      <c r="V151" s="275" t="e">
        <f>IF(C151="",NA(),MATCH($B151&amp;$C151,'Smelter Look-up'!$J:$J,0))</f>
        <v>#N/A</v>
      </c>
      <c r="W151" s="276"/>
      <c r="X151" s="276">
        <f t="shared" ca="1" si="19"/>
        <v>0</v>
      </c>
      <c r="Y151" s="276"/>
      <c r="Z151" s="276"/>
      <c r="AB151" s="278" t="str">
        <f t="shared" si="20"/>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18"/>
        <v/>
      </c>
      <c r="T152" s="225" t="str">
        <f ca="1">IF(B152="","",IF(ISERROR(MATCH($J152,SorP!$B$1:$B$6230,0)),"",INDIRECT("'SorP'!$A$"&amp;MATCH($J152,SorP!$B$1:$B$6230,0))))</f>
        <v/>
      </c>
      <c r="U152" s="241"/>
      <c r="V152" s="275" t="e">
        <f>IF(C152="",NA(),MATCH($B152&amp;$C152,'Smelter Look-up'!$J:$J,0))</f>
        <v>#N/A</v>
      </c>
      <c r="W152" s="276"/>
      <c r="X152" s="276">
        <f t="shared" ca="1" si="19"/>
        <v>0</v>
      </c>
      <c r="Y152" s="276"/>
      <c r="Z152" s="276"/>
      <c r="AB152" s="278" t="str">
        <f t="shared" si="20"/>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18"/>
        <v/>
      </c>
      <c r="T153" s="225" t="str">
        <f ca="1">IF(B153="","",IF(ISERROR(MATCH($J153,SorP!$B$1:$B$6230,0)),"",INDIRECT("'SorP'!$A$"&amp;MATCH($J153,SorP!$B$1:$B$6230,0))))</f>
        <v/>
      </c>
      <c r="U153" s="241"/>
      <c r="V153" s="275" t="e">
        <f>IF(C153="",NA(),MATCH($B153&amp;$C153,'Smelter Look-up'!$J:$J,0))</f>
        <v>#N/A</v>
      </c>
      <c r="W153" s="276"/>
      <c r="X153" s="276">
        <f t="shared" ca="1" si="19"/>
        <v>0</v>
      </c>
      <c r="Y153" s="276"/>
      <c r="Z153" s="276"/>
      <c r="AB153" s="278" t="str">
        <f t="shared" si="20"/>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18"/>
        <v/>
      </c>
      <c r="T154" s="225" t="str">
        <f ca="1">IF(B154="","",IF(ISERROR(MATCH($J154,SorP!$B$1:$B$6230,0)),"",INDIRECT("'SorP'!$A$"&amp;MATCH($J154,SorP!$B$1:$B$6230,0))))</f>
        <v/>
      </c>
      <c r="U154" s="241"/>
      <c r="V154" s="275" t="e">
        <f>IF(C154="",NA(),MATCH($B154&amp;$C154,'Smelter Look-up'!$J:$J,0))</f>
        <v>#N/A</v>
      </c>
      <c r="W154" s="276"/>
      <c r="X154" s="276">
        <f t="shared" ca="1" si="19"/>
        <v>0</v>
      </c>
      <c r="Y154" s="276"/>
      <c r="Z154" s="276"/>
      <c r="AB154" s="278" t="str">
        <f t="shared" si="20"/>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18"/>
        <v/>
      </c>
      <c r="T155" s="225" t="str">
        <f ca="1">IF(B155="","",IF(ISERROR(MATCH($J155,SorP!$B$1:$B$6230,0)),"",INDIRECT("'SorP'!$A$"&amp;MATCH($J155,SorP!$B$1:$B$6230,0))))</f>
        <v/>
      </c>
      <c r="U155" s="241"/>
      <c r="V155" s="275" t="e">
        <f>IF(C155="",NA(),MATCH($B155&amp;$C155,'Smelter Look-up'!$J:$J,0))</f>
        <v>#N/A</v>
      </c>
      <c r="W155" s="276"/>
      <c r="X155" s="276">
        <f t="shared" ca="1" si="19"/>
        <v>0</v>
      </c>
      <c r="Y155" s="276"/>
      <c r="Z155" s="276"/>
      <c r="AB155" s="278" t="str">
        <f t="shared" si="20"/>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18"/>
        <v/>
      </c>
      <c r="T156" s="225" t="str">
        <f ca="1">IF(B156="","",IF(ISERROR(MATCH($J156,SorP!$B$1:$B$6230,0)),"",INDIRECT("'SorP'!$A$"&amp;MATCH($J156,SorP!$B$1:$B$6230,0))))</f>
        <v/>
      </c>
      <c r="U156" s="241"/>
      <c r="V156" s="275" t="e">
        <f>IF(C156="",NA(),MATCH($B156&amp;$C156,'Smelter Look-up'!$J:$J,0))</f>
        <v>#N/A</v>
      </c>
      <c r="W156" s="276"/>
      <c r="X156" s="276">
        <f t="shared" ca="1" si="19"/>
        <v>0</v>
      </c>
      <c r="Y156" s="276"/>
      <c r="Z156" s="276"/>
      <c r="AB156" s="278" t="str">
        <f t="shared" si="20"/>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18"/>
        <v/>
      </c>
      <c r="T157" s="225" t="str">
        <f ca="1">IF(B157="","",IF(ISERROR(MATCH($J157,SorP!$B$1:$B$6230,0)),"",INDIRECT("'SorP'!$A$"&amp;MATCH($J157,SorP!$B$1:$B$6230,0))))</f>
        <v/>
      </c>
      <c r="U157" s="241"/>
      <c r="V157" s="275" t="e">
        <f>IF(C157="",NA(),MATCH($B157&amp;$C157,'Smelter Look-up'!$J:$J,0))</f>
        <v>#N/A</v>
      </c>
      <c r="W157" s="276"/>
      <c r="X157" s="276">
        <f t="shared" ca="1" si="19"/>
        <v>0</v>
      </c>
      <c r="Y157" s="276"/>
      <c r="Z157" s="276"/>
      <c r="AB157" s="278" t="str">
        <f t="shared" si="20"/>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18"/>
        <v/>
      </c>
      <c r="T158" s="225" t="str">
        <f ca="1">IF(B158="","",IF(ISERROR(MATCH($J158,SorP!$B$1:$B$6230,0)),"",INDIRECT("'SorP'!$A$"&amp;MATCH($J158,SorP!$B$1:$B$6230,0))))</f>
        <v/>
      </c>
      <c r="U158" s="241"/>
      <c r="V158" s="275" t="e">
        <f>IF(C158="",NA(),MATCH($B158&amp;$C158,'Smelter Look-up'!$J:$J,0))</f>
        <v>#N/A</v>
      </c>
      <c r="W158" s="276"/>
      <c r="X158" s="276">
        <f t="shared" ca="1" si="19"/>
        <v>0</v>
      </c>
      <c r="Y158" s="276"/>
      <c r="Z158" s="276"/>
      <c r="AB158" s="278" t="str">
        <f t="shared" si="20"/>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18"/>
        <v/>
      </c>
      <c r="T159" s="225" t="str">
        <f ca="1">IF(B159="","",IF(ISERROR(MATCH($J159,SorP!$B$1:$B$6230,0)),"",INDIRECT("'SorP'!$A$"&amp;MATCH($J159,SorP!$B$1:$B$6230,0))))</f>
        <v/>
      </c>
      <c r="U159" s="241"/>
      <c r="V159" s="275" t="e">
        <f>IF(C159="",NA(),MATCH($B159&amp;$C159,'Smelter Look-up'!$J:$J,0))</f>
        <v>#N/A</v>
      </c>
      <c r="W159" s="276"/>
      <c r="X159" s="276">
        <f t="shared" ca="1" si="19"/>
        <v>0</v>
      </c>
      <c r="Y159" s="276"/>
      <c r="Z159" s="276"/>
      <c r="AB159" s="278" t="str">
        <f t="shared" si="20"/>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18"/>
        <v/>
      </c>
      <c r="T160" s="225" t="str">
        <f ca="1">IF(B160="","",IF(ISERROR(MATCH($J160,SorP!$B$1:$B$6230,0)),"",INDIRECT("'SorP'!$A$"&amp;MATCH($J160,SorP!$B$1:$B$6230,0))))</f>
        <v/>
      </c>
      <c r="U160" s="241"/>
      <c r="V160" s="275" t="e">
        <f>IF(C160="",NA(),MATCH($B160&amp;$C160,'Smelter Look-up'!$J:$J,0))</f>
        <v>#N/A</v>
      </c>
      <c r="W160" s="276"/>
      <c r="X160" s="276">
        <f t="shared" ca="1" si="19"/>
        <v>0</v>
      </c>
      <c r="Y160" s="276"/>
      <c r="Z160" s="276"/>
      <c r="AB160" s="278" t="str">
        <f t="shared" si="20"/>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18"/>
        <v/>
      </c>
      <c r="T161" s="225" t="str">
        <f ca="1">IF(B161="","",IF(ISERROR(MATCH($J161,SorP!$B$1:$B$6230,0)),"",INDIRECT("'SorP'!$A$"&amp;MATCH($J161,SorP!$B$1:$B$6230,0))))</f>
        <v/>
      </c>
      <c r="U161" s="241"/>
      <c r="V161" s="275" t="e">
        <f>IF(C161="",NA(),MATCH($B161&amp;$C161,'Smelter Look-up'!$J:$J,0))</f>
        <v>#N/A</v>
      </c>
      <c r="W161" s="276"/>
      <c r="X161" s="276">
        <f t="shared" ca="1" si="19"/>
        <v>0</v>
      </c>
      <c r="Y161" s="276"/>
      <c r="Z161" s="276"/>
      <c r="AB161" s="278" t="str">
        <f t="shared" si="20"/>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18"/>
        <v/>
      </c>
      <c r="T162" s="225" t="str">
        <f ca="1">IF(B162="","",IF(ISERROR(MATCH($J162,SorP!$B$1:$B$6230,0)),"",INDIRECT("'SorP'!$A$"&amp;MATCH($J162,SorP!$B$1:$B$6230,0))))</f>
        <v/>
      </c>
      <c r="U162" s="241"/>
      <c r="V162" s="275" t="e">
        <f>IF(C162="",NA(),MATCH($B162&amp;$C162,'Smelter Look-up'!$J:$J,0))</f>
        <v>#N/A</v>
      </c>
      <c r="W162" s="276"/>
      <c r="X162" s="276">
        <f t="shared" ca="1" si="19"/>
        <v>0</v>
      </c>
      <c r="Y162" s="276"/>
      <c r="Z162" s="276"/>
      <c r="AB162" s="278" t="str">
        <f t="shared" si="20"/>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18"/>
        <v/>
      </c>
      <c r="T163" s="225" t="str">
        <f ca="1">IF(B163="","",IF(ISERROR(MATCH($J163,SorP!$B$1:$B$6230,0)),"",INDIRECT("'SorP'!$A$"&amp;MATCH($J163,SorP!$B$1:$B$6230,0))))</f>
        <v/>
      </c>
      <c r="U163" s="241"/>
      <c r="V163" s="275" t="e">
        <f>IF(C163="",NA(),MATCH($B163&amp;$C163,'Smelter Look-up'!$J:$J,0))</f>
        <v>#N/A</v>
      </c>
      <c r="W163" s="276"/>
      <c r="X163" s="276">
        <f t="shared" ca="1" si="19"/>
        <v>0</v>
      </c>
      <c r="Y163" s="276"/>
      <c r="Z163" s="276"/>
      <c r="AB163" s="278" t="str">
        <f t="shared" si="20"/>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18"/>
        <v/>
      </c>
      <c r="T164" s="225" t="str">
        <f ca="1">IF(B164="","",IF(ISERROR(MATCH($J164,SorP!$B$1:$B$6230,0)),"",INDIRECT("'SorP'!$A$"&amp;MATCH($J164,SorP!$B$1:$B$6230,0))))</f>
        <v/>
      </c>
      <c r="U164" s="241"/>
      <c r="V164" s="275" t="e">
        <f>IF(C164="",NA(),MATCH($B164&amp;$C164,'Smelter Look-up'!$J:$J,0))</f>
        <v>#N/A</v>
      </c>
      <c r="W164" s="276"/>
      <c r="X164" s="276">
        <f t="shared" ca="1" si="19"/>
        <v>0</v>
      </c>
      <c r="Y164" s="276"/>
      <c r="Z164" s="276"/>
      <c r="AB164" s="278" t="str">
        <f t="shared" si="20"/>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18"/>
        <v/>
      </c>
      <c r="T165" s="225" t="str">
        <f ca="1">IF(B165="","",IF(ISERROR(MATCH($J165,SorP!$B$1:$B$6230,0)),"",INDIRECT("'SorP'!$A$"&amp;MATCH($J165,SorP!$B$1:$B$6230,0))))</f>
        <v/>
      </c>
      <c r="U165" s="241"/>
      <c r="V165" s="275" t="e">
        <f>IF(C165="",NA(),MATCH($B165&amp;$C165,'Smelter Look-up'!$J:$J,0))</f>
        <v>#N/A</v>
      </c>
      <c r="W165" s="276"/>
      <c r="X165" s="276">
        <f t="shared" ca="1" si="19"/>
        <v>0</v>
      </c>
      <c r="Y165" s="276"/>
      <c r="Z165" s="276"/>
      <c r="AB165" s="278" t="str">
        <f t="shared" si="20"/>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1">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2">IF(AND(C166="Smelter not listed",OR(LEN(D166)=0,LEN(E166)=0)),1,0)</f>
        <v>0</v>
      </c>
      <c r="Y166" s="276"/>
      <c r="Z166" s="276"/>
      <c r="AB166" s="278" t="str">
        <f t="shared" ref="AB166:AB196" si="23">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1"/>
        <v/>
      </c>
      <c r="T167" s="225" t="str">
        <f ca="1">IF(B167="","",IF(ISERROR(MATCH($J167,SorP!$B$1:$B$6230,0)),"",INDIRECT("'SorP'!$A$"&amp;MATCH($J167,SorP!$B$1:$B$6230,0))))</f>
        <v/>
      </c>
      <c r="U167" s="241"/>
      <c r="V167" s="275" t="e">
        <f>IF(C167="",NA(),MATCH($B167&amp;$C167,'Smelter Look-up'!$J:$J,0))</f>
        <v>#N/A</v>
      </c>
      <c r="W167" s="276"/>
      <c r="X167" s="276">
        <f t="shared" ca="1" si="22"/>
        <v>0</v>
      </c>
      <c r="Y167" s="276"/>
      <c r="Z167" s="276"/>
      <c r="AB167" s="278" t="str">
        <f t="shared" si="23"/>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1"/>
        <v/>
      </c>
      <c r="T168" s="225" t="str">
        <f ca="1">IF(B168="","",IF(ISERROR(MATCH($J168,SorP!$B$1:$B$6230,0)),"",INDIRECT("'SorP'!$A$"&amp;MATCH($J168,SorP!$B$1:$B$6230,0))))</f>
        <v/>
      </c>
      <c r="U168" s="241"/>
      <c r="V168" s="275" t="e">
        <f>IF(C168="",NA(),MATCH($B168&amp;$C168,'Smelter Look-up'!$J:$J,0))</f>
        <v>#N/A</v>
      </c>
      <c r="W168" s="276"/>
      <c r="X168" s="276">
        <f t="shared" ca="1" si="22"/>
        <v>0</v>
      </c>
      <c r="Y168" s="276"/>
      <c r="Z168" s="276"/>
      <c r="AB168" s="278" t="str">
        <f t="shared" si="23"/>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1"/>
        <v/>
      </c>
      <c r="T169" s="225" t="str">
        <f ca="1">IF(B169="","",IF(ISERROR(MATCH($J169,SorP!$B$1:$B$6230,0)),"",INDIRECT("'SorP'!$A$"&amp;MATCH($J169,SorP!$B$1:$B$6230,0))))</f>
        <v/>
      </c>
      <c r="U169" s="241"/>
      <c r="V169" s="275" t="e">
        <f>IF(C169="",NA(),MATCH($B169&amp;$C169,'Smelter Look-up'!$J:$J,0))</f>
        <v>#N/A</v>
      </c>
      <c r="W169" s="276"/>
      <c r="X169" s="276">
        <f t="shared" ca="1" si="22"/>
        <v>0</v>
      </c>
      <c r="Y169" s="276"/>
      <c r="Z169" s="276"/>
      <c r="AB169" s="278" t="str">
        <f t="shared" si="23"/>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1"/>
        <v/>
      </c>
      <c r="T170" s="225" t="str">
        <f ca="1">IF(B170="","",IF(ISERROR(MATCH($J170,SorP!$B$1:$B$6230,0)),"",INDIRECT("'SorP'!$A$"&amp;MATCH($J170,SorP!$B$1:$B$6230,0))))</f>
        <v/>
      </c>
      <c r="U170" s="241"/>
      <c r="V170" s="275" t="e">
        <f>IF(C170="",NA(),MATCH($B170&amp;$C170,'Smelter Look-up'!$J:$J,0))</f>
        <v>#N/A</v>
      </c>
      <c r="W170" s="276"/>
      <c r="X170" s="276">
        <f t="shared" ca="1" si="22"/>
        <v>0</v>
      </c>
      <c r="Y170" s="276"/>
      <c r="Z170" s="276"/>
      <c r="AB170" s="278" t="str">
        <f t="shared" si="23"/>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1"/>
        <v/>
      </c>
      <c r="T171" s="225" t="str">
        <f ca="1">IF(B171="","",IF(ISERROR(MATCH($J171,SorP!$B$1:$B$6230,0)),"",INDIRECT("'SorP'!$A$"&amp;MATCH($J171,SorP!$B$1:$B$6230,0))))</f>
        <v/>
      </c>
      <c r="U171" s="241"/>
      <c r="V171" s="275" t="e">
        <f>IF(C171="",NA(),MATCH($B171&amp;$C171,'Smelter Look-up'!$J:$J,0))</f>
        <v>#N/A</v>
      </c>
      <c r="W171" s="276"/>
      <c r="X171" s="276">
        <f t="shared" ca="1" si="22"/>
        <v>0</v>
      </c>
      <c r="Y171" s="276"/>
      <c r="Z171" s="276"/>
      <c r="AB171" s="278" t="str">
        <f t="shared" si="23"/>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1"/>
        <v/>
      </c>
      <c r="T172" s="225" t="str">
        <f ca="1">IF(B172="","",IF(ISERROR(MATCH($J172,SorP!$B$1:$B$6230,0)),"",INDIRECT("'SorP'!$A$"&amp;MATCH($J172,SorP!$B$1:$B$6230,0))))</f>
        <v/>
      </c>
      <c r="U172" s="241"/>
      <c r="V172" s="275" t="e">
        <f>IF(C172="",NA(),MATCH($B172&amp;$C172,'Smelter Look-up'!$J:$J,0))</f>
        <v>#N/A</v>
      </c>
      <c r="W172" s="276"/>
      <c r="X172" s="276">
        <f t="shared" ca="1" si="22"/>
        <v>0</v>
      </c>
      <c r="Y172" s="276"/>
      <c r="Z172" s="276"/>
      <c r="AB172" s="278" t="str">
        <f t="shared" si="23"/>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1"/>
        <v/>
      </c>
      <c r="T173" s="225" t="str">
        <f ca="1">IF(B173="","",IF(ISERROR(MATCH($J173,SorP!$B$1:$B$6230,0)),"",INDIRECT("'SorP'!$A$"&amp;MATCH($J173,SorP!$B$1:$B$6230,0))))</f>
        <v/>
      </c>
      <c r="U173" s="241"/>
      <c r="V173" s="275" t="e">
        <f>IF(C173="",NA(),MATCH($B173&amp;$C173,'Smelter Look-up'!$J:$J,0))</f>
        <v>#N/A</v>
      </c>
      <c r="W173" s="276"/>
      <c r="X173" s="276">
        <f t="shared" ca="1" si="22"/>
        <v>0</v>
      </c>
      <c r="Y173" s="276"/>
      <c r="Z173" s="276"/>
      <c r="AB173" s="278" t="str">
        <f t="shared" si="23"/>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1"/>
        <v/>
      </c>
      <c r="T174" s="225" t="str">
        <f ca="1">IF(B174="","",IF(ISERROR(MATCH($J174,SorP!$B$1:$B$6230,0)),"",INDIRECT("'SorP'!$A$"&amp;MATCH($J174,SorP!$B$1:$B$6230,0))))</f>
        <v/>
      </c>
      <c r="U174" s="241"/>
      <c r="V174" s="275" t="e">
        <f>IF(C174="",NA(),MATCH($B174&amp;$C174,'Smelter Look-up'!$J:$J,0))</f>
        <v>#N/A</v>
      </c>
      <c r="W174" s="276"/>
      <c r="X174" s="276">
        <f t="shared" ca="1" si="22"/>
        <v>0</v>
      </c>
      <c r="Y174" s="276"/>
      <c r="Z174" s="276"/>
      <c r="AB174" s="278" t="str">
        <f t="shared" si="23"/>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1"/>
        <v/>
      </c>
      <c r="T175" s="225" t="str">
        <f ca="1">IF(B175="","",IF(ISERROR(MATCH($J175,SorP!$B$1:$B$6230,0)),"",INDIRECT("'SorP'!$A$"&amp;MATCH($J175,SorP!$B$1:$B$6230,0))))</f>
        <v/>
      </c>
      <c r="U175" s="241"/>
      <c r="V175" s="275" t="e">
        <f>IF(C175="",NA(),MATCH($B175&amp;$C175,'Smelter Look-up'!$J:$J,0))</f>
        <v>#N/A</v>
      </c>
      <c r="W175" s="276"/>
      <c r="X175" s="276">
        <f t="shared" ca="1" si="22"/>
        <v>0</v>
      </c>
      <c r="Y175" s="276"/>
      <c r="Z175" s="276"/>
      <c r="AB175" s="278" t="str">
        <f t="shared" si="23"/>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1"/>
        <v/>
      </c>
      <c r="T176" s="225" t="str">
        <f ca="1">IF(B176="","",IF(ISERROR(MATCH($J176,SorP!$B$1:$B$6230,0)),"",INDIRECT("'SorP'!$A$"&amp;MATCH($J176,SorP!$B$1:$B$6230,0))))</f>
        <v/>
      </c>
      <c r="U176" s="241"/>
      <c r="V176" s="275" t="e">
        <f>IF(C176="",NA(),MATCH($B176&amp;$C176,'Smelter Look-up'!$J:$J,0))</f>
        <v>#N/A</v>
      </c>
      <c r="W176" s="276"/>
      <c r="X176" s="276">
        <f t="shared" ca="1" si="22"/>
        <v>0</v>
      </c>
      <c r="Y176" s="276"/>
      <c r="Z176" s="276"/>
      <c r="AB176" s="278" t="str">
        <f t="shared" si="23"/>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1"/>
        <v/>
      </c>
      <c r="T177" s="225" t="str">
        <f ca="1">IF(B177="","",IF(ISERROR(MATCH($J177,SorP!$B$1:$B$6230,0)),"",INDIRECT("'SorP'!$A$"&amp;MATCH($J177,SorP!$B$1:$B$6230,0))))</f>
        <v/>
      </c>
      <c r="U177" s="241"/>
      <c r="V177" s="275" t="e">
        <f>IF(C177="",NA(),MATCH($B177&amp;$C177,'Smelter Look-up'!$J:$J,0))</f>
        <v>#N/A</v>
      </c>
      <c r="W177" s="276"/>
      <c r="X177" s="276">
        <f t="shared" ca="1" si="22"/>
        <v>0</v>
      </c>
      <c r="Y177" s="276"/>
      <c r="Z177" s="276"/>
      <c r="AB177" s="278" t="str">
        <f t="shared" si="23"/>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1"/>
        <v/>
      </c>
      <c r="T178" s="225" t="str">
        <f ca="1">IF(B178="","",IF(ISERROR(MATCH($J178,SorP!$B$1:$B$6230,0)),"",INDIRECT("'SorP'!$A$"&amp;MATCH($J178,SorP!$B$1:$B$6230,0))))</f>
        <v/>
      </c>
      <c r="U178" s="241"/>
      <c r="V178" s="275" t="e">
        <f>IF(C178="",NA(),MATCH($B178&amp;$C178,'Smelter Look-up'!$J:$J,0))</f>
        <v>#N/A</v>
      </c>
      <c r="W178" s="276"/>
      <c r="X178" s="276">
        <f t="shared" ca="1" si="22"/>
        <v>0</v>
      </c>
      <c r="Y178" s="276"/>
      <c r="Z178" s="276"/>
      <c r="AB178" s="278" t="str">
        <f t="shared" si="23"/>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1"/>
        <v/>
      </c>
      <c r="T179" s="225" t="str">
        <f ca="1">IF(B179="","",IF(ISERROR(MATCH($J179,SorP!$B$1:$B$6230,0)),"",INDIRECT("'SorP'!$A$"&amp;MATCH($J179,SorP!$B$1:$B$6230,0))))</f>
        <v/>
      </c>
      <c r="U179" s="241"/>
      <c r="V179" s="275" t="e">
        <f>IF(C179="",NA(),MATCH($B179&amp;$C179,'Smelter Look-up'!$J:$J,0))</f>
        <v>#N/A</v>
      </c>
      <c r="W179" s="276"/>
      <c r="X179" s="276">
        <f t="shared" ca="1" si="22"/>
        <v>0</v>
      </c>
      <c r="Y179" s="276"/>
      <c r="Z179" s="276"/>
      <c r="AB179" s="278" t="str">
        <f t="shared" si="23"/>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1"/>
        <v/>
      </c>
      <c r="T180" s="225" t="str">
        <f ca="1">IF(B180="","",IF(ISERROR(MATCH($J180,SorP!$B$1:$B$6230,0)),"",INDIRECT("'SorP'!$A$"&amp;MATCH($J180,SorP!$B$1:$B$6230,0))))</f>
        <v/>
      </c>
      <c r="U180" s="241"/>
      <c r="V180" s="275" t="e">
        <f>IF(C180="",NA(),MATCH($B180&amp;$C180,'Smelter Look-up'!$J:$J,0))</f>
        <v>#N/A</v>
      </c>
      <c r="W180" s="276"/>
      <c r="X180" s="276">
        <f t="shared" ca="1" si="22"/>
        <v>0</v>
      </c>
      <c r="Y180" s="276"/>
      <c r="Z180" s="276"/>
      <c r="AB180" s="278" t="str">
        <f t="shared" si="23"/>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1"/>
        <v/>
      </c>
      <c r="T181" s="225" t="str">
        <f ca="1">IF(B181="","",IF(ISERROR(MATCH($J181,SorP!$B$1:$B$6230,0)),"",INDIRECT("'SorP'!$A$"&amp;MATCH($J181,SorP!$B$1:$B$6230,0))))</f>
        <v/>
      </c>
      <c r="U181" s="241"/>
      <c r="V181" s="275" t="e">
        <f>IF(C181="",NA(),MATCH($B181&amp;$C181,'Smelter Look-up'!$J:$J,0))</f>
        <v>#N/A</v>
      </c>
      <c r="W181" s="276"/>
      <c r="X181" s="276">
        <f t="shared" ca="1" si="22"/>
        <v>0</v>
      </c>
      <c r="Y181" s="276"/>
      <c r="Z181" s="276"/>
      <c r="AB181" s="278" t="str">
        <f t="shared" si="23"/>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1"/>
        <v/>
      </c>
      <c r="T182" s="225" t="str">
        <f ca="1">IF(B182="","",IF(ISERROR(MATCH($J182,SorP!$B$1:$B$6230,0)),"",INDIRECT("'SorP'!$A$"&amp;MATCH($J182,SorP!$B$1:$B$6230,0))))</f>
        <v/>
      </c>
      <c r="U182" s="241"/>
      <c r="V182" s="275" t="e">
        <f>IF(C182="",NA(),MATCH($B182&amp;$C182,'Smelter Look-up'!$J:$J,0))</f>
        <v>#N/A</v>
      </c>
      <c r="W182" s="276"/>
      <c r="X182" s="276">
        <f t="shared" ca="1" si="22"/>
        <v>0</v>
      </c>
      <c r="Y182" s="276"/>
      <c r="Z182" s="276"/>
      <c r="AB182" s="278" t="str">
        <f t="shared" si="23"/>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1"/>
        <v/>
      </c>
      <c r="T183" s="225" t="str">
        <f ca="1">IF(B183="","",IF(ISERROR(MATCH($J183,SorP!$B$1:$B$6230,0)),"",INDIRECT("'SorP'!$A$"&amp;MATCH($J183,SorP!$B$1:$B$6230,0))))</f>
        <v/>
      </c>
      <c r="U183" s="241"/>
      <c r="V183" s="275" t="e">
        <f>IF(C183="",NA(),MATCH($B183&amp;$C183,'Smelter Look-up'!$J:$J,0))</f>
        <v>#N/A</v>
      </c>
      <c r="W183" s="276"/>
      <c r="X183" s="276">
        <f t="shared" ca="1" si="22"/>
        <v>0</v>
      </c>
      <c r="Y183" s="276"/>
      <c r="Z183" s="276"/>
      <c r="AB183" s="278" t="str">
        <f t="shared" si="23"/>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1"/>
        <v/>
      </c>
      <c r="T184" s="225" t="str">
        <f ca="1">IF(B184="","",IF(ISERROR(MATCH($J184,SorP!$B$1:$B$6230,0)),"",INDIRECT("'SorP'!$A$"&amp;MATCH($J184,SorP!$B$1:$B$6230,0))))</f>
        <v/>
      </c>
      <c r="U184" s="241"/>
      <c r="V184" s="275" t="e">
        <f>IF(C184="",NA(),MATCH($B184&amp;$C184,'Smelter Look-up'!$J:$J,0))</f>
        <v>#N/A</v>
      </c>
      <c r="W184" s="276"/>
      <c r="X184" s="276">
        <f t="shared" ca="1" si="22"/>
        <v>0</v>
      </c>
      <c r="Y184" s="276"/>
      <c r="Z184" s="276"/>
      <c r="AB184" s="278" t="str">
        <f t="shared" si="23"/>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1"/>
        <v/>
      </c>
      <c r="T185" s="225" t="str">
        <f ca="1">IF(B185="","",IF(ISERROR(MATCH($J185,SorP!$B$1:$B$6230,0)),"",INDIRECT("'SorP'!$A$"&amp;MATCH($J185,SorP!$B$1:$B$6230,0))))</f>
        <v/>
      </c>
      <c r="U185" s="241"/>
      <c r="V185" s="275" t="e">
        <f>IF(C185="",NA(),MATCH($B185&amp;$C185,'Smelter Look-up'!$J:$J,0))</f>
        <v>#N/A</v>
      </c>
      <c r="W185" s="276"/>
      <c r="X185" s="276">
        <f t="shared" ca="1" si="22"/>
        <v>0</v>
      </c>
      <c r="Y185" s="276"/>
      <c r="Z185" s="276"/>
      <c r="AB185" s="278" t="str">
        <f t="shared" si="23"/>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1"/>
        <v/>
      </c>
      <c r="T186" s="225" t="str">
        <f ca="1">IF(B186="","",IF(ISERROR(MATCH($J186,SorP!$B$1:$B$6230,0)),"",INDIRECT("'SorP'!$A$"&amp;MATCH($J186,SorP!$B$1:$B$6230,0))))</f>
        <v/>
      </c>
      <c r="U186" s="241"/>
      <c r="V186" s="275" t="e">
        <f>IF(C186="",NA(),MATCH($B186&amp;$C186,'Smelter Look-up'!$J:$J,0))</f>
        <v>#N/A</v>
      </c>
      <c r="W186" s="276"/>
      <c r="X186" s="276">
        <f t="shared" ca="1" si="22"/>
        <v>0</v>
      </c>
      <c r="Y186" s="276"/>
      <c r="Z186" s="276"/>
      <c r="AB186" s="278" t="str">
        <f t="shared" si="23"/>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1"/>
        <v/>
      </c>
      <c r="T187" s="225" t="str">
        <f ca="1">IF(B187="","",IF(ISERROR(MATCH($J187,SorP!$B$1:$B$6230,0)),"",INDIRECT("'SorP'!$A$"&amp;MATCH($J187,SorP!$B$1:$B$6230,0))))</f>
        <v/>
      </c>
      <c r="U187" s="241"/>
      <c r="V187" s="275" t="e">
        <f>IF(C187="",NA(),MATCH($B187&amp;$C187,'Smelter Look-up'!$J:$J,0))</f>
        <v>#N/A</v>
      </c>
      <c r="W187" s="276"/>
      <c r="X187" s="276">
        <f t="shared" ca="1" si="22"/>
        <v>0</v>
      </c>
      <c r="Y187" s="276"/>
      <c r="Z187" s="276"/>
      <c r="AB187" s="278" t="str">
        <f t="shared" si="23"/>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1"/>
        <v/>
      </c>
      <c r="T188" s="225" t="str">
        <f ca="1">IF(B188="","",IF(ISERROR(MATCH($J188,SorP!$B$1:$B$6230,0)),"",INDIRECT("'SorP'!$A$"&amp;MATCH($J188,SorP!$B$1:$B$6230,0))))</f>
        <v/>
      </c>
      <c r="U188" s="241"/>
      <c r="V188" s="275" t="e">
        <f>IF(C188="",NA(),MATCH($B188&amp;$C188,'Smelter Look-up'!$J:$J,0))</f>
        <v>#N/A</v>
      </c>
      <c r="W188" s="276"/>
      <c r="X188" s="276">
        <f t="shared" ca="1" si="22"/>
        <v>0</v>
      </c>
      <c r="Y188" s="276"/>
      <c r="Z188" s="276"/>
      <c r="AB188" s="278" t="str">
        <f t="shared" si="23"/>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1"/>
        <v/>
      </c>
      <c r="T189" s="225" t="str">
        <f ca="1">IF(B189="","",IF(ISERROR(MATCH($J189,SorP!$B$1:$B$6230,0)),"",INDIRECT("'SorP'!$A$"&amp;MATCH($J189,SorP!$B$1:$B$6230,0))))</f>
        <v/>
      </c>
      <c r="U189" s="241"/>
      <c r="V189" s="275" t="e">
        <f>IF(C189="",NA(),MATCH($B189&amp;$C189,'Smelter Look-up'!$J:$J,0))</f>
        <v>#N/A</v>
      </c>
      <c r="W189" s="276"/>
      <c r="X189" s="276">
        <f t="shared" ca="1" si="22"/>
        <v>0</v>
      </c>
      <c r="Y189" s="276"/>
      <c r="Z189" s="276"/>
      <c r="AB189" s="278" t="str">
        <f t="shared" si="23"/>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1"/>
        <v/>
      </c>
      <c r="T190" s="225" t="str">
        <f ca="1">IF(B190="","",IF(ISERROR(MATCH($J190,SorP!$B$1:$B$6230,0)),"",INDIRECT("'SorP'!$A$"&amp;MATCH($J190,SorP!$B$1:$B$6230,0))))</f>
        <v/>
      </c>
      <c r="U190" s="241"/>
      <c r="V190" s="275" t="e">
        <f>IF(C190="",NA(),MATCH($B190&amp;$C190,'Smelter Look-up'!$J:$J,0))</f>
        <v>#N/A</v>
      </c>
      <c r="W190" s="276"/>
      <c r="X190" s="276">
        <f t="shared" ca="1" si="22"/>
        <v>0</v>
      </c>
      <c r="Y190" s="276"/>
      <c r="Z190" s="276"/>
      <c r="AB190" s="278" t="str">
        <f t="shared" si="23"/>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1"/>
        <v/>
      </c>
      <c r="T191" s="225" t="str">
        <f ca="1">IF(B191="","",IF(ISERROR(MATCH($J191,SorP!$B$1:$B$6230,0)),"",INDIRECT("'SorP'!$A$"&amp;MATCH($J191,SorP!$B$1:$B$6230,0))))</f>
        <v/>
      </c>
      <c r="U191" s="241"/>
      <c r="V191" s="275" t="e">
        <f>IF(C191="",NA(),MATCH($B191&amp;$C191,'Smelter Look-up'!$J:$J,0))</f>
        <v>#N/A</v>
      </c>
      <c r="W191" s="276"/>
      <c r="X191" s="276">
        <f t="shared" ca="1" si="22"/>
        <v>0</v>
      </c>
      <c r="Y191" s="276"/>
      <c r="Z191" s="276"/>
      <c r="AB191" s="278" t="str">
        <f t="shared" si="23"/>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1"/>
        <v/>
      </c>
      <c r="T192" s="225" t="str">
        <f ca="1">IF(B192="","",IF(ISERROR(MATCH($J192,SorP!$B$1:$B$6230,0)),"",INDIRECT("'SorP'!$A$"&amp;MATCH($J192,SorP!$B$1:$B$6230,0))))</f>
        <v/>
      </c>
      <c r="U192" s="241"/>
      <c r="V192" s="275" t="e">
        <f>IF(C192="",NA(),MATCH($B192&amp;$C192,'Smelter Look-up'!$J:$J,0))</f>
        <v>#N/A</v>
      </c>
      <c r="W192" s="276"/>
      <c r="X192" s="276">
        <f t="shared" ca="1" si="22"/>
        <v>0</v>
      </c>
      <c r="Y192" s="276"/>
      <c r="Z192" s="276"/>
      <c r="AB192" s="278" t="str">
        <f t="shared" si="23"/>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1"/>
        <v/>
      </c>
      <c r="T193" s="225" t="str">
        <f ca="1">IF(B193="","",IF(ISERROR(MATCH($J193,SorP!$B$1:$B$6230,0)),"",INDIRECT("'SorP'!$A$"&amp;MATCH($J193,SorP!$B$1:$B$6230,0))))</f>
        <v/>
      </c>
      <c r="U193" s="241"/>
      <c r="V193" s="275" t="e">
        <f>IF(C193="",NA(),MATCH($B193&amp;$C193,'Smelter Look-up'!$J:$J,0))</f>
        <v>#N/A</v>
      </c>
      <c r="W193" s="276"/>
      <c r="X193" s="276">
        <f t="shared" ca="1" si="22"/>
        <v>0</v>
      </c>
      <c r="Y193" s="276"/>
      <c r="Z193" s="276"/>
      <c r="AB193" s="278" t="str">
        <f t="shared" si="23"/>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1"/>
        <v/>
      </c>
      <c r="T194" s="225" t="str">
        <f ca="1">IF(B194="","",IF(ISERROR(MATCH($J194,SorP!$B$1:$B$6230,0)),"",INDIRECT("'SorP'!$A$"&amp;MATCH($J194,SorP!$B$1:$B$6230,0))))</f>
        <v/>
      </c>
      <c r="U194" s="241"/>
      <c r="V194" s="275" t="e">
        <f>IF(C194="",NA(),MATCH($B194&amp;$C194,'Smelter Look-up'!$J:$J,0))</f>
        <v>#N/A</v>
      </c>
      <c r="W194" s="276"/>
      <c r="X194" s="276">
        <f t="shared" ca="1" si="22"/>
        <v>0</v>
      </c>
      <c r="Y194" s="276"/>
      <c r="Z194" s="276"/>
      <c r="AB194" s="278" t="str">
        <f t="shared" si="23"/>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1"/>
        <v/>
      </c>
      <c r="T195" s="225" t="str">
        <f ca="1">IF(B195="","",IF(ISERROR(MATCH($J195,SorP!$B$1:$B$6230,0)),"",INDIRECT("'SorP'!$A$"&amp;MATCH($J195,SorP!$B$1:$B$6230,0))))</f>
        <v/>
      </c>
      <c r="U195" s="241"/>
      <c r="V195" s="275" t="e">
        <f>IF(C195="",NA(),MATCH($B195&amp;$C195,'Smelter Look-up'!$J:$J,0))</f>
        <v>#N/A</v>
      </c>
      <c r="W195" s="276"/>
      <c r="X195" s="276">
        <f t="shared" ca="1" si="22"/>
        <v>0</v>
      </c>
      <c r="Y195" s="276"/>
      <c r="Z195" s="276"/>
      <c r="AB195" s="278" t="str">
        <f t="shared" si="23"/>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1"/>
        <v/>
      </c>
      <c r="T196" s="225" t="str">
        <f ca="1">IF(B196="","",IF(ISERROR(MATCH($J196,SorP!$B$1:$B$6230,0)),"",INDIRECT("'SorP'!$A$"&amp;MATCH($J196,SorP!$B$1:$B$6230,0))))</f>
        <v/>
      </c>
      <c r="U196" s="241"/>
      <c r="V196" s="275" t="e">
        <f>IF(C196="",NA(),MATCH($B196&amp;$C196,'Smelter Look-up'!$J:$J,0))</f>
        <v>#N/A</v>
      </c>
      <c r="W196" s="276"/>
      <c r="X196" s="276">
        <f t="shared" ca="1" si="22"/>
        <v>0</v>
      </c>
      <c r="Y196" s="276"/>
      <c r="Z196" s="276"/>
      <c r="AB196" s="278" t="str">
        <f t="shared" si="23"/>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4">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5">IF(AND(C197="Smelter not listed",OR(LEN(D197)=0,LEN(E197)=0)),1,0)</f>
        <v>0</v>
      </c>
      <c r="Y197" s="276"/>
      <c r="Z197" s="276"/>
      <c r="AB197" s="278" t="str">
        <f t="shared" ref="AB197" si="26">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27">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28">IF(AND(C198="Smelter not listed",OR(LEN(D198)=0,LEN(E198)=0)),1,0)</f>
        <v>0</v>
      </c>
      <c r="Y198" s="276"/>
      <c r="Z198" s="276"/>
      <c r="AB198" s="278" t="str">
        <f t="shared" ref="AB198:AB229" si="29">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27"/>
        <v/>
      </c>
      <c r="T199" s="225" t="str">
        <f ca="1">IF(B199="","",IF(ISERROR(MATCH($J199,SorP!$B$1:$B$6230,0)),"",INDIRECT("'SorP'!$A$"&amp;MATCH($J199,SorP!$B$1:$B$6230,0))))</f>
        <v/>
      </c>
      <c r="U199" s="241"/>
      <c r="V199" s="275" t="e">
        <f>IF(C199="",NA(),MATCH($B199&amp;$C199,'Smelter Look-up'!$J:$J,0))</f>
        <v>#N/A</v>
      </c>
      <c r="W199" s="276"/>
      <c r="X199" s="276">
        <f t="shared" ca="1" si="28"/>
        <v>0</v>
      </c>
      <c r="Y199" s="276"/>
      <c r="Z199" s="276"/>
      <c r="AB199" s="278" t="str">
        <f t="shared" si="29"/>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27"/>
        <v/>
      </c>
      <c r="T200" s="225" t="str">
        <f ca="1">IF(B200="","",IF(ISERROR(MATCH($J200,SorP!$B$1:$B$6230,0)),"",INDIRECT("'SorP'!$A$"&amp;MATCH($J200,SorP!$B$1:$B$6230,0))))</f>
        <v/>
      </c>
      <c r="U200" s="241"/>
      <c r="V200" s="275" t="e">
        <f>IF(C200="",NA(),MATCH($B200&amp;$C200,'Smelter Look-up'!$J:$J,0))</f>
        <v>#N/A</v>
      </c>
      <c r="W200" s="276"/>
      <c r="X200" s="276">
        <f t="shared" ca="1" si="28"/>
        <v>0</v>
      </c>
      <c r="Y200" s="276"/>
      <c r="Z200" s="276"/>
      <c r="AB200" s="278" t="str">
        <f t="shared" si="29"/>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27"/>
        <v/>
      </c>
      <c r="T201" s="225" t="str">
        <f ca="1">IF(B201="","",IF(ISERROR(MATCH($J201,SorP!$B$1:$B$6230,0)),"",INDIRECT("'SorP'!$A$"&amp;MATCH($J201,SorP!$B$1:$B$6230,0))))</f>
        <v/>
      </c>
      <c r="U201" s="241"/>
      <c r="V201" s="275" t="e">
        <f>IF(C201="",NA(),MATCH($B201&amp;$C201,'Smelter Look-up'!$J:$J,0))</f>
        <v>#N/A</v>
      </c>
      <c r="W201" s="276"/>
      <c r="X201" s="276">
        <f t="shared" ca="1" si="28"/>
        <v>0</v>
      </c>
      <c r="Y201" s="276"/>
      <c r="Z201" s="276"/>
      <c r="AB201" s="278" t="str">
        <f t="shared" si="29"/>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27"/>
        <v/>
      </c>
      <c r="T202" s="225" t="str">
        <f ca="1">IF(B202="","",IF(ISERROR(MATCH($J202,SorP!$B$1:$B$6230,0)),"",INDIRECT("'SorP'!$A$"&amp;MATCH($J202,SorP!$B$1:$B$6230,0))))</f>
        <v/>
      </c>
      <c r="U202" s="241"/>
      <c r="V202" s="275" t="e">
        <f>IF(C202="",NA(),MATCH($B202&amp;$C202,'Smelter Look-up'!$J:$J,0))</f>
        <v>#N/A</v>
      </c>
      <c r="W202" s="276"/>
      <c r="X202" s="276">
        <f t="shared" ca="1" si="28"/>
        <v>0</v>
      </c>
      <c r="Y202" s="276"/>
      <c r="Z202" s="276"/>
      <c r="AB202" s="278" t="str">
        <f t="shared" si="29"/>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27"/>
        <v/>
      </c>
      <c r="T203" s="225" t="str">
        <f ca="1">IF(B203="","",IF(ISERROR(MATCH($J203,SorP!$B$1:$B$6230,0)),"",INDIRECT("'SorP'!$A$"&amp;MATCH($J203,SorP!$B$1:$B$6230,0))))</f>
        <v/>
      </c>
      <c r="U203" s="241"/>
      <c r="V203" s="275" t="e">
        <f>IF(C203="",NA(),MATCH($B203&amp;$C203,'Smelter Look-up'!$J:$J,0))</f>
        <v>#N/A</v>
      </c>
      <c r="W203" s="276"/>
      <c r="X203" s="276">
        <f t="shared" ca="1" si="28"/>
        <v>0</v>
      </c>
      <c r="Y203" s="276"/>
      <c r="Z203" s="276"/>
      <c r="AB203" s="278" t="str">
        <f t="shared" si="29"/>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27"/>
        <v/>
      </c>
      <c r="T204" s="225" t="str">
        <f ca="1">IF(B204="","",IF(ISERROR(MATCH($J204,SorP!$B$1:$B$6230,0)),"",INDIRECT("'SorP'!$A$"&amp;MATCH($J204,SorP!$B$1:$B$6230,0))))</f>
        <v/>
      </c>
      <c r="U204" s="241"/>
      <c r="V204" s="275" t="e">
        <f>IF(C204="",NA(),MATCH($B204&amp;$C204,'Smelter Look-up'!$J:$J,0))</f>
        <v>#N/A</v>
      </c>
      <c r="W204" s="276"/>
      <c r="X204" s="276">
        <f t="shared" ca="1" si="28"/>
        <v>0</v>
      </c>
      <c r="Y204" s="276"/>
      <c r="Z204" s="276"/>
      <c r="AB204" s="278" t="str">
        <f t="shared" si="29"/>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27"/>
        <v/>
      </c>
      <c r="T205" s="225" t="str">
        <f ca="1">IF(B205="","",IF(ISERROR(MATCH($J205,SorP!$B$1:$B$6230,0)),"",INDIRECT("'SorP'!$A$"&amp;MATCH($J205,SorP!$B$1:$B$6230,0))))</f>
        <v/>
      </c>
      <c r="U205" s="241"/>
      <c r="V205" s="275" t="e">
        <f>IF(C205="",NA(),MATCH($B205&amp;$C205,'Smelter Look-up'!$J:$J,0))</f>
        <v>#N/A</v>
      </c>
      <c r="W205" s="276"/>
      <c r="X205" s="276">
        <f t="shared" ca="1" si="28"/>
        <v>0</v>
      </c>
      <c r="Y205" s="276"/>
      <c r="Z205" s="276"/>
      <c r="AB205" s="278" t="str">
        <f t="shared" si="29"/>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27"/>
        <v/>
      </c>
      <c r="T206" s="225" t="str">
        <f ca="1">IF(B206="","",IF(ISERROR(MATCH($J206,SorP!$B$1:$B$6230,0)),"",INDIRECT("'SorP'!$A$"&amp;MATCH($J206,SorP!$B$1:$B$6230,0))))</f>
        <v/>
      </c>
      <c r="U206" s="241"/>
      <c r="V206" s="275" t="e">
        <f>IF(C206="",NA(),MATCH($B206&amp;$C206,'Smelter Look-up'!$J:$J,0))</f>
        <v>#N/A</v>
      </c>
      <c r="W206" s="276"/>
      <c r="X206" s="276">
        <f t="shared" ca="1" si="28"/>
        <v>0</v>
      </c>
      <c r="Y206" s="276"/>
      <c r="Z206" s="276"/>
      <c r="AB206" s="278" t="str">
        <f t="shared" si="29"/>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27"/>
        <v/>
      </c>
      <c r="T207" s="225" t="str">
        <f ca="1">IF(B207="","",IF(ISERROR(MATCH($J207,SorP!$B$1:$B$6230,0)),"",INDIRECT("'SorP'!$A$"&amp;MATCH($J207,SorP!$B$1:$B$6230,0))))</f>
        <v/>
      </c>
      <c r="U207" s="241"/>
      <c r="V207" s="275" t="e">
        <f>IF(C207="",NA(),MATCH($B207&amp;$C207,'Smelter Look-up'!$J:$J,0))</f>
        <v>#N/A</v>
      </c>
      <c r="W207" s="276"/>
      <c r="X207" s="276">
        <f t="shared" ca="1" si="28"/>
        <v>0</v>
      </c>
      <c r="Y207" s="276"/>
      <c r="Z207" s="276"/>
      <c r="AB207" s="278" t="str">
        <f t="shared" si="29"/>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27"/>
        <v/>
      </c>
      <c r="T208" s="225" t="str">
        <f ca="1">IF(B208="","",IF(ISERROR(MATCH($J208,SorP!$B$1:$B$6230,0)),"",INDIRECT("'SorP'!$A$"&amp;MATCH($J208,SorP!$B$1:$B$6230,0))))</f>
        <v/>
      </c>
      <c r="U208" s="241"/>
      <c r="V208" s="275" t="e">
        <f>IF(C208="",NA(),MATCH($B208&amp;$C208,'Smelter Look-up'!$J:$J,0))</f>
        <v>#N/A</v>
      </c>
      <c r="W208" s="276"/>
      <c r="X208" s="276">
        <f t="shared" ca="1" si="28"/>
        <v>0</v>
      </c>
      <c r="Y208" s="276"/>
      <c r="Z208" s="276"/>
      <c r="AB208" s="278" t="str">
        <f t="shared" si="29"/>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27"/>
        <v/>
      </c>
      <c r="T209" s="225" t="str">
        <f ca="1">IF(B209="","",IF(ISERROR(MATCH($J209,SorP!$B$1:$B$6230,0)),"",INDIRECT("'SorP'!$A$"&amp;MATCH($J209,SorP!$B$1:$B$6230,0))))</f>
        <v/>
      </c>
      <c r="U209" s="241"/>
      <c r="V209" s="275" t="e">
        <f>IF(C209="",NA(),MATCH($B209&amp;$C209,'Smelter Look-up'!$J:$J,0))</f>
        <v>#N/A</v>
      </c>
      <c r="W209" s="276"/>
      <c r="X209" s="276">
        <f t="shared" ca="1" si="28"/>
        <v>0</v>
      </c>
      <c r="Y209" s="276"/>
      <c r="Z209" s="276"/>
      <c r="AB209" s="278" t="str">
        <f t="shared" si="29"/>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27"/>
        <v/>
      </c>
      <c r="T210" s="225" t="str">
        <f ca="1">IF(B210="","",IF(ISERROR(MATCH($J210,SorP!$B$1:$B$6230,0)),"",INDIRECT("'SorP'!$A$"&amp;MATCH($J210,SorP!$B$1:$B$6230,0))))</f>
        <v/>
      </c>
      <c r="U210" s="241"/>
      <c r="V210" s="275" t="e">
        <f>IF(C210="",NA(),MATCH($B210&amp;$C210,'Smelter Look-up'!$J:$J,0))</f>
        <v>#N/A</v>
      </c>
      <c r="W210" s="276"/>
      <c r="X210" s="276">
        <f t="shared" ca="1" si="28"/>
        <v>0</v>
      </c>
      <c r="Y210" s="276"/>
      <c r="Z210" s="276"/>
      <c r="AB210" s="278" t="str">
        <f t="shared" si="29"/>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27"/>
        <v/>
      </c>
      <c r="T211" s="225" t="str">
        <f ca="1">IF(B211="","",IF(ISERROR(MATCH($J211,SorP!$B$1:$B$6230,0)),"",INDIRECT("'SorP'!$A$"&amp;MATCH($J211,SorP!$B$1:$B$6230,0))))</f>
        <v/>
      </c>
      <c r="U211" s="241"/>
      <c r="V211" s="275" t="e">
        <f>IF(C211="",NA(),MATCH($B211&amp;$C211,'Smelter Look-up'!$J:$J,0))</f>
        <v>#N/A</v>
      </c>
      <c r="W211" s="276"/>
      <c r="X211" s="276">
        <f t="shared" ca="1" si="28"/>
        <v>0</v>
      </c>
      <c r="Y211" s="276"/>
      <c r="Z211" s="276"/>
      <c r="AB211" s="278" t="str">
        <f t="shared" si="29"/>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27"/>
        <v/>
      </c>
      <c r="T212" s="225" t="str">
        <f ca="1">IF(B212="","",IF(ISERROR(MATCH($J212,SorP!$B$1:$B$6230,0)),"",INDIRECT("'SorP'!$A$"&amp;MATCH($J212,SorP!$B$1:$B$6230,0))))</f>
        <v/>
      </c>
      <c r="U212" s="241"/>
      <c r="V212" s="275" t="e">
        <f>IF(C212="",NA(),MATCH($B212&amp;$C212,'Smelter Look-up'!$J:$J,0))</f>
        <v>#N/A</v>
      </c>
      <c r="W212" s="276"/>
      <c r="X212" s="276">
        <f t="shared" ca="1" si="28"/>
        <v>0</v>
      </c>
      <c r="Y212" s="276"/>
      <c r="Z212" s="276"/>
      <c r="AB212" s="278" t="str">
        <f t="shared" si="29"/>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27"/>
        <v/>
      </c>
      <c r="T213" s="225" t="str">
        <f ca="1">IF(B213="","",IF(ISERROR(MATCH($J213,SorP!$B$1:$B$6230,0)),"",INDIRECT("'SorP'!$A$"&amp;MATCH($J213,SorP!$B$1:$B$6230,0))))</f>
        <v/>
      </c>
      <c r="U213" s="241"/>
      <c r="V213" s="275" t="e">
        <f>IF(C213="",NA(),MATCH($B213&amp;$C213,'Smelter Look-up'!$J:$J,0))</f>
        <v>#N/A</v>
      </c>
      <c r="W213" s="276"/>
      <c r="X213" s="276">
        <f t="shared" ca="1" si="28"/>
        <v>0</v>
      </c>
      <c r="Y213" s="276"/>
      <c r="Z213" s="276"/>
      <c r="AB213" s="278" t="str">
        <f t="shared" si="29"/>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27"/>
        <v/>
      </c>
      <c r="T214" s="225" t="str">
        <f ca="1">IF(B214="","",IF(ISERROR(MATCH($J214,SorP!$B$1:$B$6230,0)),"",INDIRECT("'SorP'!$A$"&amp;MATCH($J214,SorP!$B$1:$B$6230,0))))</f>
        <v/>
      </c>
      <c r="U214" s="241"/>
      <c r="V214" s="275" t="e">
        <f>IF(C214="",NA(),MATCH($B214&amp;$C214,'Smelter Look-up'!$J:$J,0))</f>
        <v>#N/A</v>
      </c>
      <c r="W214" s="276"/>
      <c r="X214" s="276">
        <f t="shared" ca="1" si="28"/>
        <v>0</v>
      </c>
      <c r="Y214" s="276"/>
      <c r="Z214" s="276"/>
      <c r="AB214" s="278" t="str">
        <f t="shared" si="29"/>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27"/>
        <v/>
      </c>
      <c r="T215" s="225" t="str">
        <f ca="1">IF(B215="","",IF(ISERROR(MATCH($J215,SorP!$B$1:$B$6230,0)),"",INDIRECT("'SorP'!$A$"&amp;MATCH($J215,SorP!$B$1:$B$6230,0))))</f>
        <v/>
      </c>
      <c r="U215" s="241"/>
      <c r="V215" s="275" t="e">
        <f>IF(C215="",NA(),MATCH($B215&amp;$C215,'Smelter Look-up'!$J:$J,0))</f>
        <v>#N/A</v>
      </c>
      <c r="W215" s="276"/>
      <c r="X215" s="276">
        <f t="shared" ca="1" si="28"/>
        <v>0</v>
      </c>
      <c r="Y215" s="276"/>
      <c r="Z215" s="276"/>
      <c r="AB215" s="278" t="str">
        <f t="shared" si="29"/>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27"/>
        <v/>
      </c>
      <c r="T216" s="225" t="str">
        <f ca="1">IF(B216="","",IF(ISERROR(MATCH($J216,SorP!$B$1:$B$6230,0)),"",INDIRECT("'SorP'!$A$"&amp;MATCH($J216,SorP!$B$1:$B$6230,0))))</f>
        <v/>
      </c>
      <c r="U216" s="241"/>
      <c r="V216" s="275" t="e">
        <f>IF(C216="",NA(),MATCH($B216&amp;$C216,'Smelter Look-up'!$J:$J,0))</f>
        <v>#N/A</v>
      </c>
      <c r="W216" s="276"/>
      <c r="X216" s="276">
        <f t="shared" ca="1" si="28"/>
        <v>0</v>
      </c>
      <c r="Y216" s="276"/>
      <c r="Z216" s="276"/>
      <c r="AB216" s="278" t="str">
        <f t="shared" si="29"/>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27"/>
        <v/>
      </c>
      <c r="T217" s="225" t="str">
        <f ca="1">IF(B217="","",IF(ISERROR(MATCH($J217,SorP!$B$1:$B$6230,0)),"",INDIRECT("'SorP'!$A$"&amp;MATCH($J217,SorP!$B$1:$B$6230,0))))</f>
        <v/>
      </c>
      <c r="U217" s="241"/>
      <c r="V217" s="275" t="e">
        <f>IF(C217="",NA(),MATCH($B217&amp;$C217,'Smelter Look-up'!$J:$J,0))</f>
        <v>#N/A</v>
      </c>
      <c r="W217" s="276"/>
      <c r="X217" s="276">
        <f t="shared" ca="1" si="28"/>
        <v>0</v>
      </c>
      <c r="Y217" s="276"/>
      <c r="Z217" s="276"/>
      <c r="AB217" s="278" t="str">
        <f t="shared" si="29"/>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27"/>
        <v/>
      </c>
      <c r="T218" s="225" t="str">
        <f ca="1">IF(B218="","",IF(ISERROR(MATCH($J218,SorP!$B$1:$B$6230,0)),"",INDIRECT("'SorP'!$A$"&amp;MATCH($J218,SorP!$B$1:$B$6230,0))))</f>
        <v/>
      </c>
      <c r="U218" s="241"/>
      <c r="V218" s="275" t="e">
        <f>IF(C218="",NA(),MATCH($B218&amp;$C218,'Smelter Look-up'!$J:$J,0))</f>
        <v>#N/A</v>
      </c>
      <c r="W218" s="276"/>
      <c r="X218" s="276">
        <f t="shared" ca="1" si="28"/>
        <v>0</v>
      </c>
      <c r="Y218" s="276"/>
      <c r="Z218" s="276"/>
      <c r="AB218" s="278" t="str">
        <f t="shared" si="29"/>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27"/>
        <v/>
      </c>
      <c r="T219" s="225" t="str">
        <f ca="1">IF(B219="","",IF(ISERROR(MATCH($J219,SorP!$B$1:$B$6230,0)),"",INDIRECT("'SorP'!$A$"&amp;MATCH($J219,SorP!$B$1:$B$6230,0))))</f>
        <v/>
      </c>
      <c r="U219" s="241"/>
      <c r="V219" s="275" t="e">
        <f>IF(C219="",NA(),MATCH($B219&amp;$C219,'Smelter Look-up'!$J:$J,0))</f>
        <v>#N/A</v>
      </c>
      <c r="W219" s="276"/>
      <c r="X219" s="276">
        <f t="shared" ca="1" si="28"/>
        <v>0</v>
      </c>
      <c r="Y219" s="276"/>
      <c r="Z219" s="276"/>
      <c r="AB219" s="278" t="str">
        <f t="shared" si="29"/>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27"/>
        <v/>
      </c>
      <c r="T220" s="225" t="str">
        <f ca="1">IF(B220="","",IF(ISERROR(MATCH($J220,SorP!$B$1:$B$6230,0)),"",INDIRECT("'SorP'!$A$"&amp;MATCH($J220,SorP!$B$1:$B$6230,0))))</f>
        <v/>
      </c>
      <c r="U220" s="241"/>
      <c r="V220" s="275" t="e">
        <f>IF(C220="",NA(),MATCH($B220&amp;$C220,'Smelter Look-up'!$J:$J,0))</f>
        <v>#N/A</v>
      </c>
      <c r="W220" s="276"/>
      <c r="X220" s="276">
        <f t="shared" ca="1" si="28"/>
        <v>0</v>
      </c>
      <c r="Y220" s="276"/>
      <c r="Z220" s="276"/>
      <c r="AB220" s="278" t="str">
        <f t="shared" si="29"/>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27"/>
        <v/>
      </c>
      <c r="T221" s="225" t="str">
        <f ca="1">IF(B221="","",IF(ISERROR(MATCH($J221,SorP!$B$1:$B$6230,0)),"",INDIRECT("'SorP'!$A$"&amp;MATCH($J221,SorP!$B$1:$B$6230,0))))</f>
        <v/>
      </c>
      <c r="U221" s="241"/>
      <c r="V221" s="275" t="e">
        <f>IF(C221="",NA(),MATCH($B221&amp;$C221,'Smelter Look-up'!$J:$J,0))</f>
        <v>#N/A</v>
      </c>
      <c r="W221" s="276"/>
      <c r="X221" s="276">
        <f t="shared" ca="1" si="28"/>
        <v>0</v>
      </c>
      <c r="Y221" s="276"/>
      <c r="Z221" s="276"/>
      <c r="AB221" s="278" t="str">
        <f t="shared" si="29"/>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27"/>
        <v/>
      </c>
      <c r="T222" s="225" t="str">
        <f ca="1">IF(B222="","",IF(ISERROR(MATCH($J222,SorP!$B$1:$B$6230,0)),"",INDIRECT("'SorP'!$A$"&amp;MATCH($J222,SorP!$B$1:$B$6230,0))))</f>
        <v/>
      </c>
      <c r="U222" s="241"/>
      <c r="V222" s="275" t="e">
        <f>IF(C222="",NA(),MATCH($B222&amp;$C222,'Smelter Look-up'!$J:$J,0))</f>
        <v>#N/A</v>
      </c>
      <c r="W222" s="276"/>
      <c r="X222" s="276">
        <f t="shared" ca="1" si="28"/>
        <v>0</v>
      </c>
      <c r="Y222" s="276"/>
      <c r="Z222" s="276"/>
      <c r="AB222" s="278" t="str">
        <f t="shared" si="29"/>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27"/>
        <v/>
      </c>
      <c r="T223" s="225" t="str">
        <f ca="1">IF(B223="","",IF(ISERROR(MATCH($J223,SorP!$B$1:$B$6230,0)),"",INDIRECT("'SorP'!$A$"&amp;MATCH($J223,SorP!$B$1:$B$6230,0))))</f>
        <v/>
      </c>
      <c r="U223" s="241"/>
      <c r="V223" s="275" t="e">
        <f>IF(C223="",NA(),MATCH($B223&amp;$C223,'Smelter Look-up'!$J:$J,0))</f>
        <v>#N/A</v>
      </c>
      <c r="W223" s="276"/>
      <c r="X223" s="276">
        <f t="shared" ca="1" si="28"/>
        <v>0</v>
      </c>
      <c r="Y223" s="276"/>
      <c r="Z223" s="276"/>
      <c r="AB223" s="278" t="str">
        <f t="shared" si="29"/>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27"/>
        <v/>
      </c>
      <c r="T224" s="225" t="str">
        <f ca="1">IF(B224="","",IF(ISERROR(MATCH($J224,SorP!$B$1:$B$6230,0)),"",INDIRECT("'SorP'!$A$"&amp;MATCH($J224,SorP!$B$1:$B$6230,0))))</f>
        <v/>
      </c>
      <c r="U224" s="241"/>
      <c r="V224" s="275" t="e">
        <f>IF(C224="",NA(),MATCH($B224&amp;$C224,'Smelter Look-up'!$J:$J,0))</f>
        <v>#N/A</v>
      </c>
      <c r="W224" s="276"/>
      <c r="X224" s="276">
        <f t="shared" ca="1" si="28"/>
        <v>0</v>
      </c>
      <c r="Y224" s="276"/>
      <c r="Z224" s="276"/>
      <c r="AB224" s="278" t="str">
        <f t="shared" si="29"/>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27"/>
        <v/>
      </c>
      <c r="T225" s="225" t="str">
        <f ca="1">IF(B225="","",IF(ISERROR(MATCH($J225,SorP!$B$1:$B$6230,0)),"",INDIRECT("'SorP'!$A$"&amp;MATCH($J225,SorP!$B$1:$B$6230,0))))</f>
        <v/>
      </c>
      <c r="U225" s="241"/>
      <c r="V225" s="275" t="e">
        <f>IF(C225="",NA(),MATCH($B225&amp;$C225,'Smelter Look-up'!$J:$J,0))</f>
        <v>#N/A</v>
      </c>
      <c r="W225" s="276"/>
      <c r="X225" s="276">
        <f t="shared" ca="1" si="28"/>
        <v>0</v>
      </c>
      <c r="Y225" s="276"/>
      <c r="Z225" s="276"/>
      <c r="AB225" s="278" t="str">
        <f t="shared" si="29"/>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27"/>
        <v/>
      </c>
      <c r="T226" s="225" t="str">
        <f ca="1">IF(B226="","",IF(ISERROR(MATCH($J226,SorP!$B$1:$B$6230,0)),"",INDIRECT("'SorP'!$A$"&amp;MATCH($J226,SorP!$B$1:$B$6230,0))))</f>
        <v/>
      </c>
      <c r="U226" s="241"/>
      <c r="V226" s="275" t="e">
        <f>IF(C226="",NA(),MATCH($B226&amp;$C226,'Smelter Look-up'!$J:$J,0))</f>
        <v>#N/A</v>
      </c>
      <c r="W226" s="276"/>
      <c r="X226" s="276">
        <f t="shared" ca="1" si="28"/>
        <v>0</v>
      </c>
      <c r="Y226" s="276"/>
      <c r="Z226" s="276"/>
      <c r="AB226" s="278" t="str">
        <f t="shared" si="29"/>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27"/>
        <v/>
      </c>
      <c r="T227" s="225" t="str">
        <f ca="1">IF(B227="","",IF(ISERROR(MATCH($J227,SorP!$B$1:$B$6230,0)),"",INDIRECT("'SorP'!$A$"&amp;MATCH($J227,SorP!$B$1:$B$6230,0))))</f>
        <v/>
      </c>
      <c r="U227" s="241"/>
      <c r="V227" s="275" t="e">
        <f>IF(C227="",NA(),MATCH($B227&amp;$C227,'Smelter Look-up'!$J:$J,0))</f>
        <v>#N/A</v>
      </c>
      <c r="W227" s="276"/>
      <c r="X227" s="276">
        <f t="shared" ca="1" si="28"/>
        <v>0</v>
      </c>
      <c r="Y227" s="276"/>
      <c r="Z227" s="276"/>
      <c r="AB227" s="278" t="str">
        <f t="shared" si="29"/>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27"/>
        <v/>
      </c>
      <c r="T228" s="225" t="str">
        <f ca="1">IF(B228="","",IF(ISERROR(MATCH($J228,SorP!$B$1:$B$6230,0)),"",INDIRECT("'SorP'!$A$"&amp;MATCH($J228,SorP!$B$1:$B$6230,0))))</f>
        <v/>
      </c>
      <c r="U228" s="241"/>
      <c r="V228" s="275" t="e">
        <f>IF(C228="",NA(),MATCH($B228&amp;$C228,'Smelter Look-up'!$J:$J,0))</f>
        <v>#N/A</v>
      </c>
      <c r="W228" s="276"/>
      <c r="X228" s="276">
        <f t="shared" ca="1" si="28"/>
        <v>0</v>
      </c>
      <c r="Y228" s="276"/>
      <c r="Z228" s="276"/>
      <c r="AB228" s="278" t="str">
        <f t="shared" si="29"/>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27"/>
        <v/>
      </c>
      <c r="T229" s="225" t="str">
        <f ca="1">IF(B229="","",IF(ISERROR(MATCH($J229,SorP!$B$1:$B$6230,0)),"",INDIRECT("'SorP'!$A$"&amp;MATCH($J229,SorP!$B$1:$B$6230,0))))</f>
        <v/>
      </c>
      <c r="U229" s="241"/>
      <c r="V229" s="275" t="e">
        <f>IF(C229="",NA(),MATCH($B229&amp;$C229,'Smelter Look-up'!$J:$J,0))</f>
        <v>#N/A</v>
      </c>
      <c r="W229" s="276"/>
      <c r="X229" s="276">
        <f t="shared" ca="1" si="28"/>
        <v>0</v>
      </c>
      <c r="Y229" s="276"/>
      <c r="Z229" s="276"/>
      <c r="AB229" s="278" t="str">
        <f t="shared" si="29"/>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0">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1">IF(AND(C230="Smelter not listed",OR(LEN(D230)=0,LEN(E230)=0)),1,0)</f>
        <v>0</v>
      </c>
      <c r="Y230" s="276"/>
      <c r="Z230" s="276"/>
      <c r="AB230" s="278" t="str">
        <f t="shared" ref="AB230:AB260" si="32">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0"/>
        <v/>
      </c>
      <c r="T231" s="225" t="str">
        <f ca="1">IF(B231="","",IF(ISERROR(MATCH($J231,SorP!$B$1:$B$6230,0)),"",INDIRECT("'SorP'!$A$"&amp;MATCH($J231,SorP!$B$1:$B$6230,0))))</f>
        <v/>
      </c>
      <c r="U231" s="241"/>
      <c r="V231" s="275" t="e">
        <f>IF(C231="",NA(),MATCH($B231&amp;$C231,'Smelter Look-up'!$J:$J,0))</f>
        <v>#N/A</v>
      </c>
      <c r="W231" s="276"/>
      <c r="X231" s="276">
        <f t="shared" ca="1" si="31"/>
        <v>0</v>
      </c>
      <c r="Y231" s="276"/>
      <c r="Z231" s="276"/>
      <c r="AB231" s="278" t="str">
        <f t="shared" si="32"/>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0"/>
        <v/>
      </c>
      <c r="T232" s="225" t="str">
        <f ca="1">IF(B232="","",IF(ISERROR(MATCH($J232,SorP!$B$1:$B$6230,0)),"",INDIRECT("'SorP'!$A$"&amp;MATCH($J232,SorP!$B$1:$B$6230,0))))</f>
        <v/>
      </c>
      <c r="U232" s="241"/>
      <c r="V232" s="275" t="e">
        <f>IF(C232="",NA(),MATCH($B232&amp;$C232,'Smelter Look-up'!$J:$J,0))</f>
        <v>#N/A</v>
      </c>
      <c r="W232" s="276"/>
      <c r="X232" s="276">
        <f t="shared" ca="1" si="31"/>
        <v>0</v>
      </c>
      <c r="Y232" s="276"/>
      <c r="Z232" s="276"/>
      <c r="AB232" s="278" t="str">
        <f t="shared" si="32"/>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0"/>
        <v/>
      </c>
      <c r="T233" s="225" t="str">
        <f ca="1">IF(B233="","",IF(ISERROR(MATCH($J233,SorP!$B$1:$B$6230,0)),"",INDIRECT("'SorP'!$A$"&amp;MATCH($J233,SorP!$B$1:$B$6230,0))))</f>
        <v/>
      </c>
      <c r="U233" s="241"/>
      <c r="V233" s="275" t="e">
        <f>IF(C233="",NA(),MATCH($B233&amp;$C233,'Smelter Look-up'!$J:$J,0))</f>
        <v>#N/A</v>
      </c>
      <c r="W233" s="276"/>
      <c r="X233" s="276">
        <f t="shared" ca="1" si="31"/>
        <v>0</v>
      </c>
      <c r="Y233" s="276"/>
      <c r="Z233" s="276"/>
      <c r="AB233" s="278" t="str">
        <f t="shared" si="32"/>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0"/>
        <v/>
      </c>
      <c r="T234" s="225" t="str">
        <f ca="1">IF(B234="","",IF(ISERROR(MATCH($J234,SorP!$B$1:$B$6230,0)),"",INDIRECT("'SorP'!$A$"&amp;MATCH($J234,SorP!$B$1:$B$6230,0))))</f>
        <v/>
      </c>
      <c r="U234" s="241"/>
      <c r="V234" s="275" t="e">
        <f>IF(C234="",NA(),MATCH($B234&amp;$C234,'Smelter Look-up'!$J:$J,0))</f>
        <v>#N/A</v>
      </c>
      <c r="W234" s="276"/>
      <c r="X234" s="276">
        <f t="shared" ca="1" si="31"/>
        <v>0</v>
      </c>
      <c r="Y234" s="276"/>
      <c r="Z234" s="276"/>
      <c r="AB234" s="278" t="str">
        <f t="shared" si="32"/>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0"/>
        <v/>
      </c>
      <c r="T235" s="225" t="str">
        <f ca="1">IF(B235="","",IF(ISERROR(MATCH($J235,SorP!$B$1:$B$6230,0)),"",INDIRECT("'SorP'!$A$"&amp;MATCH($J235,SorP!$B$1:$B$6230,0))))</f>
        <v/>
      </c>
      <c r="U235" s="241"/>
      <c r="V235" s="275" t="e">
        <f>IF(C235="",NA(),MATCH($B235&amp;$C235,'Smelter Look-up'!$J:$J,0))</f>
        <v>#N/A</v>
      </c>
      <c r="W235" s="276"/>
      <c r="X235" s="276">
        <f t="shared" ca="1" si="31"/>
        <v>0</v>
      </c>
      <c r="Y235" s="276"/>
      <c r="Z235" s="276"/>
      <c r="AB235" s="278" t="str">
        <f t="shared" si="32"/>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0"/>
        <v/>
      </c>
      <c r="T236" s="225" t="str">
        <f ca="1">IF(B236="","",IF(ISERROR(MATCH($J236,SorP!$B$1:$B$6230,0)),"",INDIRECT("'SorP'!$A$"&amp;MATCH($J236,SorP!$B$1:$B$6230,0))))</f>
        <v/>
      </c>
      <c r="U236" s="241"/>
      <c r="V236" s="275" t="e">
        <f>IF(C236="",NA(),MATCH($B236&amp;$C236,'Smelter Look-up'!$J:$J,0))</f>
        <v>#N/A</v>
      </c>
      <c r="W236" s="276"/>
      <c r="X236" s="276">
        <f t="shared" ca="1" si="31"/>
        <v>0</v>
      </c>
      <c r="Y236" s="276"/>
      <c r="Z236" s="276"/>
      <c r="AB236" s="278" t="str">
        <f t="shared" si="32"/>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0"/>
        <v/>
      </c>
      <c r="T237" s="225" t="str">
        <f ca="1">IF(B237="","",IF(ISERROR(MATCH($J237,SorP!$B$1:$B$6230,0)),"",INDIRECT("'SorP'!$A$"&amp;MATCH($J237,SorP!$B$1:$B$6230,0))))</f>
        <v/>
      </c>
      <c r="U237" s="241"/>
      <c r="V237" s="275" t="e">
        <f>IF(C237="",NA(),MATCH($B237&amp;$C237,'Smelter Look-up'!$J:$J,0))</f>
        <v>#N/A</v>
      </c>
      <c r="W237" s="276"/>
      <c r="X237" s="276">
        <f t="shared" ca="1" si="31"/>
        <v>0</v>
      </c>
      <c r="Y237" s="276"/>
      <c r="Z237" s="276"/>
      <c r="AB237" s="278" t="str">
        <f t="shared" si="32"/>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0"/>
        <v/>
      </c>
      <c r="T238" s="225" t="str">
        <f ca="1">IF(B238="","",IF(ISERROR(MATCH($J238,SorP!$B$1:$B$6230,0)),"",INDIRECT("'SorP'!$A$"&amp;MATCH($J238,SorP!$B$1:$B$6230,0))))</f>
        <v/>
      </c>
      <c r="U238" s="241"/>
      <c r="V238" s="275" t="e">
        <f>IF(C238="",NA(),MATCH($B238&amp;$C238,'Smelter Look-up'!$J:$J,0))</f>
        <v>#N/A</v>
      </c>
      <c r="W238" s="276"/>
      <c r="X238" s="276">
        <f t="shared" ca="1" si="31"/>
        <v>0</v>
      </c>
      <c r="Y238" s="276"/>
      <c r="Z238" s="276"/>
      <c r="AB238" s="278" t="str">
        <f t="shared" si="32"/>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0"/>
        <v/>
      </c>
      <c r="T239" s="225" t="str">
        <f ca="1">IF(B239="","",IF(ISERROR(MATCH($J239,SorP!$B$1:$B$6230,0)),"",INDIRECT("'SorP'!$A$"&amp;MATCH($J239,SorP!$B$1:$B$6230,0))))</f>
        <v/>
      </c>
      <c r="U239" s="241"/>
      <c r="V239" s="275" t="e">
        <f>IF(C239="",NA(),MATCH($B239&amp;$C239,'Smelter Look-up'!$J:$J,0))</f>
        <v>#N/A</v>
      </c>
      <c r="W239" s="276"/>
      <c r="X239" s="276">
        <f t="shared" ca="1" si="31"/>
        <v>0</v>
      </c>
      <c r="Y239" s="276"/>
      <c r="Z239" s="276"/>
      <c r="AB239" s="278" t="str">
        <f t="shared" si="32"/>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0"/>
        <v/>
      </c>
      <c r="T240" s="225" t="str">
        <f ca="1">IF(B240="","",IF(ISERROR(MATCH($J240,SorP!$B$1:$B$6230,0)),"",INDIRECT("'SorP'!$A$"&amp;MATCH($J240,SorP!$B$1:$B$6230,0))))</f>
        <v/>
      </c>
      <c r="U240" s="241"/>
      <c r="V240" s="275" t="e">
        <f>IF(C240="",NA(),MATCH($B240&amp;$C240,'Smelter Look-up'!$J:$J,0))</f>
        <v>#N/A</v>
      </c>
      <c r="W240" s="276"/>
      <c r="X240" s="276">
        <f t="shared" ca="1" si="31"/>
        <v>0</v>
      </c>
      <c r="Y240" s="276"/>
      <c r="Z240" s="276"/>
      <c r="AB240" s="278" t="str">
        <f t="shared" si="32"/>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0"/>
        <v/>
      </c>
      <c r="T241" s="225" t="str">
        <f ca="1">IF(B241="","",IF(ISERROR(MATCH($J241,SorP!$B$1:$B$6230,0)),"",INDIRECT("'SorP'!$A$"&amp;MATCH($J241,SorP!$B$1:$B$6230,0))))</f>
        <v/>
      </c>
      <c r="U241" s="241"/>
      <c r="V241" s="275" t="e">
        <f>IF(C241="",NA(),MATCH($B241&amp;$C241,'Smelter Look-up'!$J:$J,0))</f>
        <v>#N/A</v>
      </c>
      <c r="W241" s="276"/>
      <c r="X241" s="276">
        <f t="shared" ca="1" si="31"/>
        <v>0</v>
      </c>
      <c r="Y241" s="276"/>
      <c r="Z241" s="276"/>
      <c r="AB241" s="278" t="str">
        <f t="shared" si="32"/>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0"/>
        <v/>
      </c>
      <c r="T242" s="225" t="str">
        <f ca="1">IF(B242="","",IF(ISERROR(MATCH($J242,SorP!$B$1:$B$6230,0)),"",INDIRECT("'SorP'!$A$"&amp;MATCH($J242,SorP!$B$1:$B$6230,0))))</f>
        <v/>
      </c>
      <c r="U242" s="241"/>
      <c r="V242" s="275" t="e">
        <f>IF(C242="",NA(),MATCH($B242&amp;$C242,'Smelter Look-up'!$J:$J,0))</f>
        <v>#N/A</v>
      </c>
      <c r="W242" s="276"/>
      <c r="X242" s="276">
        <f t="shared" ca="1" si="31"/>
        <v>0</v>
      </c>
      <c r="Y242" s="276"/>
      <c r="Z242" s="276"/>
      <c r="AB242" s="278" t="str">
        <f t="shared" si="32"/>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0"/>
        <v/>
      </c>
      <c r="T243" s="225" t="str">
        <f ca="1">IF(B243="","",IF(ISERROR(MATCH($J243,SorP!$B$1:$B$6230,0)),"",INDIRECT("'SorP'!$A$"&amp;MATCH($J243,SorP!$B$1:$B$6230,0))))</f>
        <v/>
      </c>
      <c r="U243" s="241"/>
      <c r="V243" s="275" t="e">
        <f>IF(C243="",NA(),MATCH($B243&amp;$C243,'Smelter Look-up'!$J:$J,0))</f>
        <v>#N/A</v>
      </c>
      <c r="W243" s="276"/>
      <c r="X243" s="276">
        <f t="shared" ca="1" si="31"/>
        <v>0</v>
      </c>
      <c r="Y243" s="276"/>
      <c r="Z243" s="276"/>
      <c r="AB243" s="278" t="str">
        <f t="shared" si="32"/>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0"/>
        <v/>
      </c>
      <c r="T244" s="225" t="str">
        <f ca="1">IF(B244="","",IF(ISERROR(MATCH($J244,SorP!$B$1:$B$6230,0)),"",INDIRECT("'SorP'!$A$"&amp;MATCH($J244,SorP!$B$1:$B$6230,0))))</f>
        <v/>
      </c>
      <c r="U244" s="241"/>
      <c r="V244" s="275" t="e">
        <f>IF(C244="",NA(),MATCH($B244&amp;$C244,'Smelter Look-up'!$J:$J,0))</f>
        <v>#N/A</v>
      </c>
      <c r="W244" s="276"/>
      <c r="X244" s="276">
        <f t="shared" ca="1" si="31"/>
        <v>0</v>
      </c>
      <c r="Y244" s="276"/>
      <c r="Z244" s="276"/>
      <c r="AB244" s="278" t="str">
        <f t="shared" si="32"/>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0"/>
        <v/>
      </c>
      <c r="T245" s="225" t="str">
        <f ca="1">IF(B245="","",IF(ISERROR(MATCH($J245,SorP!$B$1:$B$6230,0)),"",INDIRECT("'SorP'!$A$"&amp;MATCH($J245,SorP!$B$1:$B$6230,0))))</f>
        <v/>
      </c>
      <c r="U245" s="241"/>
      <c r="V245" s="275" t="e">
        <f>IF(C245="",NA(),MATCH($B245&amp;$C245,'Smelter Look-up'!$J:$J,0))</f>
        <v>#N/A</v>
      </c>
      <c r="W245" s="276"/>
      <c r="X245" s="276">
        <f t="shared" ca="1" si="31"/>
        <v>0</v>
      </c>
      <c r="Y245" s="276"/>
      <c r="Z245" s="276"/>
      <c r="AB245" s="278" t="str">
        <f t="shared" si="32"/>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0"/>
        <v/>
      </c>
      <c r="T246" s="225" t="str">
        <f ca="1">IF(B246="","",IF(ISERROR(MATCH($J246,SorP!$B$1:$B$6230,0)),"",INDIRECT("'SorP'!$A$"&amp;MATCH($J246,SorP!$B$1:$B$6230,0))))</f>
        <v/>
      </c>
      <c r="U246" s="241"/>
      <c r="V246" s="275" t="e">
        <f>IF(C246="",NA(),MATCH($B246&amp;$C246,'Smelter Look-up'!$J:$J,0))</f>
        <v>#N/A</v>
      </c>
      <c r="W246" s="276"/>
      <c r="X246" s="276">
        <f t="shared" ca="1" si="31"/>
        <v>0</v>
      </c>
      <c r="Y246" s="276"/>
      <c r="Z246" s="276"/>
      <c r="AB246" s="278" t="str">
        <f t="shared" si="32"/>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0"/>
        <v/>
      </c>
      <c r="T247" s="225" t="str">
        <f ca="1">IF(B247="","",IF(ISERROR(MATCH($J247,SorP!$B$1:$B$6230,0)),"",INDIRECT("'SorP'!$A$"&amp;MATCH($J247,SorP!$B$1:$B$6230,0))))</f>
        <v/>
      </c>
      <c r="U247" s="241"/>
      <c r="V247" s="275" t="e">
        <f>IF(C247="",NA(),MATCH($B247&amp;$C247,'Smelter Look-up'!$J:$J,0))</f>
        <v>#N/A</v>
      </c>
      <c r="W247" s="276"/>
      <c r="X247" s="276">
        <f t="shared" ca="1" si="31"/>
        <v>0</v>
      </c>
      <c r="Y247" s="276"/>
      <c r="Z247" s="276"/>
      <c r="AB247" s="278" t="str">
        <f t="shared" si="32"/>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0"/>
        <v/>
      </c>
      <c r="T248" s="225" t="str">
        <f ca="1">IF(B248="","",IF(ISERROR(MATCH($J248,SorP!$B$1:$B$6230,0)),"",INDIRECT("'SorP'!$A$"&amp;MATCH($J248,SorP!$B$1:$B$6230,0))))</f>
        <v/>
      </c>
      <c r="U248" s="241"/>
      <c r="V248" s="275" t="e">
        <f>IF(C248="",NA(),MATCH($B248&amp;$C248,'Smelter Look-up'!$J:$J,0))</f>
        <v>#N/A</v>
      </c>
      <c r="W248" s="276"/>
      <c r="X248" s="276">
        <f t="shared" ca="1" si="31"/>
        <v>0</v>
      </c>
      <c r="Y248" s="276"/>
      <c r="Z248" s="276"/>
      <c r="AB248" s="278" t="str">
        <f t="shared" si="32"/>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0"/>
        <v/>
      </c>
      <c r="T249" s="225" t="str">
        <f ca="1">IF(B249="","",IF(ISERROR(MATCH($J249,SorP!$B$1:$B$6230,0)),"",INDIRECT("'SorP'!$A$"&amp;MATCH($J249,SorP!$B$1:$B$6230,0))))</f>
        <v/>
      </c>
      <c r="U249" s="241"/>
      <c r="V249" s="275" t="e">
        <f>IF(C249="",NA(),MATCH($B249&amp;$C249,'Smelter Look-up'!$J:$J,0))</f>
        <v>#N/A</v>
      </c>
      <c r="W249" s="276"/>
      <c r="X249" s="276">
        <f t="shared" ca="1" si="31"/>
        <v>0</v>
      </c>
      <c r="Y249" s="276"/>
      <c r="Z249" s="276"/>
      <c r="AB249" s="278" t="str">
        <f t="shared" si="32"/>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0"/>
        <v/>
      </c>
      <c r="T250" s="225" t="str">
        <f ca="1">IF(B250="","",IF(ISERROR(MATCH($J250,SorP!$B$1:$B$6230,0)),"",INDIRECT("'SorP'!$A$"&amp;MATCH($J250,SorP!$B$1:$B$6230,0))))</f>
        <v/>
      </c>
      <c r="U250" s="241"/>
      <c r="V250" s="275" t="e">
        <f>IF(C250="",NA(),MATCH($B250&amp;$C250,'Smelter Look-up'!$J:$J,0))</f>
        <v>#N/A</v>
      </c>
      <c r="W250" s="276"/>
      <c r="X250" s="276">
        <f t="shared" ca="1" si="31"/>
        <v>0</v>
      </c>
      <c r="Y250" s="276"/>
      <c r="Z250" s="276"/>
      <c r="AB250" s="278" t="str">
        <f t="shared" si="32"/>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0"/>
        <v/>
      </c>
      <c r="T251" s="225" t="str">
        <f ca="1">IF(B251="","",IF(ISERROR(MATCH($J251,SorP!$B$1:$B$6230,0)),"",INDIRECT("'SorP'!$A$"&amp;MATCH($J251,SorP!$B$1:$B$6230,0))))</f>
        <v/>
      </c>
      <c r="U251" s="241"/>
      <c r="V251" s="275" t="e">
        <f>IF(C251="",NA(),MATCH($B251&amp;$C251,'Smelter Look-up'!$J:$J,0))</f>
        <v>#N/A</v>
      </c>
      <c r="W251" s="276"/>
      <c r="X251" s="276">
        <f t="shared" ca="1" si="31"/>
        <v>0</v>
      </c>
      <c r="Y251" s="276"/>
      <c r="Z251" s="276"/>
      <c r="AB251" s="278" t="str">
        <f t="shared" si="32"/>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0"/>
        <v/>
      </c>
      <c r="T252" s="225" t="str">
        <f ca="1">IF(B252="","",IF(ISERROR(MATCH($J252,SorP!$B$1:$B$6230,0)),"",INDIRECT("'SorP'!$A$"&amp;MATCH($J252,SorP!$B$1:$B$6230,0))))</f>
        <v/>
      </c>
      <c r="U252" s="241"/>
      <c r="V252" s="275" t="e">
        <f>IF(C252="",NA(),MATCH($B252&amp;$C252,'Smelter Look-up'!$J:$J,0))</f>
        <v>#N/A</v>
      </c>
      <c r="W252" s="276"/>
      <c r="X252" s="276">
        <f t="shared" ca="1" si="31"/>
        <v>0</v>
      </c>
      <c r="Y252" s="276"/>
      <c r="Z252" s="276"/>
      <c r="AB252" s="278" t="str">
        <f t="shared" si="32"/>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0"/>
        <v/>
      </c>
      <c r="T253" s="225" t="str">
        <f ca="1">IF(B253="","",IF(ISERROR(MATCH($J253,SorP!$B$1:$B$6230,0)),"",INDIRECT("'SorP'!$A$"&amp;MATCH($J253,SorP!$B$1:$B$6230,0))))</f>
        <v/>
      </c>
      <c r="U253" s="241"/>
      <c r="V253" s="275" t="e">
        <f>IF(C253="",NA(),MATCH($B253&amp;$C253,'Smelter Look-up'!$J:$J,0))</f>
        <v>#N/A</v>
      </c>
      <c r="W253" s="276"/>
      <c r="X253" s="276">
        <f t="shared" ca="1" si="31"/>
        <v>0</v>
      </c>
      <c r="Y253" s="276"/>
      <c r="Z253" s="276"/>
      <c r="AB253" s="278" t="str">
        <f t="shared" si="32"/>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0"/>
        <v/>
      </c>
      <c r="T254" s="225" t="str">
        <f ca="1">IF(B254="","",IF(ISERROR(MATCH($J254,SorP!$B$1:$B$6230,0)),"",INDIRECT("'SorP'!$A$"&amp;MATCH($J254,SorP!$B$1:$B$6230,0))))</f>
        <v/>
      </c>
      <c r="U254" s="241"/>
      <c r="V254" s="275" t="e">
        <f>IF(C254="",NA(),MATCH($B254&amp;$C254,'Smelter Look-up'!$J:$J,0))</f>
        <v>#N/A</v>
      </c>
      <c r="W254" s="276"/>
      <c r="X254" s="276">
        <f t="shared" ca="1" si="31"/>
        <v>0</v>
      </c>
      <c r="Y254" s="276"/>
      <c r="Z254" s="276"/>
      <c r="AB254" s="278" t="str">
        <f t="shared" si="32"/>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0"/>
        <v/>
      </c>
      <c r="T255" s="225" t="str">
        <f ca="1">IF(B255="","",IF(ISERROR(MATCH($J255,SorP!$B$1:$B$6230,0)),"",INDIRECT("'SorP'!$A$"&amp;MATCH($J255,SorP!$B$1:$B$6230,0))))</f>
        <v/>
      </c>
      <c r="U255" s="241"/>
      <c r="V255" s="275" t="e">
        <f>IF(C255="",NA(),MATCH($B255&amp;$C255,'Smelter Look-up'!$J:$J,0))</f>
        <v>#N/A</v>
      </c>
      <c r="W255" s="276"/>
      <c r="X255" s="276">
        <f t="shared" ca="1" si="31"/>
        <v>0</v>
      </c>
      <c r="Y255" s="276"/>
      <c r="Z255" s="276"/>
      <c r="AB255" s="278" t="str">
        <f t="shared" si="32"/>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0"/>
        <v/>
      </c>
      <c r="T256" s="225" t="str">
        <f ca="1">IF(B256="","",IF(ISERROR(MATCH($J256,SorP!$B$1:$B$6230,0)),"",INDIRECT("'SorP'!$A$"&amp;MATCH($J256,SorP!$B$1:$B$6230,0))))</f>
        <v/>
      </c>
      <c r="U256" s="241"/>
      <c r="V256" s="275" t="e">
        <f>IF(C256="",NA(),MATCH($B256&amp;$C256,'Smelter Look-up'!$J:$J,0))</f>
        <v>#N/A</v>
      </c>
      <c r="W256" s="276"/>
      <c r="X256" s="276">
        <f t="shared" ca="1" si="31"/>
        <v>0</v>
      </c>
      <c r="Y256" s="276"/>
      <c r="Z256" s="276"/>
      <c r="AB256" s="278" t="str">
        <f t="shared" si="32"/>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0"/>
        <v/>
      </c>
      <c r="T257" s="225" t="str">
        <f ca="1">IF(B257="","",IF(ISERROR(MATCH($J257,SorP!$B$1:$B$6230,0)),"",INDIRECT("'SorP'!$A$"&amp;MATCH($J257,SorP!$B$1:$B$6230,0))))</f>
        <v/>
      </c>
      <c r="U257" s="241"/>
      <c r="V257" s="275" t="e">
        <f>IF(C257="",NA(),MATCH($B257&amp;$C257,'Smelter Look-up'!$J:$J,0))</f>
        <v>#N/A</v>
      </c>
      <c r="W257" s="276"/>
      <c r="X257" s="276">
        <f t="shared" ca="1" si="31"/>
        <v>0</v>
      </c>
      <c r="Y257" s="276"/>
      <c r="Z257" s="276"/>
      <c r="AB257" s="278" t="str">
        <f t="shared" si="32"/>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0"/>
        <v/>
      </c>
      <c r="T258" s="225" t="str">
        <f ca="1">IF(B258="","",IF(ISERROR(MATCH($J258,SorP!$B$1:$B$6230,0)),"",INDIRECT("'SorP'!$A$"&amp;MATCH($J258,SorP!$B$1:$B$6230,0))))</f>
        <v/>
      </c>
      <c r="U258" s="241"/>
      <c r="V258" s="275" t="e">
        <f>IF(C258="",NA(),MATCH($B258&amp;$C258,'Smelter Look-up'!$J:$J,0))</f>
        <v>#N/A</v>
      </c>
      <c r="W258" s="276"/>
      <c r="X258" s="276">
        <f t="shared" ca="1" si="31"/>
        <v>0</v>
      </c>
      <c r="Y258" s="276"/>
      <c r="Z258" s="276"/>
      <c r="AB258" s="278" t="str">
        <f t="shared" si="32"/>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0"/>
        <v/>
      </c>
      <c r="T259" s="225" t="str">
        <f ca="1">IF(B259="","",IF(ISERROR(MATCH($J259,SorP!$B$1:$B$6230,0)),"",INDIRECT("'SorP'!$A$"&amp;MATCH($J259,SorP!$B$1:$B$6230,0))))</f>
        <v/>
      </c>
      <c r="U259" s="241"/>
      <c r="V259" s="275" t="e">
        <f>IF(C259="",NA(),MATCH($B259&amp;$C259,'Smelter Look-up'!$J:$J,0))</f>
        <v>#N/A</v>
      </c>
      <c r="W259" s="276"/>
      <c r="X259" s="276">
        <f t="shared" ca="1" si="31"/>
        <v>0</v>
      </c>
      <c r="Y259" s="276"/>
      <c r="Z259" s="276"/>
      <c r="AB259" s="278" t="str">
        <f t="shared" si="32"/>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0"/>
        <v/>
      </c>
      <c r="T260" s="225" t="str">
        <f ca="1">IF(B260="","",IF(ISERROR(MATCH($J260,SorP!$B$1:$B$6230,0)),"",INDIRECT("'SorP'!$A$"&amp;MATCH($J260,SorP!$B$1:$B$6230,0))))</f>
        <v/>
      </c>
      <c r="U260" s="241"/>
      <c r="V260" s="275" t="e">
        <f>IF(C260="",NA(),MATCH($B260&amp;$C260,'Smelter Look-up'!$J:$J,0))</f>
        <v>#N/A</v>
      </c>
      <c r="W260" s="276"/>
      <c r="X260" s="276">
        <f t="shared" ca="1" si="31"/>
        <v>0</v>
      </c>
      <c r="Y260" s="276"/>
      <c r="Z260" s="276"/>
      <c r="AB260" s="278" t="str">
        <f t="shared" si="32"/>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3">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4">IF(AND(C261="Smelter not listed",OR(LEN(D261)=0,LEN(E261)=0)),1,0)</f>
        <v>0</v>
      </c>
      <c r="Y261" s="276"/>
      <c r="Z261" s="276"/>
      <c r="AB261" s="278" t="str">
        <f t="shared" ref="AB261" si="35">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6">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37">IF(AND(C262="Smelter not listed",OR(LEN(D262)=0,LEN(E262)=0)),1,0)</f>
        <v>0</v>
      </c>
      <c r="Y262" s="276"/>
      <c r="Z262" s="276"/>
      <c r="AB262" s="278" t="str">
        <f t="shared" ref="AB262:AB293" si="38">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6"/>
        <v/>
      </c>
      <c r="T263" s="225" t="str">
        <f ca="1">IF(B263="","",IF(ISERROR(MATCH($J263,SorP!$B$1:$B$6230,0)),"",INDIRECT("'SorP'!$A$"&amp;MATCH($J263,SorP!$B$1:$B$6230,0))))</f>
        <v/>
      </c>
      <c r="U263" s="241"/>
      <c r="V263" s="275" t="e">
        <f>IF(C263="",NA(),MATCH($B263&amp;$C263,'Smelter Look-up'!$J:$J,0))</f>
        <v>#N/A</v>
      </c>
      <c r="W263" s="276"/>
      <c r="X263" s="276">
        <f t="shared" ca="1" si="37"/>
        <v>0</v>
      </c>
      <c r="Y263" s="276"/>
      <c r="Z263" s="276"/>
      <c r="AB263" s="278" t="str">
        <f t="shared" si="38"/>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6"/>
        <v/>
      </c>
      <c r="T264" s="225" t="str">
        <f ca="1">IF(B264="","",IF(ISERROR(MATCH($J264,SorP!$B$1:$B$6230,0)),"",INDIRECT("'SorP'!$A$"&amp;MATCH($J264,SorP!$B$1:$B$6230,0))))</f>
        <v/>
      </c>
      <c r="U264" s="241"/>
      <c r="V264" s="275" t="e">
        <f>IF(C264="",NA(),MATCH($B264&amp;$C264,'Smelter Look-up'!$J:$J,0))</f>
        <v>#N/A</v>
      </c>
      <c r="W264" s="276"/>
      <c r="X264" s="276">
        <f t="shared" ca="1" si="37"/>
        <v>0</v>
      </c>
      <c r="Y264" s="276"/>
      <c r="Z264" s="276"/>
      <c r="AB264" s="278" t="str">
        <f t="shared" si="38"/>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6"/>
        <v/>
      </c>
      <c r="T265" s="225" t="str">
        <f ca="1">IF(B265="","",IF(ISERROR(MATCH($J265,SorP!$B$1:$B$6230,0)),"",INDIRECT("'SorP'!$A$"&amp;MATCH($J265,SorP!$B$1:$B$6230,0))))</f>
        <v/>
      </c>
      <c r="U265" s="241"/>
      <c r="V265" s="275" t="e">
        <f>IF(C265="",NA(),MATCH($B265&amp;$C265,'Smelter Look-up'!$J:$J,0))</f>
        <v>#N/A</v>
      </c>
      <c r="W265" s="276"/>
      <c r="X265" s="276">
        <f t="shared" ca="1" si="37"/>
        <v>0</v>
      </c>
      <c r="Y265" s="276"/>
      <c r="Z265" s="276"/>
      <c r="AB265" s="278" t="str">
        <f t="shared" si="38"/>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6"/>
        <v/>
      </c>
      <c r="T266" s="225" t="str">
        <f ca="1">IF(B266="","",IF(ISERROR(MATCH($J266,SorP!$B$1:$B$6230,0)),"",INDIRECT("'SorP'!$A$"&amp;MATCH($J266,SorP!$B$1:$B$6230,0))))</f>
        <v/>
      </c>
      <c r="U266" s="241"/>
      <c r="V266" s="275" t="e">
        <f>IF(C266="",NA(),MATCH($B266&amp;$C266,'Smelter Look-up'!$J:$J,0))</f>
        <v>#N/A</v>
      </c>
      <c r="W266" s="276"/>
      <c r="X266" s="276">
        <f t="shared" ca="1" si="37"/>
        <v>0</v>
      </c>
      <c r="Y266" s="276"/>
      <c r="Z266" s="276"/>
      <c r="AB266" s="278" t="str">
        <f t="shared" si="38"/>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6"/>
        <v/>
      </c>
      <c r="T267" s="225" t="str">
        <f ca="1">IF(B267="","",IF(ISERROR(MATCH($J267,SorP!$B$1:$B$6230,0)),"",INDIRECT("'SorP'!$A$"&amp;MATCH($J267,SorP!$B$1:$B$6230,0))))</f>
        <v/>
      </c>
      <c r="U267" s="241"/>
      <c r="V267" s="275" t="e">
        <f>IF(C267="",NA(),MATCH($B267&amp;$C267,'Smelter Look-up'!$J:$J,0))</f>
        <v>#N/A</v>
      </c>
      <c r="W267" s="276"/>
      <c r="X267" s="276">
        <f t="shared" ca="1" si="37"/>
        <v>0</v>
      </c>
      <c r="Y267" s="276"/>
      <c r="Z267" s="276"/>
      <c r="AB267" s="278" t="str">
        <f t="shared" si="38"/>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6"/>
        <v/>
      </c>
      <c r="T268" s="225" t="str">
        <f ca="1">IF(B268="","",IF(ISERROR(MATCH($J268,SorP!$B$1:$B$6230,0)),"",INDIRECT("'SorP'!$A$"&amp;MATCH($J268,SorP!$B$1:$B$6230,0))))</f>
        <v/>
      </c>
      <c r="U268" s="241"/>
      <c r="V268" s="275" t="e">
        <f>IF(C268="",NA(),MATCH($B268&amp;$C268,'Smelter Look-up'!$J:$J,0))</f>
        <v>#N/A</v>
      </c>
      <c r="W268" s="276"/>
      <c r="X268" s="276">
        <f t="shared" ca="1" si="37"/>
        <v>0</v>
      </c>
      <c r="Y268" s="276"/>
      <c r="Z268" s="276"/>
      <c r="AB268" s="278" t="str">
        <f t="shared" si="38"/>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6"/>
        <v/>
      </c>
      <c r="T269" s="225" t="str">
        <f ca="1">IF(B269="","",IF(ISERROR(MATCH($J269,SorP!$B$1:$B$6230,0)),"",INDIRECT("'SorP'!$A$"&amp;MATCH($J269,SorP!$B$1:$B$6230,0))))</f>
        <v/>
      </c>
      <c r="U269" s="241"/>
      <c r="V269" s="275" t="e">
        <f>IF(C269="",NA(),MATCH($B269&amp;$C269,'Smelter Look-up'!$J:$J,0))</f>
        <v>#N/A</v>
      </c>
      <c r="W269" s="276"/>
      <c r="X269" s="276">
        <f t="shared" ca="1" si="37"/>
        <v>0</v>
      </c>
      <c r="Y269" s="276"/>
      <c r="Z269" s="276"/>
      <c r="AB269" s="278" t="str">
        <f t="shared" si="38"/>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6"/>
        <v/>
      </c>
      <c r="T270" s="225" t="str">
        <f ca="1">IF(B270="","",IF(ISERROR(MATCH($J270,SorP!$B$1:$B$6230,0)),"",INDIRECT("'SorP'!$A$"&amp;MATCH($J270,SorP!$B$1:$B$6230,0))))</f>
        <v/>
      </c>
      <c r="U270" s="241"/>
      <c r="V270" s="275" t="e">
        <f>IF(C270="",NA(),MATCH($B270&amp;$C270,'Smelter Look-up'!$J:$J,0))</f>
        <v>#N/A</v>
      </c>
      <c r="W270" s="276"/>
      <c r="X270" s="276">
        <f t="shared" ca="1" si="37"/>
        <v>0</v>
      </c>
      <c r="Y270" s="276"/>
      <c r="Z270" s="276"/>
      <c r="AB270" s="278" t="str">
        <f t="shared" si="38"/>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6"/>
        <v/>
      </c>
      <c r="T271" s="225" t="str">
        <f ca="1">IF(B271="","",IF(ISERROR(MATCH($J271,SorP!$B$1:$B$6230,0)),"",INDIRECT("'SorP'!$A$"&amp;MATCH($J271,SorP!$B$1:$B$6230,0))))</f>
        <v/>
      </c>
      <c r="U271" s="241"/>
      <c r="V271" s="275" t="e">
        <f>IF(C271="",NA(),MATCH($B271&amp;$C271,'Smelter Look-up'!$J:$J,0))</f>
        <v>#N/A</v>
      </c>
      <c r="W271" s="276"/>
      <c r="X271" s="276">
        <f t="shared" ca="1" si="37"/>
        <v>0</v>
      </c>
      <c r="Y271" s="276"/>
      <c r="Z271" s="276"/>
      <c r="AB271" s="278" t="str">
        <f t="shared" si="38"/>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6"/>
        <v/>
      </c>
      <c r="T272" s="225" t="str">
        <f ca="1">IF(B272="","",IF(ISERROR(MATCH($J272,SorP!$B$1:$B$6230,0)),"",INDIRECT("'SorP'!$A$"&amp;MATCH($J272,SorP!$B$1:$B$6230,0))))</f>
        <v/>
      </c>
      <c r="U272" s="241"/>
      <c r="V272" s="275" t="e">
        <f>IF(C272="",NA(),MATCH($B272&amp;$C272,'Smelter Look-up'!$J:$J,0))</f>
        <v>#N/A</v>
      </c>
      <c r="W272" s="276"/>
      <c r="X272" s="276">
        <f t="shared" ca="1" si="37"/>
        <v>0</v>
      </c>
      <c r="Y272" s="276"/>
      <c r="Z272" s="276"/>
      <c r="AB272" s="278" t="str">
        <f t="shared" si="38"/>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6"/>
        <v/>
      </c>
      <c r="T273" s="225" t="str">
        <f ca="1">IF(B273="","",IF(ISERROR(MATCH($J273,SorP!$B$1:$B$6230,0)),"",INDIRECT("'SorP'!$A$"&amp;MATCH($J273,SorP!$B$1:$B$6230,0))))</f>
        <v/>
      </c>
      <c r="U273" s="241"/>
      <c r="V273" s="275" t="e">
        <f>IF(C273="",NA(),MATCH($B273&amp;$C273,'Smelter Look-up'!$J:$J,0))</f>
        <v>#N/A</v>
      </c>
      <c r="W273" s="276"/>
      <c r="X273" s="276">
        <f t="shared" ca="1" si="37"/>
        <v>0</v>
      </c>
      <c r="Y273" s="276"/>
      <c r="Z273" s="276"/>
      <c r="AB273" s="278" t="str">
        <f t="shared" si="38"/>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6"/>
        <v/>
      </c>
      <c r="T274" s="225" t="str">
        <f ca="1">IF(B274="","",IF(ISERROR(MATCH($J274,SorP!$B$1:$B$6230,0)),"",INDIRECT("'SorP'!$A$"&amp;MATCH($J274,SorP!$B$1:$B$6230,0))))</f>
        <v/>
      </c>
      <c r="U274" s="241"/>
      <c r="V274" s="275" t="e">
        <f>IF(C274="",NA(),MATCH($B274&amp;$C274,'Smelter Look-up'!$J:$J,0))</f>
        <v>#N/A</v>
      </c>
      <c r="W274" s="276"/>
      <c r="X274" s="276">
        <f t="shared" ca="1" si="37"/>
        <v>0</v>
      </c>
      <c r="Y274" s="276"/>
      <c r="Z274" s="276"/>
      <c r="AB274" s="278" t="str">
        <f t="shared" si="38"/>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6"/>
        <v/>
      </c>
      <c r="T275" s="225" t="str">
        <f ca="1">IF(B275="","",IF(ISERROR(MATCH($J275,SorP!$B$1:$B$6230,0)),"",INDIRECT("'SorP'!$A$"&amp;MATCH($J275,SorP!$B$1:$B$6230,0))))</f>
        <v/>
      </c>
      <c r="U275" s="241"/>
      <c r="V275" s="275" t="e">
        <f>IF(C275="",NA(),MATCH($B275&amp;$C275,'Smelter Look-up'!$J:$J,0))</f>
        <v>#N/A</v>
      </c>
      <c r="W275" s="276"/>
      <c r="X275" s="276">
        <f t="shared" ca="1" si="37"/>
        <v>0</v>
      </c>
      <c r="Y275" s="276"/>
      <c r="Z275" s="276"/>
      <c r="AB275" s="278" t="str">
        <f t="shared" si="38"/>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6"/>
        <v/>
      </c>
      <c r="T276" s="225" t="str">
        <f ca="1">IF(B276="","",IF(ISERROR(MATCH($J276,SorP!$B$1:$B$6230,0)),"",INDIRECT("'SorP'!$A$"&amp;MATCH($J276,SorP!$B$1:$B$6230,0))))</f>
        <v/>
      </c>
      <c r="U276" s="241"/>
      <c r="V276" s="275" t="e">
        <f>IF(C276="",NA(),MATCH($B276&amp;$C276,'Smelter Look-up'!$J:$J,0))</f>
        <v>#N/A</v>
      </c>
      <c r="W276" s="276"/>
      <c r="X276" s="276">
        <f t="shared" ca="1" si="37"/>
        <v>0</v>
      </c>
      <c r="Y276" s="276"/>
      <c r="Z276" s="276"/>
      <c r="AB276" s="278" t="str">
        <f t="shared" si="38"/>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6"/>
        <v/>
      </c>
      <c r="T277" s="225" t="str">
        <f ca="1">IF(B277="","",IF(ISERROR(MATCH($J277,SorP!$B$1:$B$6230,0)),"",INDIRECT("'SorP'!$A$"&amp;MATCH($J277,SorP!$B$1:$B$6230,0))))</f>
        <v/>
      </c>
      <c r="U277" s="241"/>
      <c r="V277" s="275" t="e">
        <f>IF(C277="",NA(),MATCH($B277&amp;$C277,'Smelter Look-up'!$J:$J,0))</f>
        <v>#N/A</v>
      </c>
      <c r="W277" s="276"/>
      <c r="X277" s="276">
        <f t="shared" ca="1" si="37"/>
        <v>0</v>
      </c>
      <c r="Y277" s="276"/>
      <c r="Z277" s="276"/>
      <c r="AB277" s="278" t="str">
        <f t="shared" si="38"/>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6"/>
        <v/>
      </c>
      <c r="T278" s="225" t="str">
        <f ca="1">IF(B278="","",IF(ISERROR(MATCH($J278,SorP!$B$1:$B$6230,0)),"",INDIRECT("'SorP'!$A$"&amp;MATCH($J278,SorP!$B$1:$B$6230,0))))</f>
        <v/>
      </c>
      <c r="U278" s="241"/>
      <c r="V278" s="275" t="e">
        <f>IF(C278="",NA(),MATCH($B278&amp;$C278,'Smelter Look-up'!$J:$J,0))</f>
        <v>#N/A</v>
      </c>
      <c r="W278" s="276"/>
      <c r="X278" s="276">
        <f t="shared" ca="1" si="37"/>
        <v>0</v>
      </c>
      <c r="Y278" s="276"/>
      <c r="Z278" s="276"/>
      <c r="AB278" s="278" t="str">
        <f t="shared" si="38"/>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6"/>
        <v/>
      </c>
      <c r="T279" s="225" t="str">
        <f ca="1">IF(B279="","",IF(ISERROR(MATCH($J279,SorP!$B$1:$B$6230,0)),"",INDIRECT("'SorP'!$A$"&amp;MATCH($J279,SorP!$B$1:$B$6230,0))))</f>
        <v/>
      </c>
      <c r="U279" s="241"/>
      <c r="V279" s="275" t="e">
        <f>IF(C279="",NA(),MATCH($B279&amp;$C279,'Smelter Look-up'!$J:$J,0))</f>
        <v>#N/A</v>
      </c>
      <c r="W279" s="276"/>
      <c r="X279" s="276">
        <f t="shared" ca="1" si="37"/>
        <v>0</v>
      </c>
      <c r="Y279" s="276"/>
      <c r="Z279" s="276"/>
      <c r="AB279" s="278" t="str">
        <f t="shared" si="38"/>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6"/>
        <v/>
      </c>
      <c r="T280" s="225" t="str">
        <f ca="1">IF(B280="","",IF(ISERROR(MATCH($J280,SorP!$B$1:$B$6230,0)),"",INDIRECT("'SorP'!$A$"&amp;MATCH($J280,SorP!$B$1:$B$6230,0))))</f>
        <v/>
      </c>
      <c r="U280" s="241"/>
      <c r="V280" s="275" t="e">
        <f>IF(C280="",NA(),MATCH($B280&amp;$C280,'Smelter Look-up'!$J:$J,0))</f>
        <v>#N/A</v>
      </c>
      <c r="W280" s="276"/>
      <c r="X280" s="276">
        <f t="shared" ca="1" si="37"/>
        <v>0</v>
      </c>
      <c r="Y280" s="276"/>
      <c r="Z280" s="276"/>
      <c r="AB280" s="278" t="str">
        <f t="shared" si="38"/>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6"/>
        <v/>
      </c>
      <c r="T281" s="225" t="str">
        <f ca="1">IF(B281="","",IF(ISERROR(MATCH($J281,SorP!$B$1:$B$6230,0)),"",INDIRECT("'SorP'!$A$"&amp;MATCH($J281,SorP!$B$1:$B$6230,0))))</f>
        <v/>
      </c>
      <c r="U281" s="241"/>
      <c r="V281" s="275" t="e">
        <f>IF(C281="",NA(),MATCH($B281&amp;$C281,'Smelter Look-up'!$J:$J,0))</f>
        <v>#N/A</v>
      </c>
      <c r="W281" s="276"/>
      <c r="X281" s="276">
        <f t="shared" ca="1" si="37"/>
        <v>0</v>
      </c>
      <c r="Y281" s="276"/>
      <c r="Z281" s="276"/>
      <c r="AB281" s="278" t="str">
        <f t="shared" si="38"/>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6"/>
        <v/>
      </c>
      <c r="T282" s="225" t="str">
        <f ca="1">IF(B282="","",IF(ISERROR(MATCH($J282,SorP!$B$1:$B$6230,0)),"",INDIRECT("'SorP'!$A$"&amp;MATCH($J282,SorP!$B$1:$B$6230,0))))</f>
        <v/>
      </c>
      <c r="U282" s="241"/>
      <c r="V282" s="275" t="e">
        <f>IF(C282="",NA(),MATCH($B282&amp;$C282,'Smelter Look-up'!$J:$J,0))</f>
        <v>#N/A</v>
      </c>
      <c r="W282" s="276"/>
      <c r="X282" s="276">
        <f t="shared" ca="1" si="37"/>
        <v>0</v>
      </c>
      <c r="Y282" s="276"/>
      <c r="Z282" s="276"/>
      <c r="AB282" s="278" t="str">
        <f t="shared" si="38"/>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6"/>
        <v/>
      </c>
      <c r="T283" s="225" t="str">
        <f ca="1">IF(B283="","",IF(ISERROR(MATCH($J283,SorP!$B$1:$B$6230,0)),"",INDIRECT("'SorP'!$A$"&amp;MATCH($J283,SorP!$B$1:$B$6230,0))))</f>
        <v/>
      </c>
      <c r="U283" s="241"/>
      <c r="V283" s="275" t="e">
        <f>IF(C283="",NA(),MATCH($B283&amp;$C283,'Smelter Look-up'!$J:$J,0))</f>
        <v>#N/A</v>
      </c>
      <c r="W283" s="276"/>
      <c r="X283" s="276">
        <f t="shared" ca="1" si="37"/>
        <v>0</v>
      </c>
      <c r="Y283" s="276"/>
      <c r="Z283" s="276"/>
      <c r="AB283" s="278" t="str">
        <f t="shared" si="38"/>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6"/>
        <v/>
      </c>
      <c r="T284" s="225" t="str">
        <f ca="1">IF(B284="","",IF(ISERROR(MATCH($J284,SorP!$B$1:$B$6230,0)),"",INDIRECT("'SorP'!$A$"&amp;MATCH($J284,SorP!$B$1:$B$6230,0))))</f>
        <v/>
      </c>
      <c r="U284" s="241"/>
      <c r="V284" s="275" t="e">
        <f>IF(C284="",NA(),MATCH($B284&amp;$C284,'Smelter Look-up'!$J:$J,0))</f>
        <v>#N/A</v>
      </c>
      <c r="W284" s="276"/>
      <c r="X284" s="276">
        <f t="shared" ca="1" si="37"/>
        <v>0</v>
      </c>
      <c r="Y284" s="276"/>
      <c r="Z284" s="276"/>
      <c r="AB284" s="278" t="str">
        <f t="shared" si="38"/>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6"/>
        <v/>
      </c>
      <c r="T285" s="225" t="str">
        <f ca="1">IF(B285="","",IF(ISERROR(MATCH($J285,SorP!$B$1:$B$6230,0)),"",INDIRECT("'SorP'!$A$"&amp;MATCH($J285,SorP!$B$1:$B$6230,0))))</f>
        <v/>
      </c>
      <c r="U285" s="241"/>
      <c r="V285" s="275" t="e">
        <f>IF(C285="",NA(),MATCH($B285&amp;$C285,'Smelter Look-up'!$J:$J,0))</f>
        <v>#N/A</v>
      </c>
      <c r="W285" s="276"/>
      <c r="X285" s="276">
        <f t="shared" ca="1" si="37"/>
        <v>0</v>
      </c>
      <c r="Y285" s="276"/>
      <c r="Z285" s="276"/>
      <c r="AB285" s="278" t="str">
        <f t="shared" si="38"/>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6"/>
        <v/>
      </c>
      <c r="T286" s="225" t="str">
        <f ca="1">IF(B286="","",IF(ISERROR(MATCH($J286,SorP!$B$1:$B$6230,0)),"",INDIRECT("'SorP'!$A$"&amp;MATCH($J286,SorP!$B$1:$B$6230,0))))</f>
        <v/>
      </c>
      <c r="U286" s="241"/>
      <c r="V286" s="275" t="e">
        <f>IF(C286="",NA(),MATCH($B286&amp;$C286,'Smelter Look-up'!$J:$J,0))</f>
        <v>#N/A</v>
      </c>
      <c r="W286" s="276"/>
      <c r="X286" s="276">
        <f t="shared" ca="1" si="37"/>
        <v>0</v>
      </c>
      <c r="Y286" s="276"/>
      <c r="Z286" s="276"/>
      <c r="AB286" s="278" t="str">
        <f t="shared" si="38"/>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6"/>
        <v/>
      </c>
      <c r="T287" s="225" t="str">
        <f ca="1">IF(B287="","",IF(ISERROR(MATCH($J287,SorP!$B$1:$B$6230,0)),"",INDIRECT("'SorP'!$A$"&amp;MATCH($J287,SorP!$B$1:$B$6230,0))))</f>
        <v/>
      </c>
      <c r="U287" s="241"/>
      <c r="V287" s="275" t="e">
        <f>IF(C287="",NA(),MATCH($B287&amp;$C287,'Smelter Look-up'!$J:$J,0))</f>
        <v>#N/A</v>
      </c>
      <c r="W287" s="276"/>
      <c r="X287" s="276">
        <f t="shared" ca="1" si="37"/>
        <v>0</v>
      </c>
      <c r="Y287" s="276"/>
      <c r="Z287" s="276"/>
      <c r="AB287" s="278" t="str">
        <f t="shared" si="38"/>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6"/>
        <v/>
      </c>
      <c r="T288" s="225" t="str">
        <f ca="1">IF(B288="","",IF(ISERROR(MATCH($J288,SorP!$B$1:$B$6230,0)),"",INDIRECT("'SorP'!$A$"&amp;MATCH($J288,SorP!$B$1:$B$6230,0))))</f>
        <v/>
      </c>
      <c r="U288" s="241"/>
      <c r="V288" s="275" t="e">
        <f>IF(C288="",NA(),MATCH($B288&amp;$C288,'Smelter Look-up'!$J:$J,0))</f>
        <v>#N/A</v>
      </c>
      <c r="W288" s="276"/>
      <c r="X288" s="276">
        <f t="shared" ca="1" si="37"/>
        <v>0</v>
      </c>
      <c r="Y288" s="276"/>
      <c r="Z288" s="276"/>
      <c r="AB288" s="278" t="str">
        <f t="shared" si="38"/>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6"/>
        <v/>
      </c>
      <c r="T289" s="225" t="str">
        <f ca="1">IF(B289="","",IF(ISERROR(MATCH($J289,SorP!$B$1:$B$6230,0)),"",INDIRECT("'SorP'!$A$"&amp;MATCH($J289,SorP!$B$1:$B$6230,0))))</f>
        <v/>
      </c>
      <c r="U289" s="241"/>
      <c r="V289" s="275" t="e">
        <f>IF(C289="",NA(),MATCH($B289&amp;$C289,'Smelter Look-up'!$J:$J,0))</f>
        <v>#N/A</v>
      </c>
      <c r="W289" s="276"/>
      <c r="X289" s="276">
        <f t="shared" ca="1" si="37"/>
        <v>0</v>
      </c>
      <c r="Y289" s="276"/>
      <c r="Z289" s="276"/>
      <c r="AB289" s="278" t="str">
        <f t="shared" si="38"/>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6"/>
        <v/>
      </c>
      <c r="T290" s="225" t="str">
        <f ca="1">IF(B290="","",IF(ISERROR(MATCH($J290,SorP!$B$1:$B$6230,0)),"",INDIRECT("'SorP'!$A$"&amp;MATCH($J290,SorP!$B$1:$B$6230,0))))</f>
        <v/>
      </c>
      <c r="U290" s="241"/>
      <c r="V290" s="275" t="e">
        <f>IF(C290="",NA(),MATCH($B290&amp;$C290,'Smelter Look-up'!$J:$J,0))</f>
        <v>#N/A</v>
      </c>
      <c r="W290" s="276"/>
      <c r="X290" s="276">
        <f t="shared" ca="1" si="37"/>
        <v>0</v>
      </c>
      <c r="Y290" s="276"/>
      <c r="Z290" s="276"/>
      <c r="AB290" s="278" t="str">
        <f t="shared" si="38"/>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6"/>
        <v/>
      </c>
      <c r="T291" s="225" t="str">
        <f ca="1">IF(B291="","",IF(ISERROR(MATCH($J291,SorP!$B$1:$B$6230,0)),"",INDIRECT("'SorP'!$A$"&amp;MATCH($J291,SorP!$B$1:$B$6230,0))))</f>
        <v/>
      </c>
      <c r="U291" s="241"/>
      <c r="V291" s="275" t="e">
        <f>IF(C291="",NA(),MATCH($B291&amp;$C291,'Smelter Look-up'!$J:$J,0))</f>
        <v>#N/A</v>
      </c>
      <c r="W291" s="276"/>
      <c r="X291" s="276">
        <f t="shared" ca="1" si="37"/>
        <v>0</v>
      </c>
      <c r="Y291" s="276"/>
      <c r="Z291" s="276"/>
      <c r="AB291" s="278" t="str">
        <f t="shared" si="38"/>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6"/>
        <v/>
      </c>
      <c r="T292" s="225" t="str">
        <f ca="1">IF(B292="","",IF(ISERROR(MATCH($J292,SorP!$B$1:$B$6230,0)),"",INDIRECT("'SorP'!$A$"&amp;MATCH($J292,SorP!$B$1:$B$6230,0))))</f>
        <v/>
      </c>
      <c r="U292" s="241"/>
      <c r="V292" s="275" t="e">
        <f>IF(C292="",NA(),MATCH($B292&amp;$C292,'Smelter Look-up'!$J:$J,0))</f>
        <v>#N/A</v>
      </c>
      <c r="W292" s="276"/>
      <c r="X292" s="276">
        <f t="shared" ca="1" si="37"/>
        <v>0</v>
      </c>
      <c r="Y292" s="276"/>
      <c r="Z292" s="276"/>
      <c r="AB292" s="278" t="str">
        <f t="shared" si="38"/>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6"/>
        <v/>
      </c>
      <c r="T293" s="225" t="str">
        <f ca="1">IF(B293="","",IF(ISERROR(MATCH($J293,SorP!$B$1:$B$6230,0)),"",INDIRECT("'SorP'!$A$"&amp;MATCH($J293,SorP!$B$1:$B$6230,0))))</f>
        <v/>
      </c>
      <c r="U293" s="241"/>
      <c r="V293" s="275" t="e">
        <f>IF(C293="",NA(),MATCH($B293&amp;$C293,'Smelter Look-up'!$J:$J,0))</f>
        <v>#N/A</v>
      </c>
      <c r="W293" s="276"/>
      <c r="X293" s="276">
        <f t="shared" ca="1" si="37"/>
        <v>0</v>
      </c>
      <c r="Y293" s="276"/>
      <c r="Z293" s="276"/>
      <c r="AB293" s="278" t="str">
        <f t="shared" si="38"/>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39">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0">IF(AND(C294="Smelter not listed",OR(LEN(D294)=0,LEN(E294)=0)),1,0)</f>
        <v>0</v>
      </c>
      <c r="Y294" s="276"/>
      <c r="Z294" s="276"/>
      <c r="AB294" s="278" t="str">
        <f t="shared" ref="AB294:AB324" si="41">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39"/>
        <v/>
      </c>
      <c r="T295" s="225" t="str">
        <f ca="1">IF(B295="","",IF(ISERROR(MATCH($J295,SorP!$B$1:$B$6230,0)),"",INDIRECT("'SorP'!$A$"&amp;MATCH($J295,SorP!$B$1:$B$6230,0))))</f>
        <v/>
      </c>
      <c r="U295" s="241"/>
      <c r="V295" s="275" t="e">
        <f>IF(C295="",NA(),MATCH($B295&amp;$C295,'Smelter Look-up'!$J:$J,0))</f>
        <v>#N/A</v>
      </c>
      <c r="W295" s="276"/>
      <c r="X295" s="276">
        <f t="shared" ca="1" si="40"/>
        <v>0</v>
      </c>
      <c r="Y295" s="276"/>
      <c r="Z295" s="276"/>
      <c r="AB295" s="278" t="str">
        <f t="shared" si="41"/>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39"/>
        <v/>
      </c>
      <c r="T296" s="225" t="str">
        <f ca="1">IF(B296="","",IF(ISERROR(MATCH($J296,SorP!$B$1:$B$6230,0)),"",INDIRECT("'SorP'!$A$"&amp;MATCH($J296,SorP!$B$1:$B$6230,0))))</f>
        <v/>
      </c>
      <c r="U296" s="241"/>
      <c r="V296" s="275" t="e">
        <f>IF(C296="",NA(),MATCH($B296&amp;$C296,'Smelter Look-up'!$J:$J,0))</f>
        <v>#N/A</v>
      </c>
      <c r="W296" s="276"/>
      <c r="X296" s="276">
        <f t="shared" ca="1" si="40"/>
        <v>0</v>
      </c>
      <c r="Y296" s="276"/>
      <c r="Z296" s="276"/>
      <c r="AB296" s="278" t="str">
        <f t="shared" si="41"/>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39"/>
        <v/>
      </c>
      <c r="T297" s="225" t="str">
        <f ca="1">IF(B297="","",IF(ISERROR(MATCH($J297,SorP!$B$1:$B$6230,0)),"",INDIRECT("'SorP'!$A$"&amp;MATCH($J297,SorP!$B$1:$B$6230,0))))</f>
        <v/>
      </c>
      <c r="U297" s="241"/>
      <c r="V297" s="275" t="e">
        <f>IF(C297="",NA(),MATCH($B297&amp;$C297,'Smelter Look-up'!$J:$J,0))</f>
        <v>#N/A</v>
      </c>
      <c r="W297" s="276"/>
      <c r="X297" s="276">
        <f t="shared" ca="1" si="40"/>
        <v>0</v>
      </c>
      <c r="Y297" s="276"/>
      <c r="Z297" s="276"/>
      <c r="AB297" s="278" t="str">
        <f t="shared" si="41"/>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39"/>
        <v/>
      </c>
      <c r="T298" s="225" t="str">
        <f ca="1">IF(B298="","",IF(ISERROR(MATCH($J298,SorP!$B$1:$B$6230,0)),"",INDIRECT("'SorP'!$A$"&amp;MATCH($J298,SorP!$B$1:$B$6230,0))))</f>
        <v/>
      </c>
      <c r="U298" s="241"/>
      <c r="V298" s="275" t="e">
        <f>IF(C298="",NA(),MATCH($B298&amp;$C298,'Smelter Look-up'!$J:$J,0))</f>
        <v>#N/A</v>
      </c>
      <c r="W298" s="276"/>
      <c r="X298" s="276">
        <f t="shared" ca="1" si="40"/>
        <v>0</v>
      </c>
      <c r="Y298" s="276"/>
      <c r="Z298" s="276"/>
      <c r="AB298" s="278" t="str">
        <f t="shared" si="41"/>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39"/>
        <v/>
      </c>
      <c r="T299" s="225" t="str">
        <f ca="1">IF(B299="","",IF(ISERROR(MATCH($J299,SorP!$B$1:$B$6230,0)),"",INDIRECT("'SorP'!$A$"&amp;MATCH($J299,SorP!$B$1:$B$6230,0))))</f>
        <v/>
      </c>
      <c r="U299" s="241"/>
      <c r="V299" s="275" t="e">
        <f>IF(C299="",NA(),MATCH($B299&amp;$C299,'Smelter Look-up'!$J:$J,0))</f>
        <v>#N/A</v>
      </c>
      <c r="W299" s="276"/>
      <c r="X299" s="276">
        <f t="shared" ca="1" si="40"/>
        <v>0</v>
      </c>
      <c r="Y299" s="276"/>
      <c r="Z299" s="276"/>
      <c r="AB299" s="278" t="str">
        <f t="shared" si="41"/>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39"/>
        <v/>
      </c>
      <c r="T300" s="225" t="str">
        <f ca="1">IF(B300="","",IF(ISERROR(MATCH($J300,SorP!$B$1:$B$6230,0)),"",INDIRECT("'SorP'!$A$"&amp;MATCH($J300,SorP!$B$1:$B$6230,0))))</f>
        <v/>
      </c>
      <c r="U300" s="241"/>
      <c r="V300" s="275" t="e">
        <f>IF(C300="",NA(),MATCH($B300&amp;$C300,'Smelter Look-up'!$J:$J,0))</f>
        <v>#N/A</v>
      </c>
      <c r="W300" s="276"/>
      <c r="X300" s="276">
        <f t="shared" ca="1" si="40"/>
        <v>0</v>
      </c>
      <c r="Y300" s="276"/>
      <c r="Z300" s="276"/>
      <c r="AB300" s="278" t="str">
        <f t="shared" si="41"/>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39"/>
        <v/>
      </c>
      <c r="T301" s="225" t="str">
        <f ca="1">IF(B301="","",IF(ISERROR(MATCH($J301,SorP!$B$1:$B$6230,0)),"",INDIRECT("'SorP'!$A$"&amp;MATCH($J301,SorP!$B$1:$B$6230,0))))</f>
        <v/>
      </c>
      <c r="U301" s="241"/>
      <c r="V301" s="275" t="e">
        <f>IF(C301="",NA(),MATCH($B301&amp;$C301,'Smelter Look-up'!$J:$J,0))</f>
        <v>#N/A</v>
      </c>
      <c r="W301" s="276"/>
      <c r="X301" s="276">
        <f t="shared" ca="1" si="40"/>
        <v>0</v>
      </c>
      <c r="Y301" s="276"/>
      <c r="Z301" s="276"/>
      <c r="AB301" s="278" t="str">
        <f t="shared" si="41"/>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39"/>
        <v/>
      </c>
      <c r="T302" s="225" t="str">
        <f ca="1">IF(B302="","",IF(ISERROR(MATCH($J302,SorP!$B$1:$B$6230,0)),"",INDIRECT("'SorP'!$A$"&amp;MATCH($J302,SorP!$B$1:$B$6230,0))))</f>
        <v/>
      </c>
      <c r="U302" s="241"/>
      <c r="V302" s="275" t="e">
        <f>IF(C302="",NA(),MATCH($B302&amp;$C302,'Smelter Look-up'!$J:$J,0))</f>
        <v>#N/A</v>
      </c>
      <c r="W302" s="276"/>
      <c r="X302" s="276">
        <f t="shared" ca="1" si="40"/>
        <v>0</v>
      </c>
      <c r="Y302" s="276"/>
      <c r="Z302" s="276"/>
      <c r="AB302" s="278" t="str">
        <f t="shared" si="41"/>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39"/>
        <v/>
      </c>
      <c r="T303" s="225" t="str">
        <f ca="1">IF(B303="","",IF(ISERROR(MATCH($J303,SorP!$B$1:$B$6230,0)),"",INDIRECT("'SorP'!$A$"&amp;MATCH($J303,SorP!$B$1:$B$6230,0))))</f>
        <v/>
      </c>
      <c r="U303" s="241"/>
      <c r="V303" s="275" t="e">
        <f>IF(C303="",NA(),MATCH($B303&amp;$C303,'Smelter Look-up'!$J:$J,0))</f>
        <v>#N/A</v>
      </c>
      <c r="W303" s="276"/>
      <c r="X303" s="276">
        <f t="shared" ca="1" si="40"/>
        <v>0</v>
      </c>
      <c r="Y303" s="276"/>
      <c r="Z303" s="276"/>
      <c r="AB303" s="278" t="str">
        <f t="shared" si="41"/>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39"/>
        <v/>
      </c>
      <c r="T304" s="225" t="str">
        <f ca="1">IF(B304="","",IF(ISERROR(MATCH($J304,SorP!$B$1:$B$6230,0)),"",INDIRECT("'SorP'!$A$"&amp;MATCH($J304,SorP!$B$1:$B$6230,0))))</f>
        <v/>
      </c>
      <c r="U304" s="241"/>
      <c r="V304" s="275" t="e">
        <f>IF(C304="",NA(),MATCH($B304&amp;$C304,'Smelter Look-up'!$J:$J,0))</f>
        <v>#N/A</v>
      </c>
      <c r="W304" s="276"/>
      <c r="X304" s="276">
        <f t="shared" ca="1" si="40"/>
        <v>0</v>
      </c>
      <c r="Y304" s="276"/>
      <c r="Z304" s="276"/>
      <c r="AB304" s="278" t="str">
        <f t="shared" si="41"/>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39"/>
        <v/>
      </c>
      <c r="T305" s="225" t="str">
        <f ca="1">IF(B305="","",IF(ISERROR(MATCH($J305,SorP!$B$1:$B$6230,0)),"",INDIRECT("'SorP'!$A$"&amp;MATCH($J305,SorP!$B$1:$B$6230,0))))</f>
        <v/>
      </c>
      <c r="U305" s="241"/>
      <c r="V305" s="275" t="e">
        <f>IF(C305="",NA(),MATCH($B305&amp;$C305,'Smelter Look-up'!$J:$J,0))</f>
        <v>#N/A</v>
      </c>
      <c r="W305" s="276"/>
      <c r="X305" s="276">
        <f t="shared" ca="1" si="40"/>
        <v>0</v>
      </c>
      <c r="Y305" s="276"/>
      <c r="Z305" s="276"/>
      <c r="AB305" s="278" t="str">
        <f t="shared" si="41"/>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39"/>
        <v/>
      </c>
      <c r="T306" s="225" t="str">
        <f ca="1">IF(B306="","",IF(ISERROR(MATCH($J306,SorP!$B$1:$B$6230,0)),"",INDIRECT("'SorP'!$A$"&amp;MATCH($J306,SorP!$B$1:$B$6230,0))))</f>
        <v/>
      </c>
      <c r="U306" s="241"/>
      <c r="V306" s="275" t="e">
        <f>IF(C306="",NA(),MATCH($B306&amp;$C306,'Smelter Look-up'!$J:$J,0))</f>
        <v>#N/A</v>
      </c>
      <c r="W306" s="276"/>
      <c r="X306" s="276">
        <f t="shared" ca="1" si="40"/>
        <v>0</v>
      </c>
      <c r="Y306" s="276"/>
      <c r="Z306" s="276"/>
      <c r="AB306" s="278" t="str">
        <f t="shared" si="41"/>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39"/>
        <v/>
      </c>
      <c r="T307" s="225" t="str">
        <f ca="1">IF(B307="","",IF(ISERROR(MATCH($J307,SorP!$B$1:$B$6230,0)),"",INDIRECT("'SorP'!$A$"&amp;MATCH($J307,SorP!$B$1:$B$6230,0))))</f>
        <v/>
      </c>
      <c r="U307" s="241"/>
      <c r="V307" s="275" t="e">
        <f>IF(C307="",NA(),MATCH($B307&amp;$C307,'Smelter Look-up'!$J:$J,0))</f>
        <v>#N/A</v>
      </c>
      <c r="W307" s="276"/>
      <c r="X307" s="276">
        <f t="shared" ca="1" si="40"/>
        <v>0</v>
      </c>
      <c r="Y307" s="276"/>
      <c r="Z307" s="276"/>
      <c r="AB307" s="278" t="str">
        <f t="shared" si="41"/>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39"/>
        <v/>
      </c>
      <c r="T308" s="225" t="str">
        <f ca="1">IF(B308="","",IF(ISERROR(MATCH($J308,SorP!$B$1:$B$6230,0)),"",INDIRECT("'SorP'!$A$"&amp;MATCH($J308,SorP!$B$1:$B$6230,0))))</f>
        <v/>
      </c>
      <c r="U308" s="241"/>
      <c r="V308" s="275" t="e">
        <f>IF(C308="",NA(),MATCH($B308&amp;$C308,'Smelter Look-up'!$J:$J,0))</f>
        <v>#N/A</v>
      </c>
      <c r="W308" s="276"/>
      <c r="X308" s="276">
        <f t="shared" ca="1" si="40"/>
        <v>0</v>
      </c>
      <c r="Y308" s="276"/>
      <c r="Z308" s="276"/>
      <c r="AB308" s="278" t="str">
        <f t="shared" si="41"/>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39"/>
        <v/>
      </c>
      <c r="T309" s="225" t="str">
        <f ca="1">IF(B309="","",IF(ISERROR(MATCH($J309,SorP!$B$1:$B$6230,0)),"",INDIRECT("'SorP'!$A$"&amp;MATCH($J309,SorP!$B$1:$B$6230,0))))</f>
        <v/>
      </c>
      <c r="U309" s="241"/>
      <c r="V309" s="275" t="e">
        <f>IF(C309="",NA(),MATCH($B309&amp;$C309,'Smelter Look-up'!$J:$J,0))</f>
        <v>#N/A</v>
      </c>
      <c r="W309" s="276"/>
      <c r="X309" s="276">
        <f t="shared" ca="1" si="40"/>
        <v>0</v>
      </c>
      <c r="Y309" s="276"/>
      <c r="Z309" s="276"/>
      <c r="AB309" s="278" t="str">
        <f t="shared" si="41"/>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39"/>
        <v/>
      </c>
      <c r="T310" s="225" t="str">
        <f ca="1">IF(B310="","",IF(ISERROR(MATCH($J310,SorP!$B$1:$B$6230,0)),"",INDIRECT("'SorP'!$A$"&amp;MATCH($J310,SorP!$B$1:$B$6230,0))))</f>
        <v/>
      </c>
      <c r="U310" s="241"/>
      <c r="V310" s="275" t="e">
        <f>IF(C310="",NA(),MATCH($B310&amp;$C310,'Smelter Look-up'!$J:$J,0))</f>
        <v>#N/A</v>
      </c>
      <c r="W310" s="276"/>
      <c r="X310" s="276">
        <f t="shared" ca="1" si="40"/>
        <v>0</v>
      </c>
      <c r="Y310" s="276"/>
      <c r="Z310" s="276"/>
      <c r="AB310" s="278" t="str">
        <f t="shared" si="41"/>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39"/>
        <v/>
      </c>
      <c r="T311" s="225" t="str">
        <f ca="1">IF(B311="","",IF(ISERROR(MATCH($J311,SorP!$B$1:$B$6230,0)),"",INDIRECT("'SorP'!$A$"&amp;MATCH($J311,SorP!$B$1:$B$6230,0))))</f>
        <v/>
      </c>
      <c r="U311" s="241"/>
      <c r="V311" s="275" t="e">
        <f>IF(C311="",NA(),MATCH($B311&amp;$C311,'Smelter Look-up'!$J:$J,0))</f>
        <v>#N/A</v>
      </c>
      <c r="W311" s="276"/>
      <c r="X311" s="276">
        <f t="shared" ca="1" si="40"/>
        <v>0</v>
      </c>
      <c r="Y311" s="276"/>
      <c r="Z311" s="276"/>
      <c r="AB311" s="278" t="str">
        <f t="shared" si="41"/>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39"/>
        <v/>
      </c>
      <c r="T312" s="225" t="str">
        <f ca="1">IF(B312="","",IF(ISERROR(MATCH($J312,SorP!$B$1:$B$6230,0)),"",INDIRECT("'SorP'!$A$"&amp;MATCH($J312,SorP!$B$1:$B$6230,0))))</f>
        <v/>
      </c>
      <c r="U312" s="241"/>
      <c r="V312" s="275" t="e">
        <f>IF(C312="",NA(),MATCH($B312&amp;$C312,'Smelter Look-up'!$J:$J,0))</f>
        <v>#N/A</v>
      </c>
      <c r="W312" s="276"/>
      <c r="X312" s="276">
        <f t="shared" ca="1" si="40"/>
        <v>0</v>
      </c>
      <c r="Y312" s="276"/>
      <c r="Z312" s="276"/>
      <c r="AB312" s="278" t="str">
        <f t="shared" si="41"/>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39"/>
        <v/>
      </c>
      <c r="T313" s="225" t="str">
        <f ca="1">IF(B313="","",IF(ISERROR(MATCH($J313,SorP!$B$1:$B$6230,0)),"",INDIRECT("'SorP'!$A$"&amp;MATCH($J313,SorP!$B$1:$B$6230,0))))</f>
        <v/>
      </c>
      <c r="U313" s="241"/>
      <c r="V313" s="275" t="e">
        <f>IF(C313="",NA(),MATCH($B313&amp;$C313,'Smelter Look-up'!$J:$J,0))</f>
        <v>#N/A</v>
      </c>
      <c r="W313" s="276"/>
      <c r="X313" s="276">
        <f t="shared" ca="1" si="40"/>
        <v>0</v>
      </c>
      <c r="Y313" s="276"/>
      <c r="Z313" s="276"/>
      <c r="AB313" s="278" t="str">
        <f t="shared" si="41"/>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39"/>
        <v/>
      </c>
      <c r="T314" s="225" t="str">
        <f ca="1">IF(B314="","",IF(ISERROR(MATCH($J314,SorP!$B$1:$B$6230,0)),"",INDIRECT("'SorP'!$A$"&amp;MATCH($J314,SorP!$B$1:$B$6230,0))))</f>
        <v/>
      </c>
      <c r="U314" s="241"/>
      <c r="V314" s="275" t="e">
        <f>IF(C314="",NA(),MATCH($B314&amp;$C314,'Smelter Look-up'!$J:$J,0))</f>
        <v>#N/A</v>
      </c>
      <c r="W314" s="276"/>
      <c r="X314" s="276">
        <f t="shared" ca="1" si="40"/>
        <v>0</v>
      </c>
      <c r="Y314" s="276"/>
      <c r="Z314" s="276"/>
      <c r="AB314" s="278" t="str">
        <f t="shared" si="41"/>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39"/>
        <v/>
      </c>
      <c r="T315" s="225" t="str">
        <f ca="1">IF(B315="","",IF(ISERROR(MATCH($J315,SorP!$B$1:$B$6230,0)),"",INDIRECT("'SorP'!$A$"&amp;MATCH($J315,SorP!$B$1:$B$6230,0))))</f>
        <v/>
      </c>
      <c r="U315" s="241"/>
      <c r="V315" s="275" t="e">
        <f>IF(C315="",NA(),MATCH($B315&amp;$C315,'Smelter Look-up'!$J:$J,0))</f>
        <v>#N/A</v>
      </c>
      <c r="W315" s="276"/>
      <c r="X315" s="276">
        <f t="shared" ca="1" si="40"/>
        <v>0</v>
      </c>
      <c r="Y315" s="276"/>
      <c r="Z315" s="276"/>
      <c r="AB315" s="278" t="str">
        <f t="shared" si="41"/>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39"/>
        <v/>
      </c>
      <c r="T316" s="225" t="str">
        <f ca="1">IF(B316="","",IF(ISERROR(MATCH($J316,SorP!$B$1:$B$6230,0)),"",INDIRECT("'SorP'!$A$"&amp;MATCH($J316,SorP!$B$1:$B$6230,0))))</f>
        <v/>
      </c>
      <c r="U316" s="241"/>
      <c r="V316" s="275" t="e">
        <f>IF(C316="",NA(),MATCH($B316&amp;$C316,'Smelter Look-up'!$J:$J,0))</f>
        <v>#N/A</v>
      </c>
      <c r="W316" s="276"/>
      <c r="X316" s="276">
        <f t="shared" ca="1" si="40"/>
        <v>0</v>
      </c>
      <c r="Y316" s="276"/>
      <c r="Z316" s="276"/>
      <c r="AB316" s="278" t="str">
        <f t="shared" si="41"/>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39"/>
        <v/>
      </c>
      <c r="T317" s="225" t="str">
        <f ca="1">IF(B317="","",IF(ISERROR(MATCH($J317,SorP!$B$1:$B$6230,0)),"",INDIRECT("'SorP'!$A$"&amp;MATCH($J317,SorP!$B$1:$B$6230,0))))</f>
        <v/>
      </c>
      <c r="U317" s="241"/>
      <c r="V317" s="275" t="e">
        <f>IF(C317="",NA(),MATCH($B317&amp;$C317,'Smelter Look-up'!$J:$J,0))</f>
        <v>#N/A</v>
      </c>
      <c r="W317" s="276"/>
      <c r="X317" s="276">
        <f t="shared" ca="1" si="40"/>
        <v>0</v>
      </c>
      <c r="Y317" s="276"/>
      <c r="Z317" s="276"/>
      <c r="AB317" s="278" t="str">
        <f t="shared" si="41"/>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39"/>
        <v/>
      </c>
      <c r="T318" s="225" t="str">
        <f ca="1">IF(B318="","",IF(ISERROR(MATCH($J318,SorP!$B$1:$B$6230,0)),"",INDIRECT("'SorP'!$A$"&amp;MATCH($J318,SorP!$B$1:$B$6230,0))))</f>
        <v/>
      </c>
      <c r="U318" s="241"/>
      <c r="V318" s="275" t="e">
        <f>IF(C318="",NA(),MATCH($B318&amp;$C318,'Smelter Look-up'!$J:$J,0))</f>
        <v>#N/A</v>
      </c>
      <c r="W318" s="276"/>
      <c r="X318" s="276">
        <f t="shared" ca="1" si="40"/>
        <v>0</v>
      </c>
      <c r="Y318" s="276"/>
      <c r="Z318" s="276"/>
      <c r="AB318" s="278" t="str">
        <f t="shared" si="41"/>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39"/>
        <v/>
      </c>
      <c r="T319" s="225" t="str">
        <f ca="1">IF(B319="","",IF(ISERROR(MATCH($J319,SorP!$B$1:$B$6230,0)),"",INDIRECT("'SorP'!$A$"&amp;MATCH($J319,SorP!$B$1:$B$6230,0))))</f>
        <v/>
      </c>
      <c r="U319" s="241"/>
      <c r="V319" s="275" t="e">
        <f>IF(C319="",NA(),MATCH($B319&amp;$C319,'Smelter Look-up'!$J:$J,0))</f>
        <v>#N/A</v>
      </c>
      <c r="W319" s="276"/>
      <c r="X319" s="276">
        <f t="shared" ca="1" si="40"/>
        <v>0</v>
      </c>
      <c r="Y319" s="276"/>
      <c r="Z319" s="276"/>
      <c r="AB319" s="278" t="str">
        <f t="shared" si="41"/>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39"/>
        <v/>
      </c>
      <c r="T320" s="225" t="str">
        <f ca="1">IF(B320="","",IF(ISERROR(MATCH($J320,SorP!$B$1:$B$6230,0)),"",INDIRECT("'SorP'!$A$"&amp;MATCH($J320,SorP!$B$1:$B$6230,0))))</f>
        <v/>
      </c>
      <c r="U320" s="241"/>
      <c r="V320" s="275" t="e">
        <f>IF(C320="",NA(),MATCH($B320&amp;$C320,'Smelter Look-up'!$J:$J,0))</f>
        <v>#N/A</v>
      </c>
      <c r="W320" s="276"/>
      <c r="X320" s="276">
        <f t="shared" ca="1" si="40"/>
        <v>0</v>
      </c>
      <c r="Y320" s="276"/>
      <c r="Z320" s="276"/>
      <c r="AB320" s="278" t="str">
        <f t="shared" si="41"/>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39"/>
        <v/>
      </c>
      <c r="T321" s="225" t="str">
        <f ca="1">IF(B321="","",IF(ISERROR(MATCH($J321,SorP!$B$1:$B$6230,0)),"",INDIRECT("'SorP'!$A$"&amp;MATCH($J321,SorP!$B$1:$B$6230,0))))</f>
        <v/>
      </c>
      <c r="U321" s="241"/>
      <c r="V321" s="275" t="e">
        <f>IF(C321="",NA(),MATCH($B321&amp;$C321,'Smelter Look-up'!$J:$J,0))</f>
        <v>#N/A</v>
      </c>
      <c r="W321" s="276"/>
      <c r="X321" s="276">
        <f t="shared" ca="1" si="40"/>
        <v>0</v>
      </c>
      <c r="Y321" s="276"/>
      <c r="Z321" s="276"/>
      <c r="AB321" s="278" t="str">
        <f t="shared" si="41"/>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39"/>
        <v/>
      </c>
      <c r="T322" s="225" t="str">
        <f ca="1">IF(B322="","",IF(ISERROR(MATCH($J322,SorP!$B$1:$B$6230,0)),"",INDIRECT("'SorP'!$A$"&amp;MATCH($J322,SorP!$B$1:$B$6230,0))))</f>
        <v/>
      </c>
      <c r="U322" s="241"/>
      <c r="V322" s="275" t="e">
        <f>IF(C322="",NA(),MATCH($B322&amp;$C322,'Smelter Look-up'!$J:$J,0))</f>
        <v>#N/A</v>
      </c>
      <c r="W322" s="276"/>
      <c r="X322" s="276">
        <f t="shared" ca="1" si="40"/>
        <v>0</v>
      </c>
      <c r="Y322" s="276"/>
      <c r="Z322" s="276"/>
      <c r="AB322" s="278" t="str">
        <f t="shared" si="41"/>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39"/>
        <v/>
      </c>
      <c r="T323" s="225" t="str">
        <f ca="1">IF(B323="","",IF(ISERROR(MATCH($J323,SorP!$B$1:$B$6230,0)),"",INDIRECT("'SorP'!$A$"&amp;MATCH($J323,SorP!$B$1:$B$6230,0))))</f>
        <v/>
      </c>
      <c r="U323" s="241"/>
      <c r="V323" s="275" t="e">
        <f>IF(C323="",NA(),MATCH($B323&amp;$C323,'Smelter Look-up'!$J:$J,0))</f>
        <v>#N/A</v>
      </c>
      <c r="W323" s="276"/>
      <c r="X323" s="276">
        <f t="shared" ca="1" si="40"/>
        <v>0</v>
      </c>
      <c r="Y323" s="276"/>
      <c r="Z323" s="276"/>
      <c r="AB323" s="278" t="str">
        <f t="shared" si="41"/>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39"/>
        <v/>
      </c>
      <c r="T324" s="225" t="str">
        <f ca="1">IF(B324="","",IF(ISERROR(MATCH($J324,SorP!$B$1:$B$6230,0)),"",INDIRECT("'SorP'!$A$"&amp;MATCH($J324,SorP!$B$1:$B$6230,0))))</f>
        <v/>
      </c>
      <c r="U324" s="241"/>
      <c r="V324" s="275" t="e">
        <f>IF(C324="",NA(),MATCH($B324&amp;$C324,'Smelter Look-up'!$J:$J,0))</f>
        <v>#N/A</v>
      </c>
      <c r="W324" s="276"/>
      <c r="X324" s="276">
        <f t="shared" ca="1" si="40"/>
        <v>0</v>
      </c>
      <c r="Y324" s="276"/>
      <c r="Z324" s="276"/>
      <c r="AB324" s="278" t="str">
        <f t="shared" si="41"/>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2">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3">IF(AND(C325="Smelter not listed",OR(LEN(D325)=0,LEN(E325)=0)),1,0)</f>
        <v>0</v>
      </c>
      <c r="Y325" s="276"/>
      <c r="Z325" s="276"/>
      <c r="AB325" s="278" t="str">
        <f t="shared" ref="AB325" si="44">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5">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6">IF(AND(C326="Smelter not listed",OR(LEN(D326)=0,LEN(E326)=0)),1,0)</f>
        <v>0</v>
      </c>
      <c r="Y326" s="276"/>
      <c r="Z326" s="276"/>
      <c r="AB326" s="278" t="str">
        <f t="shared" ref="AB326:AB357" si="47">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5"/>
        <v/>
      </c>
      <c r="T327" s="225" t="str">
        <f ca="1">IF(B327="","",IF(ISERROR(MATCH($J327,SorP!$B$1:$B$6230,0)),"",INDIRECT("'SorP'!$A$"&amp;MATCH($J327,SorP!$B$1:$B$6230,0))))</f>
        <v/>
      </c>
      <c r="U327" s="241"/>
      <c r="V327" s="275" t="e">
        <f>IF(C327="",NA(),MATCH($B327&amp;$C327,'Smelter Look-up'!$J:$J,0))</f>
        <v>#N/A</v>
      </c>
      <c r="W327" s="276"/>
      <c r="X327" s="276">
        <f t="shared" ca="1" si="46"/>
        <v>0</v>
      </c>
      <c r="Y327" s="276"/>
      <c r="Z327" s="276"/>
      <c r="AB327" s="278" t="str">
        <f t="shared" si="47"/>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5"/>
        <v/>
      </c>
      <c r="T328" s="225" t="str">
        <f ca="1">IF(B328="","",IF(ISERROR(MATCH($J328,SorP!$B$1:$B$6230,0)),"",INDIRECT("'SorP'!$A$"&amp;MATCH($J328,SorP!$B$1:$B$6230,0))))</f>
        <v/>
      </c>
      <c r="U328" s="241"/>
      <c r="V328" s="275" t="e">
        <f>IF(C328="",NA(),MATCH($B328&amp;$C328,'Smelter Look-up'!$J:$J,0))</f>
        <v>#N/A</v>
      </c>
      <c r="W328" s="276"/>
      <c r="X328" s="276">
        <f t="shared" ca="1" si="46"/>
        <v>0</v>
      </c>
      <c r="Y328" s="276"/>
      <c r="Z328" s="276"/>
      <c r="AB328" s="278" t="str">
        <f t="shared" si="47"/>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5"/>
        <v/>
      </c>
      <c r="T329" s="225" t="str">
        <f ca="1">IF(B329="","",IF(ISERROR(MATCH($J329,SorP!$B$1:$B$6230,0)),"",INDIRECT("'SorP'!$A$"&amp;MATCH($J329,SorP!$B$1:$B$6230,0))))</f>
        <v/>
      </c>
      <c r="U329" s="241"/>
      <c r="V329" s="275" t="e">
        <f>IF(C329="",NA(),MATCH($B329&amp;$C329,'Smelter Look-up'!$J:$J,0))</f>
        <v>#N/A</v>
      </c>
      <c r="W329" s="276"/>
      <c r="X329" s="276">
        <f t="shared" ca="1" si="46"/>
        <v>0</v>
      </c>
      <c r="Y329" s="276"/>
      <c r="Z329" s="276"/>
      <c r="AB329" s="278" t="str">
        <f t="shared" si="47"/>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5"/>
        <v/>
      </c>
      <c r="T330" s="225" t="str">
        <f ca="1">IF(B330="","",IF(ISERROR(MATCH($J330,SorP!$B$1:$B$6230,0)),"",INDIRECT("'SorP'!$A$"&amp;MATCH($J330,SorP!$B$1:$B$6230,0))))</f>
        <v/>
      </c>
      <c r="U330" s="241"/>
      <c r="V330" s="275" t="e">
        <f>IF(C330="",NA(),MATCH($B330&amp;$C330,'Smelter Look-up'!$J:$J,0))</f>
        <v>#N/A</v>
      </c>
      <c r="W330" s="276"/>
      <c r="X330" s="276">
        <f t="shared" ca="1" si="46"/>
        <v>0</v>
      </c>
      <c r="Y330" s="276"/>
      <c r="Z330" s="276"/>
      <c r="AB330" s="278" t="str">
        <f t="shared" si="47"/>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5"/>
        <v/>
      </c>
      <c r="T331" s="225" t="str">
        <f ca="1">IF(B331="","",IF(ISERROR(MATCH($J331,SorP!$B$1:$B$6230,0)),"",INDIRECT("'SorP'!$A$"&amp;MATCH($J331,SorP!$B$1:$B$6230,0))))</f>
        <v/>
      </c>
      <c r="U331" s="241"/>
      <c r="V331" s="275" t="e">
        <f>IF(C331="",NA(),MATCH($B331&amp;$C331,'Smelter Look-up'!$J:$J,0))</f>
        <v>#N/A</v>
      </c>
      <c r="W331" s="276"/>
      <c r="X331" s="276">
        <f t="shared" ca="1" si="46"/>
        <v>0</v>
      </c>
      <c r="Y331" s="276"/>
      <c r="Z331" s="276"/>
      <c r="AB331" s="278" t="str">
        <f t="shared" si="47"/>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5"/>
        <v/>
      </c>
      <c r="T332" s="225" t="str">
        <f ca="1">IF(B332="","",IF(ISERROR(MATCH($J332,SorP!$B$1:$B$6230,0)),"",INDIRECT("'SorP'!$A$"&amp;MATCH($J332,SorP!$B$1:$B$6230,0))))</f>
        <v/>
      </c>
      <c r="U332" s="241"/>
      <c r="V332" s="275" t="e">
        <f>IF(C332="",NA(),MATCH($B332&amp;$C332,'Smelter Look-up'!$J:$J,0))</f>
        <v>#N/A</v>
      </c>
      <c r="W332" s="276"/>
      <c r="X332" s="276">
        <f t="shared" ca="1" si="46"/>
        <v>0</v>
      </c>
      <c r="Y332" s="276"/>
      <c r="Z332" s="276"/>
      <c r="AB332" s="278" t="str">
        <f t="shared" si="47"/>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5"/>
        <v/>
      </c>
      <c r="T333" s="225" t="str">
        <f ca="1">IF(B333="","",IF(ISERROR(MATCH($J333,SorP!$B$1:$B$6230,0)),"",INDIRECT("'SorP'!$A$"&amp;MATCH($J333,SorP!$B$1:$B$6230,0))))</f>
        <v/>
      </c>
      <c r="U333" s="241"/>
      <c r="V333" s="275" t="e">
        <f>IF(C333="",NA(),MATCH($B333&amp;$C333,'Smelter Look-up'!$J:$J,0))</f>
        <v>#N/A</v>
      </c>
      <c r="W333" s="276"/>
      <c r="X333" s="276">
        <f t="shared" ca="1" si="46"/>
        <v>0</v>
      </c>
      <c r="Y333" s="276"/>
      <c r="Z333" s="276"/>
      <c r="AB333" s="278" t="str">
        <f t="shared" si="47"/>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5"/>
        <v/>
      </c>
      <c r="T334" s="225" t="str">
        <f ca="1">IF(B334="","",IF(ISERROR(MATCH($J334,SorP!$B$1:$B$6230,0)),"",INDIRECT("'SorP'!$A$"&amp;MATCH($J334,SorP!$B$1:$B$6230,0))))</f>
        <v/>
      </c>
      <c r="U334" s="241"/>
      <c r="V334" s="275" t="e">
        <f>IF(C334="",NA(),MATCH($B334&amp;$C334,'Smelter Look-up'!$J:$J,0))</f>
        <v>#N/A</v>
      </c>
      <c r="W334" s="276"/>
      <c r="X334" s="276">
        <f t="shared" ca="1" si="46"/>
        <v>0</v>
      </c>
      <c r="Y334" s="276"/>
      <c r="Z334" s="276"/>
      <c r="AB334" s="278" t="str">
        <f t="shared" si="47"/>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5"/>
        <v/>
      </c>
      <c r="T335" s="225" t="str">
        <f ca="1">IF(B335="","",IF(ISERROR(MATCH($J335,SorP!$B$1:$B$6230,0)),"",INDIRECT("'SorP'!$A$"&amp;MATCH($J335,SorP!$B$1:$B$6230,0))))</f>
        <v/>
      </c>
      <c r="U335" s="241"/>
      <c r="V335" s="275" t="e">
        <f>IF(C335="",NA(),MATCH($B335&amp;$C335,'Smelter Look-up'!$J:$J,0))</f>
        <v>#N/A</v>
      </c>
      <c r="W335" s="276"/>
      <c r="X335" s="276">
        <f t="shared" ca="1" si="46"/>
        <v>0</v>
      </c>
      <c r="Y335" s="276"/>
      <c r="Z335" s="276"/>
      <c r="AB335" s="278" t="str">
        <f t="shared" si="47"/>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5"/>
        <v/>
      </c>
      <c r="T336" s="225" t="str">
        <f ca="1">IF(B336="","",IF(ISERROR(MATCH($J336,SorP!$B$1:$B$6230,0)),"",INDIRECT("'SorP'!$A$"&amp;MATCH($J336,SorP!$B$1:$B$6230,0))))</f>
        <v/>
      </c>
      <c r="U336" s="241"/>
      <c r="V336" s="275" t="e">
        <f>IF(C336="",NA(),MATCH($B336&amp;$C336,'Smelter Look-up'!$J:$J,0))</f>
        <v>#N/A</v>
      </c>
      <c r="W336" s="276"/>
      <c r="X336" s="276">
        <f t="shared" ca="1" si="46"/>
        <v>0</v>
      </c>
      <c r="Y336" s="276"/>
      <c r="Z336" s="276"/>
      <c r="AB336" s="278" t="str">
        <f t="shared" si="47"/>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5"/>
        <v/>
      </c>
      <c r="T337" s="225" t="str">
        <f ca="1">IF(B337="","",IF(ISERROR(MATCH($J337,SorP!$B$1:$B$6230,0)),"",INDIRECT("'SorP'!$A$"&amp;MATCH($J337,SorP!$B$1:$B$6230,0))))</f>
        <v/>
      </c>
      <c r="U337" s="241"/>
      <c r="V337" s="275" t="e">
        <f>IF(C337="",NA(),MATCH($B337&amp;$C337,'Smelter Look-up'!$J:$J,0))</f>
        <v>#N/A</v>
      </c>
      <c r="W337" s="276"/>
      <c r="X337" s="276">
        <f t="shared" ca="1" si="46"/>
        <v>0</v>
      </c>
      <c r="Y337" s="276"/>
      <c r="Z337" s="276"/>
      <c r="AB337" s="278" t="str">
        <f t="shared" si="47"/>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5"/>
        <v/>
      </c>
      <c r="T338" s="225" t="str">
        <f ca="1">IF(B338="","",IF(ISERROR(MATCH($J338,SorP!$B$1:$B$6230,0)),"",INDIRECT("'SorP'!$A$"&amp;MATCH($J338,SorP!$B$1:$B$6230,0))))</f>
        <v/>
      </c>
      <c r="U338" s="241"/>
      <c r="V338" s="275" t="e">
        <f>IF(C338="",NA(),MATCH($B338&amp;$C338,'Smelter Look-up'!$J:$J,0))</f>
        <v>#N/A</v>
      </c>
      <c r="W338" s="276"/>
      <c r="X338" s="276">
        <f t="shared" ca="1" si="46"/>
        <v>0</v>
      </c>
      <c r="Y338" s="276"/>
      <c r="Z338" s="276"/>
      <c r="AB338" s="278" t="str">
        <f t="shared" si="47"/>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5"/>
        <v/>
      </c>
      <c r="T339" s="225" t="str">
        <f ca="1">IF(B339="","",IF(ISERROR(MATCH($J339,SorP!$B$1:$B$6230,0)),"",INDIRECT("'SorP'!$A$"&amp;MATCH($J339,SorP!$B$1:$B$6230,0))))</f>
        <v/>
      </c>
      <c r="U339" s="241"/>
      <c r="V339" s="275" t="e">
        <f>IF(C339="",NA(),MATCH($B339&amp;$C339,'Smelter Look-up'!$J:$J,0))</f>
        <v>#N/A</v>
      </c>
      <c r="W339" s="276"/>
      <c r="X339" s="276">
        <f t="shared" ca="1" si="46"/>
        <v>0</v>
      </c>
      <c r="Y339" s="276"/>
      <c r="Z339" s="276"/>
      <c r="AB339" s="278" t="str">
        <f t="shared" si="47"/>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5"/>
        <v/>
      </c>
      <c r="T340" s="225" t="str">
        <f ca="1">IF(B340="","",IF(ISERROR(MATCH($J340,SorP!$B$1:$B$6230,0)),"",INDIRECT("'SorP'!$A$"&amp;MATCH($J340,SorP!$B$1:$B$6230,0))))</f>
        <v/>
      </c>
      <c r="U340" s="241"/>
      <c r="V340" s="275" t="e">
        <f>IF(C340="",NA(),MATCH($B340&amp;$C340,'Smelter Look-up'!$J:$J,0))</f>
        <v>#N/A</v>
      </c>
      <c r="W340" s="276"/>
      <c r="X340" s="276">
        <f t="shared" ca="1" si="46"/>
        <v>0</v>
      </c>
      <c r="Y340" s="276"/>
      <c r="Z340" s="276"/>
      <c r="AB340" s="278" t="str">
        <f t="shared" si="47"/>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5"/>
        <v/>
      </c>
      <c r="T341" s="225" t="str">
        <f ca="1">IF(B341="","",IF(ISERROR(MATCH($J341,SorP!$B$1:$B$6230,0)),"",INDIRECT("'SorP'!$A$"&amp;MATCH($J341,SorP!$B$1:$B$6230,0))))</f>
        <v/>
      </c>
      <c r="U341" s="241"/>
      <c r="V341" s="275" t="e">
        <f>IF(C341="",NA(),MATCH($B341&amp;$C341,'Smelter Look-up'!$J:$J,0))</f>
        <v>#N/A</v>
      </c>
      <c r="W341" s="276"/>
      <c r="X341" s="276">
        <f t="shared" ca="1" si="46"/>
        <v>0</v>
      </c>
      <c r="Y341" s="276"/>
      <c r="Z341" s="276"/>
      <c r="AB341" s="278" t="str">
        <f t="shared" si="47"/>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5"/>
        <v/>
      </c>
      <c r="T342" s="225" t="str">
        <f ca="1">IF(B342="","",IF(ISERROR(MATCH($J342,SorP!$B$1:$B$6230,0)),"",INDIRECT("'SorP'!$A$"&amp;MATCH($J342,SorP!$B$1:$B$6230,0))))</f>
        <v/>
      </c>
      <c r="U342" s="241"/>
      <c r="V342" s="275" t="e">
        <f>IF(C342="",NA(),MATCH($B342&amp;$C342,'Smelter Look-up'!$J:$J,0))</f>
        <v>#N/A</v>
      </c>
      <c r="W342" s="276"/>
      <c r="X342" s="276">
        <f t="shared" ca="1" si="46"/>
        <v>0</v>
      </c>
      <c r="Y342" s="276"/>
      <c r="Z342" s="276"/>
      <c r="AB342" s="278" t="str">
        <f t="shared" si="47"/>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5"/>
        <v/>
      </c>
      <c r="T343" s="225" t="str">
        <f ca="1">IF(B343="","",IF(ISERROR(MATCH($J343,SorP!$B$1:$B$6230,0)),"",INDIRECT("'SorP'!$A$"&amp;MATCH($J343,SorP!$B$1:$B$6230,0))))</f>
        <v/>
      </c>
      <c r="U343" s="241"/>
      <c r="V343" s="275" t="e">
        <f>IF(C343="",NA(),MATCH($B343&amp;$C343,'Smelter Look-up'!$J:$J,0))</f>
        <v>#N/A</v>
      </c>
      <c r="W343" s="276"/>
      <c r="X343" s="276">
        <f t="shared" ca="1" si="46"/>
        <v>0</v>
      </c>
      <c r="Y343" s="276"/>
      <c r="Z343" s="276"/>
      <c r="AB343" s="278" t="str">
        <f t="shared" si="47"/>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5"/>
        <v/>
      </c>
      <c r="T344" s="225" t="str">
        <f ca="1">IF(B344="","",IF(ISERROR(MATCH($J344,SorP!$B$1:$B$6230,0)),"",INDIRECT("'SorP'!$A$"&amp;MATCH($J344,SorP!$B$1:$B$6230,0))))</f>
        <v/>
      </c>
      <c r="U344" s="241"/>
      <c r="V344" s="275" t="e">
        <f>IF(C344="",NA(),MATCH($B344&amp;$C344,'Smelter Look-up'!$J:$J,0))</f>
        <v>#N/A</v>
      </c>
      <c r="W344" s="276"/>
      <c r="X344" s="276">
        <f t="shared" ca="1" si="46"/>
        <v>0</v>
      </c>
      <c r="Y344" s="276"/>
      <c r="Z344" s="276"/>
      <c r="AB344" s="278" t="str">
        <f t="shared" si="47"/>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5"/>
        <v/>
      </c>
      <c r="T345" s="225" t="str">
        <f ca="1">IF(B345="","",IF(ISERROR(MATCH($J345,SorP!$B$1:$B$6230,0)),"",INDIRECT("'SorP'!$A$"&amp;MATCH($J345,SorP!$B$1:$B$6230,0))))</f>
        <v/>
      </c>
      <c r="U345" s="241"/>
      <c r="V345" s="275" t="e">
        <f>IF(C345="",NA(),MATCH($B345&amp;$C345,'Smelter Look-up'!$J:$J,0))</f>
        <v>#N/A</v>
      </c>
      <c r="W345" s="276"/>
      <c r="X345" s="276">
        <f t="shared" ca="1" si="46"/>
        <v>0</v>
      </c>
      <c r="Y345" s="276"/>
      <c r="Z345" s="276"/>
      <c r="AB345" s="278" t="str">
        <f t="shared" si="47"/>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5"/>
        <v/>
      </c>
      <c r="T346" s="225" t="str">
        <f ca="1">IF(B346="","",IF(ISERROR(MATCH($J346,SorP!$B$1:$B$6230,0)),"",INDIRECT("'SorP'!$A$"&amp;MATCH($J346,SorP!$B$1:$B$6230,0))))</f>
        <v/>
      </c>
      <c r="U346" s="241"/>
      <c r="V346" s="275" t="e">
        <f>IF(C346="",NA(),MATCH($B346&amp;$C346,'Smelter Look-up'!$J:$J,0))</f>
        <v>#N/A</v>
      </c>
      <c r="W346" s="276"/>
      <c r="X346" s="276">
        <f t="shared" ca="1" si="46"/>
        <v>0</v>
      </c>
      <c r="Y346" s="276"/>
      <c r="Z346" s="276"/>
      <c r="AB346" s="278" t="str">
        <f t="shared" si="47"/>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5"/>
        <v/>
      </c>
      <c r="T347" s="225" t="str">
        <f ca="1">IF(B347="","",IF(ISERROR(MATCH($J347,SorP!$B$1:$B$6230,0)),"",INDIRECT("'SorP'!$A$"&amp;MATCH($J347,SorP!$B$1:$B$6230,0))))</f>
        <v/>
      </c>
      <c r="U347" s="241"/>
      <c r="V347" s="275" t="e">
        <f>IF(C347="",NA(),MATCH($B347&amp;$C347,'Smelter Look-up'!$J:$J,0))</f>
        <v>#N/A</v>
      </c>
      <c r="W347" s="276"/>
      <c r="X347" s="276">
        <f t="shared" ca="1" si="46"/>
        <v>0</v>
      </c>
      <c r="Y347" s="276"/>
      <c r="Z347" s="276"/>
      <c r="AB347" s="278" t="str">
        <f t="shared" si="47"/>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5"/>
        <v/>
      </c>
      <c r="T348" s="225" t="str">
        <f ca="1">IF(B348="","",IF(ISERROR(MATCH($J348,SorP!$B$1:$B$6230,0)),"",INDIRECT("'SorP'!$A$"&amp;MATCH($J348,SorP!$B$1:$B$6230,0))))</f>
        <v/>
      </c>
      <c r="U348" s="241"/>
      <c r="V348" s="275" t="e">
        <f>IF(C348="",NA(),MATCH($B348&amp;$C348,'Smelter Look-up'!$J:$J,0))</f>
        <v>#N/A</v>
      </c>
      <c r="W348" s="276"/>
      <c r="X348" s="276">
        <f t="shared" ca="1" si="46"/>
        <v>0</v>
      </c>
      <c r="Y348" s="276"/>
      <c r="Z348" s="276"/>
      <c r="AB348" s="278" t="str">
        <f t="shared" si="47"/>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5"/>
        <v/>
      </c>
      <c r="T349" s="225" t="str">
        <f ca="1">IF(B349="","",IF(ISERROR(MATCH($J349,SorP!$B$1:$B$6230,0)),"",INDIRECT("'SorP'!$A$"&amp;MATCH($J349,SorP!$B$1:$B$6230,0))))</f>
        <v/>
      </c>
      <c r="U349" s="241"/>
      <c r="V349" s="275" t="e">
        <f>IF(C349="",NA(),MATCH($B349&amp;$C349,'Smelter Look-up'!$J:$J,0))</f>
        <v>#N/A</v>
      </c>
      <c r="W349" s="276"/>
      <c r="X349" s="276">
        <f t="shared" ca="1" si="46"/>
        <v>0</v>
      </c>
      <c r="Y349" s="276"/>
      <c r="Z349" s="276"/>
      <c r="AB349" s="278" t="str">
        <f t="shared" si="47"/>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5"/>
        <v/>
      </c>
      <c r="T350" s="225" t="str">
        <f ca="1">IF(B350="","",IF(ISERROR(MATCH($J350,SorP!$B$1:$B$6230,0)),"",INDIRECT("'SorP'!$A$"&amp;MATCH($J350,SorP!$B$1:$B$6230,0))))</f>
        <v/>
      </c>
      <c r="U350" s="241"/>
      <c r="V350" s="275" t="e">
        <f>IF(C350="",NA(),MATCH($B350&amp;$C350,'Smelter Look-up'!$J:$J,0))</f>
        <v>#N/A</v>
      </c>
      <c r="W350" s="276"/>
      <c r="X350" s="276">
        <f t="shared" ca="1" si="46"/>
        <v>0</v>
      </c>
      <c r="Y350" s="276"/>
      <c r="Z350" s="276"/>
      <c r="AB350" s="278" t="str">
        <f t="shared" si="47"/>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5"/>
        <v/>
      </c>
      <c r="T351" s="225" t="str">
        <f ca="1">IF(B351="","",IF(ISERROR(MATCH($J351,SorP!$B$1:$B$6230,0)),"",INDIRECT("'SorP'!$A$"&amp;MATCH($J351,SorP!$B$1:$B$6230,0))))</f>
        <v/>
      </c>
      <c r="U351" s="241"/>
      <c r="V351" s="275" t="e">
        <f>IF(C351="",NA(),MATCH($B351&amp;$C351,'Smelter Look-up'!$J:$J,0))</f>
        <v>#N/A</v>
      </c>
      <c r="W351" s="276"/>
      <c r="X351" s="276">
        <f t="shared" ca="1" si="46"/>
        <v>0</v>
      </c>
      <c r="Y351" s="276"/>
      <c r="Z351" s="276"/>
      <c r="AB351" s="278" t="str">
        <f t="shared" si="47"/>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5"/>
        <v/>
      </c>
      <c r="T352" s="225" t="str">
        <f ca="1">IF(B352="","",IF(ISERROR(MATCH($J352,SorP!$B$1:$B$6230,0)),"",INDIRECT("'SorP'!$A$"&amp;MATCH($J352,SorP!$B$1:$B$6230,0))))</f>
        <v/>
      </c>
      <c r="U352" s="241"/>
      <c r="V352" s="275" t="e">
        <f>IF(C352="",NA(),MATCH($B352&amp;$C352,'Smelter Look-up'!$J:$J,0))</f>
        <v>#N/A</v>
      </c>
      <c r="W352" s="276"/>
      <c r="X352" s="276">
        <f t="shared" ca="1" si="46"/>
        <v>0</v>
      </c>
      <c r="Y352" s="276"/>
      <c r="Z352" s="276"/>
      <c r="AB352" s="278" t="str">
        <f t="shared" si="47"/>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5"/>
        <v/>
      </c>
      <c r="T353" s="225" t="str">
        <f ca="1">IF(B353="","",IF(ISERROR(MATCH($J353,SorP!$B$1:$B$6230,0)),"",INDIRECT("'SorP'!$A$"&amp;MATCH($J353,SorP!$B$1:$B$6230,0))))</f>
        <v/>
      </c>
      <c r="U353" s="241"/>
      <c r="V353" s="275" t="e">
        <f>IF(C353="",NA(),MATCH($B353&amp;$C353,'Smelter Look-up'!$J:$J,0))</f>
        <v>#N/A</v>
      </c>
      <c r="W353" s="276"/>
      <c r="X353" s="276">
        <f t="shared" ca="1" si="46"/>
        <v>0</v>
      </c>
      <c r="Y353" s="276"/>
      <c r="Z353" s="276"/>
      <c r="AB353" s="278" t="str">
        <f t="shared" si="47"/>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5"/>
        <v/>
      </c>
      <c r="T354" s="225" t="str">
        <f ca="1">IF(B354="","",IF(ISERROR(MATCH($J354,SorP!$B$1:$B$6230,0)),"",INDIRECT("'SorP'!$A$"&amp;MATCH($J354,SorP!$B$1:$B$6230,0))))</f>
        <v/>
      </c>
      <c r="U354" s="241"/>
      <c r="V354" s="275" t="e">
        <f>IF(C354="",NA(),MATCH($B354&amp;$C354,'Smelter Look-up'!$J:$J,0))</f>
        <v>#N/A</v>
      </c>
      <c r="W354" s="276"/>
      <c r="X354" s="276">
        <f t="shared" ca="1" si="46"/>
        <v>0</v>
      </c>
      <c r="Y354" s="276"/>
      <c r="Z354" s="276"/>
      <c r="AB354" s="278" t="str">
        <f t="shared" si="47"/>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5"/>
        <v/>
      </c>
      <c r="T355" s="225" t="str">
        <f ca="1">IF(B355="","",IF(ISERROR(MATCH($J355,SorP!$B$1:$B$6230,0)),"",INDIRECT("'SorP'!$A$"&amp;MATCH($J355,SorP!$B$1:$B$6230,0))))</f>
        <v/>
      </c>
      <c r="U355" s="241"/>
      <c r="V355" s="275" t="e">
        <f>IF(C355="",NA(),MATCH($B355&amp;$C355,'Smelter Look-up'!$J:$J,0))</f>
        <v>#N/A</v>
      </c>
      <c r="W355" s="276"/>
      <c r="X355" s="276">
        <f t="shared" ca="1" si="46"/>
        <v>0</v>
      </c>
      <c r="Y355" s="276"/>
      <c r="Z355" s="276"/>
      <c r="AB355" s="278" t="str">
        <f t="shared" si="47"/>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5"/>
        <v/>
      </c>
      <c r="T356" s="225" t="str">
        <f ca="1">IF(B356="","",IF(ISERROR(MATCH($J356,SorP!$B$1:$B$6230,0)),"",INDIRECT("'SorP'!$A$"&amp;MATCH($J356,SorP!$B$1:$B$6230,0))))</f>
        <v/>
      </c>
      <c r="U356" s="241"/>
      <c r="V356" s="275" t="e">
        <f>IF(C356="",NA(),MATCH($B356&amp;$C356,'Smelter Look-up'!$J:$J,0))</f>
        <v>#N/A</v>
      </c>
      <c r="W356" s="276"/>
      <c r="X356" s="276">
        <f t="shared" ca="1" si="46"/>
        <v>0</v>
      </c>
      <c r="Y356" s="276"/>
      <c r="Z356" s="276"/>
      <c r="AB356" s="278" t="str">
        <f t="shared" si="47"/>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5"/>
        <v/>
      </c>
      <c r="T357" s="225" t="str">
        <f ca="1">IF(B357="","",IF(ISERROR(MATCH($J357,SorP!$B$1:$B$6230,0)),"",INDIRECT("'SorP'!$A$"&amp;MATCH($J357,SorP!$B$1:$B$6230,0))))</f>
        <v/>
      </c>
      <c r="U357" s="241"/>
      <c r="V357" s="275" t="e">
        <f>IF(C357="",NA(),MATCH($B357&amp;$C357,'Smelter Look-up'!$J:$J,0))</f>
        <v>#N/A</v>
      </c>
      <c r="W357" s="276"/>
      <c r="X357" s="276">
        <f t="shared" ca="1" si="46"/>
        <v>0</v>
      </c>
      <c r="Y357" s="276"/>
      <c r="Z357" s="276"/>
      <c r="AB357" s="278" t="str">
        <f t="shared" si="47"/>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48">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49">IF(AND(C358="Smelter not listed",OR(LEN(D358)=0,LEN(E358)=0)),1,0)</f>
        <v>0</v>
      </c>
      <c r="Y358" s="276"/>
      <c r="Z358" s="276"/>
      <c r="AB358" s="278" t="str">
        <f t="shared" ref="AB358:AB388" si="50">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48"/>
        <v/>
      </c>
      <c r="T359" s="225" t="str">
        <f ca="1">IF(B359="","",IF(ISERROR(MATCH($J359,SorP!$B$1:$B$6230,0)),"",INDIRECT("'SorP'!$A$"&amp;MATCH($J359,SorP!$B$1:$B$6230,0))))</f>
        <v/>
      </c>
      <c r="U359" s="241"/>
      <c r="V359" s="275" t="e">
        <f>IF(C359="",NA(),MATCH($B359&amp;$C359,'Smelter Look-up'!$J:$J,0))</f>
        <v>#N/A</v>
      </c>
      <c r="W359" s="276"/>
      <c r="X359" s="276">
        <f t="shared" ca="1" si="49"/>
        <v>0</v>
      </c>
      <c r="Y359" s="276"/>
      <c r="Z359" s="276"/>
      <c r="AB359" s="278" t="str">
        <f t="shared" si="50"/>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48"/>
        <v/>
      </c>
      <c r="T360" s="225" t="str">
        <f ca="1">IF(B360="","",IF(ISERROR(MATCH($J360,SorP!$B$1:$B$6230,0)),"",INDIRECT("'SorP'!$A$"&amp;MATCH($J360,SorP!$B$1:$B$6230,0))))</f>
        <v/>
      </c>
      <c r="U360" s="241"/>
      <c r="V360" s="275" t="e">
        <f>IF(C360="",NA(),MATCH($B360&amp;$C360,'Smelter Look-up'!$J:$J,0))</f>
        <v>#N/A</v>
      </c>
      <c r="W360" s="276"/>
      <c r="X360" s="276">
        <f t="shared" ca="1" si="49"/>
        <v>0</v>
      </c>
      <c r="Y360" s="276"/>
      <c r="Z360" s="276"/>
      <c r="AB360" s="278" t="str">
        <f t="shared" si="50"/>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48"/>
        <v/>
      </c>
      <c r="T361" s="225" t="str">
        <f ca="1">IF(B361="","",IF(ISERROR(MATCH($J361,SorP!$B$1:$B$6230,0)),"",INDIRECT("'SorP'!$A$"&amp;MATCH($J361,SorP!$B$1:$B$6230,0))))</f>
        <v/>
      </c>
      <c r="U361" s="241"/>
      <c r="V361" s="275" t="e">
        <f>IF(C361="",NA(),MATCH($B361&amp;$C361,'Smelter Look-up'!$J:$J,0))</f>
        <v>#N/A</v>
      </c>
      <c r="W361" s="276"/>
      <c r="X361" s="276">
        <f t="shared" ca="1" si="49"/>
        <v>0</v>
      </c>
      <c r="Y361" s="276"/>
      <c r="Z361" s="276"/>
      <c r="AB361" s="278" t="str">
        <f t="shared" si="50"/>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48"/>
        <v/>
      </c>
      <c r="T362" s="225" t="str">
        <f ca="1">IF(B362="","",IF(ISERROR(MATCH($J362,SorP!$B$1:$B$6230,0)),"",INDIRECT("'SorP'!$A$"&amp;MATCH($J362,SorP!$B$1:$B$6230,0))))</f>
        <v/>
      </c>
      <c r="U362" s="241"/>
      <c r="V362" s="275" t="e">
        <f>IF(C362="",NA(),MATCH($B362&amp;$C362,'Smelter Look-up'!$J:$J,0))</f>
        <v>#N/A</v>
      </c>
      <c r="W362" s="276"/>
      <c r="X362" s="276">
        <f t="shared" ca="1" si="49"/>
        <v>0</v>
      </c>
      <c r="Y362" s="276"/>
      <c r="Z362" s="276"/>
      <c r="AB362" s="278" t="str">
        <f t="shared" si="50"/>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48"/>
        <v/>
      </c>
      <c r="T363" s="225" t="str">
        <f ca="1">IF(B363="","",IF(ISERROR(MATCH($J363,SorP!$B$1:$B$6230,0)),"",INDIRECT("'SorP'!$A$"&amp;MATCH($J363,SorP!$B$1:$B$6230,0))))</f>
        <v/>
      </c>
      <c r="U363" s="241"/>
      <c r="V363" s="275" t="e">
        <f>IF(C363="",NA(),MATCH($B363&amp;$C363,'Smelter Look-up'!$J:$J,0))</f>
        <v>#N/A</v>
      </c>
      <c r="W363" s="276"/>
      <c r="X363" s="276">
        <f t="shared" ca="1" si="49"/>
        <v>0</v>
      </c>
      <c r="Y363" s="276"/>
      <c r="Z363" s="276"/>
      <c r="AB363" s="278" t="str">
        <f t="shared" si="50"/>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48"/>
        <v/>
      </c>
      <c r="T364" s="225" t="str">
        <f ca="1">IF(B364="","",IF(ISERROR(MATCH($J364,SorP!$B$1:$B$6230,0)),"",INDIRECT("'SorP'!$A$"&amp;MATCH($J364,SorP!$B$1:$B$6230,0))))</f>
        <v/>
      </c>
      <c r="U364" s="241"/>
      <c r="V364" s="275" t="e">
        <f>IF(C364="",NA(),MATCH($B364&amp;$C364,'Smelter Look-up'!$J:$J,0))</f>
        <v>#N/A</v>
      </c>
      <c r="W364" s="276"/>
      <c r="X364" s="276">
        <f t="shared" ca="1" si="49"/>
        <v>0</v>
      </c>
      <c r="Y364" s="276"/>
      <c r="Z364" s="276"/>
      <c r="AB364" s="278" t="str">
        <f t="shared" si="50"/>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48"/>
        <v/>
      </c>
      <c r="T365" s="225" t="str">
        <f ca="1">IF(B365="","",IF(ISERROR(MATCH($J365,SorP!$B$1:$B$6230,0)),"",INDIRECT("'SorP'!$A$"&amp;MATCH($J365,SorP!$B$1:$B$6230,0))))</f>
        <v/>
      </c>
      <c r="U365" s="241"/>
      <c r="V365" s="275" t="e">
        <f>IF(C365="",NA(),MATCH($B365&amp;$C365,'Smelter Look-up'!$J:$J,0))</f>
        <v>#N/A</v>
      </c>
      <c r="W365" s="276"/>
      <c r="X365" s="276">
        <f t="shared" ca="1" si="49"/>
        <v>0</v>
      </c>
      <c r="Y365" s="276"/>
      <c r="Z365" s="276"/>
      <c r="AB365" s="278" t="str">
        <f t="shared" si="50"/>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48"/>
        <v/>
      </c>
      <c r="T366" s="225" t="str">
        <f ca="1">IF(B366="","",IF(ISERROR(MATCH($J366,SorP!$B$1:$B$6230,0)),"",INDIRECT("'SorP'!$A$"&amp;MATCH($J366,SorP!$B$1:$B$6230,0))))</f>
        <v/>
      </c>
      <c r="U366" s="241"/>
      <c r="V366" s="275" t="e">
        <f>IF(C366="",NA(),MATCH($B366&amp;$C366,'Smelter Look-up'!$J:$J,0))</f>
        <v>#N/A</v>
      </c>
      <c r="W366" s="276"/>
      <c r="X366" s="276">
        <f t="shared" ca="1" si="49"/>
        <v>0</v>
      </c>
      <c r="Y366" s="276"/>
      <c r="Z366" s="276"/>
      <c r="AB366" s="278" t="str">
        <f t="shared" si="50"/>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48"/>
        <v/>
      </c>
      <c r="T367" s="225" t="str">
        <f ca="1">IF(B367="","",IF(ISERROR(MATCH($J367,SorP!$B$1:$B$6230,0)),"",INDIRECT("'SorP'!$A$"&amp;MATCH($J367,SorP!$B$1:$B$6230,0))))</f>
        <v/>
      </c>
      <c r="U367" s="241"/>
      <c r="V367" s="275" t="e">
        <f>IF(C367="",NA(),MATCH($B367&amp;$C367,'Smelter Look-up'!$J:$J,0))</f>
        <v>#N/A</v>
      </c>
      <c r="W367" s="276"/>
      <c r="X367" s="276">
        <f t="shared" ca="1" si="49"/>
        <v>0</v>
      </c>
      <c r="Y367" s="276"/>
      <c r="Z367" s="276"/>
      <c r="AB367" s="278" t="str">
        <f t="shared" si="50"/>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48"/>
        <v/>
      </c>
      <c r="T368" s="225" t="str">
        <f ca="1">IF(B368="","",IF(ISERROR(MATCH($J368,SorP!$B$1:$B$6230,0)),"",INDIRECT("'SorP'!$A$"&amp;MATCH($J368,SorP!$B$1:$B$6230,0))))</f>
        <v/>
      </c>
      <c r="U368" s="241"/>
      <c r="V368" s="275" t="e">
        <f>IF(C368="",NA(),MATCH($B368&amp;$C368,'Smelter Look-up'!$J:$J,0))</f>
        <v>#N/A</v>
      </c>
      <c r="W368" s="276"/>
      <c r="X368" s="276">
        <f t="shared" ca="1" si="49"/>
        <v>0</v>
      </c>
      <c r="Y368" s="276"/>
      <c r="Z368" s="276"/>
      <c r="AB368" s="278" t="str">
        <f t="shared" si="50"/>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48"/>
        <v/>
      </c>
      <c r="T369" s="225" t="str">
        <f ca="1">IF(B369="","",IF(ISERROR(MATCH($J369,SorP!$B$1:$B$6230,0)),"",INDIRECT("'SorP'!$A$"&amp;MATCH($J369,SorP!$B$1:$B$6230,0))))</f>
        <v/>
      </c>
      <c r="U369" s="241"/>
      <c r="V369" s="275" t="e">
        <f>IF(C369="",NA(),MATCH($B369&amp;$C369,'Smelter Look-up'!$J:$J,0))</f>
        <v>#N/A</v>
      </c>
      <c r="W369" s="276"/>
      <c r="X369" s="276">
        <f t="shared" ca="1" si="49"/>
        <v>0</v>
      </c>
      <c r="Y369" s="276"/>
      <c r="Z369" s="276"/>
      <c r="AB369" s="278" t="str">
        <f t="shared" si="50"/>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48"/>
        <v/>
      </c>
      <c r="T370" s="225" t="str">
        <f ca="1">IF(B370="","",IF(ISERROR(MATCH($J370,SorP!$B$1:$B$6230,0)),"",INDIRECT("'SorP'!$A$"&amp;MATCH($J370,SorP!$B$1:$B$6230,0))))</f>
        <v/>
      </c>
      <c r="U370" s="241"/>
      <c r="V370" s="275" t="e">
        <f>IF(C370="",NA(),MATCH($B370&amp;$C370,'Smelter Look-up'!$J:$J,0))</f>
        <v>#N/A</v>
      </c>
      <c r="W370" s="276"/>
      <c r="X370" s="276">
        <f t="shared" ca="1" si="49"/>
        <v>0</v>
      </c>
      <c r="Y370" s="276"/>
      <c r="Z370" s="276"/>
      <c r="AB370" s="278" t="str">
        <f t="shared" si="50"/>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48"/>
        <v/>
      </c>
      <c r="T371" s="225" t="str">
        <f ca="1">IF(B371="","",IF(ISERROR(MATCH($J371,SorP!$B$1:$B$6230,0)),"",INDIRECT("'SorP'!$A$"&amp;MATCH($J371,SorP!$B$1:$B$6230,0))))</f>
        <v/>
      </c>
      <c r="U371" s="241"/>
      <c r="V371" s="275" t="e">
        <f>IF(C371="",NA(),MATCH($B371&amp;$C371,'Smelter Look-up'!$J:$J,0))</f>
        <v>#N/A</v>
      </c>
      <c r="W371" s="276"/>
      <c r="X371" s="276">
        <f t="shared" ca="1" si="49"/>
        <v>0</v>
      </c>
      <c r="Y371" s="276"/>
      <c r="Z371" s="276"/>
      <c r="AB371" s="278" t="str">
        <f t="shared" si="50"/>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48"/>
        <v/>
      </c>
      <c r="T372" s="225" t="str">
        <f ca="1">IF(B372="","",IF(ISERROR(MATCH($J372,SorP!$B$1:$B$6230,0)),"",INDIRECT("'SorP'!$A$"&amp;MATCH($J372,SorP!$B$1:$B$6230,0))))</f>
        <v/>
      </c>
      <c r="U372" s="241"/>
      <c r="V372" s="275" t="e">
        <f>IF(C372="",NA(),MATCH($B372&amp;$C372,'Smelter Look-up'!$J:$J,0))</f>
        <v>#N/A</v>
      </c>
      <c r="W372" s="276"/>
      <c r="X372" s="276">
        <f t="shared" ca="1" si="49"/>
        <v>0</v>
      </c>
      <c r="Y372" s="276"/>
      <c r="Z372" s="276"/>
      <c r="AB372" s="278" t="str">
        <f t="shared" si="50"/>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48"/>
        <v/>
      </c>
      <c r="T373" s="225" t="str">
        <f ca="1">IF(B373="","",IF(ISERROR(MATCH($J373,SorP!$B$1:$B$6230,0)),"",INDIRECT("'SorP'!$A$"&amp;MATCH($J373,SorP!$B$1:$B$6230,0))))</f>
        <v/>
      </c>
      <c r="U373" s="241"/>
      <c r="V373" s="275" t="e">
        <f>IF(C373="",NA(),MATCH($B373&amp;$C373,'Smelter Look-up'!$J:$J,0))</f>
        <v>#N/A</v>
      </c>
      <c r="W373" s="276"/>
      <c r="X373" s="276">
        <f t="shared" ca="1" si="49"/>
        <v>0</v>
      </c>
      <c r="Y373" s="276"/>
      <c r="Z373" s="276"/>
      <c r="AB373" s="278" t="str">
        <f t="shared" si="50"/>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48"/>
        <v/>
      </c>
      <c r="T374" s="225" t="str">
        <f ca="1">IF(B374="","",IF(ISERROR(MATCH($J374,SorP!$B$1:$B$6230,0)),"",INDIRECT("'SorP'!$A$"&amp;MATCH($J374,SorP!$B$1:$B$6230,0))))</f>
        <v/>
      </c>
      <c r="U374" s="241"/>
      <c r="V374" s="275" t="e">
        <f>IF(C374="",NA(),MATCH($B374&amp;$C374,'Smelter Look-up'!$J:$J,0))</f>
        <v>#N/A</v>
      </c>
      <c r="W374" s="276"/>
      <c r="X374" s="276">
        <f t="shared" ca="1" si="49"/>
        <v>0</v>
      </c>
      <c r="Y374" s="276"/>
      <c r="Z374" s="276"/>
      <c r="AB374" s="278" t="str">
        <f t="shared" si="50"/>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48"/>
        <v/>
      </c>
      <c r="T375" s="225" t="str">
        <f ca="1">IF(B375="","",IF(ISERROR(MATCH($J375,SorP!$B$1:$B$6230,0)),"",INDIRECT("'SorP'!$A$"&amp;MATCH($J375,SorP!$B$1:$B$6230,0))))</f>
        <v/>
      </c>
      <c r="U375" s="241"/>
      <c r="V375" s="275" t="e">
        <f>IF(C375="",NA(),MATCH($B375&amp;$C375,'Smelter Look-up'!$J:$J,0))</f>
        <v>#N/A</v>
      </c>
      <c r="W375" s="276"/>
      <c r="X375" s="276">
        <f t="shared" ca="1" si="49"/>
        <v>0</v>
      </c>
      <c r="Y375" s="276"/>
      <c r="Z375" s="276"/>
      <c r="AB375" s="278" t="str">
        <f t="shared" si="50"/>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48"/>
        <v/>
      </c>
      <c r="T376" s="225" t="str">
        <f ca="1">IF(B376="","",IF(ISERROR(MATCH($J376,SorP!$B$1:$B$6230,0)),"",INDIRECT("'SorP'!$A$"&amp;MATCH($J376,SorP!$B$1:$B$6230,0))))</f>
        <v/>
      </c>
      <c r="U376" s="241"/>
      <c r="V376" s="275" t="e">
        <f>IF(C376="",NA(),MATCH($B376&amp;$C376,'Smelter Look-up'!$J:$J,0))</f>
        <v>#N/A</v>
      </c>
      <c r="W376" s="276"/>
      <c r="X376" s="276">
        <f t="shared" ca="1" si="49"/>
        <v>0</v>
      </c>
      <c r="Y376" s="276"/>
      <c r="Z376" s="276"/>
      <c r="AB376" s="278" t="str">
        <f t="shared" si="50"/>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48"/>
        <v/>
      </c>
      <c r="T377" s="225" t="str">
        <f ca="1">IF(B377="","",IF(ISERROR(MATCH($J377,SorP!$B$1:$B$6230,0)),"",INDIRECT("'SorP'!$A$"&amp;MATCH($J377,SorP!$B$1:$B$6230,0))))</f>
        <v/>
      </c>
      <c r="U377" s="241"/>
      <c r="V377" s="275" t="e">
        <f>IF(C377="",NA(),MATCH($B377&amp;$C377,'Smelter Look-up'!$J:$J,0))</f>
        <v>#N/A</v>
      </c>
      <c r="W377" s="276"/>
      <c r="X377" s="276">
        <f t="shared" ca="1" si="49"/>
        <v>0</v>
      </c>
      <c r="Y377" s="276"/>
      <c r="Z377" s="276"/>
      <c r="AB377" s="278" t="str">
        <f t="shared" si="50"/>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48"/>
        <v/>
      </c>
      <c r="T378" s="225" t="str">
        <f ca="1">IF(B378="","",IF(ISERROR(MATCH($J378,SorP!$B$1:$B$6230,0)),"",INDIRECT("'SorP'!$A$"&amp;MATCH($J378,SorP!$B$1:$B$6230,0))))</f>
        <v/>
      </c>
      <c r="U378" s="241"/>
      <c r="V378" s="275" t="e">
        <f>IF(C378="",NA(),MATCH($B378&amp;$C378,'Smelter Look-up'!$J:$J,0))</f>
        <v>#N/A</v>
      </c>
      <c r="W378" s="276"/>
      <c r="X378" s="276">
        <f t="shared" ca="1" si="49"/>
        <v>0</v>
      </c>
      <c r="Y378" s="276"/>
      <c r="Z378" s="276"/>
      <c r="AB378" s="278" t="str">
        <f t="shared" si="50"/>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48"/>
        <v/>
      </c>
      <c r="T379" s="225" t="str">
        <f ca="1">IF(B379="","",IF(ISERROR(MATCH($J379,SorP!$B$1:$B$6230,0)),"",INDIRECT("'SorP'!$A$"&amp;MATCH($J379,SorP!$B$1:$B$6230,0))))</f>
        <v/>
      </c>
      <c r="U379" s="241"/>
      <c r="V379" s="275" t="e">
        <f>IF(C379="",NA(),MATCH($B379&amp;$C379,'Smelter Look-up'!$J:$J,0))</f>
        <v>#N/A</v>
      </c>
      <c r="W379" s="276"/>
      <c r="X379" s="276">
        <f t="shared" ca="1" si="49"/>
        <v>0</v>
      </c>
      <c r="Y379" s="276"/>
      <c r="Z379" s="276"/>
      <c r="AB379" s="278" t="str">
        <f t="shared" si="50"/>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48"/>
        <v/>
      </c>
      <c r="T380" s="225" t="str">
        <f ca="1">IF(B380="","",IF(ISERROR(MATCH($J380,SorP!$B$1:$B$6230,0)),"",INDIRECT("'SorP'!$A$"&amp;MATCH($J380,SorP!$B$1:$B$6230,0))))</f>
        <v/>
      </c>
      <c r="U380" s="241"/>
      <c r="V380" s="275" t="e">
        <f>IF(C380="",NA(),MATCH($B380&amp;$C380,'Smelter Look-up'!$J:$J,0))</f>
        <v>#N/A</v>
      </c>
      <c r="W380" s="276"/>
      <c r="X380" s="276">
        <f t="shared" ca="1" si="49"/>
        <v>0</v>
      </c>
      <c r="Y380" s="276"/>
      <c r="Z380" s="276"/>
      <c r="AB380" s="278" t="str">
        <f t="shared" si="50"/>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48"/>
        <v/>
      </c>
      <c r="T381" s="225" t="str">
        <f ca="1">IF(B381="","",IF(ISERROR(MATCH($J381,SorP!$B$1:$B$6230,0)),"",INDIRECT("'SorP'!$A$"&amp;MATCH($J381,SorP!$B$1:$B$6230,0))))</f>
        <v/>
      </c>
      <c r="U381" s="241"/>
      <c r="V381" s="275" t="e">
        <f>IF(C381="",NA(),MATCH($B381&amp;$C381,'Smelter Look-up'!$J:$J,0))</f>
        <v>#N/A</v>
      </c>
      <c r="W381" s="276"/>
      <c r="X381" s="276">
        <f t="shared" ca="1" si="49"/>
        <v>0</v>
      </c>
      <c r="Y381" s="276"/>
      <c r="Z381" s="276"/>
      <c r="AB381" s="278" t="str">
        <f t="shared" si="50"/>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48"/>
        <v/>
      </c>
      <c r="T382" s="225" t="str">
        <f ca="1">IF(B382="","",IF(ISERROR(MATCH($J382,SorP!$B$1:$B$6230,0)),"",INDIRECT("'SorP'!$A$"&amp;MATCH($J382,SorP!$B$1:$B$6230,0))))</f>
        <v/>
      </c>
      <c r="U382" s="241"/>
      <c r="V382" s="275" t="e">
        <f>IF(C382="",NA(),MATCH($B382&amp;$C382,'Smelter Look-up'!$J:$J,0))</f>
        <v>#N/A</v>
      </c>
      <c r="W382" s="276"/>
      <c r="X382" s="276">
        <f t="shared" ca="1" si="49"/>
        <v>0</v>
      </c>
      <c r="Y382" s="276"/>
      <c r="Z382" s="276"/>
      <c r="AB382" s="278" t="str">
        <f t="shared" si="50"/>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48"/>
        <v/>
      </c>
      <c r="T383" s="225" t="str">
        <f ca="1">IF(B383="","",IF(ISERROR(MATCH($J383,SorP!$B$1:$B$6230,0)),"",INDIRECT("'SorP'!$A$"&amp;MATCH($J383,SorP!$B$1:$B$6230,0))))</f>
        <v/>
      </c>
      <c r="U383" s="241"/>
      <c r="V383" s="275" t="e">
        <f>IF(C383="",NA(),MATCH($B383&amp;$C383,'Smelter Look-up'!$J:$J,0))</f>
        <v>#N/A</v>
      </c>
      <c r="W383" s="276"/>
      <c r="X383" s="276">
        <f t="shared" ca="1" si="49"/>
        <v>0</v>
      </c>
      <c r="Y383" s="276"/>
      <c r="Z383" s="276"/>
      <c r="AB383" s="278" t="str">
        <f t="shared" si="50"/>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48"/>
        <v/>
      </c>
      <c r="T384" s="225" t="str">
        <f ca="1">IF(B384="","",IF(ISERROR(MATCH($J384,SorP!$B$1:$B$6230,0)),"",INDIRECT("'SorP'!$A$"&amp;MATCH($J384,SorP!$B$1:$B$6230,0))))</f>
        <v/>
      </c>
      <c r="U384" s="241"/>
      <c r="V384" s="275" t="e">
        <f>IF(C384="",NA(),MATCH($B384&amp;$C384,'Smelter Look-up'!$J:$J,0))</f>
        <v>#N/A</v>
      </c>
      <c r="W384" s="276"/>
      <c r="X384" s="276">
        <f t="shared" ca="1" si="49"/>
        <v>0</v>
      </c>
      <c r="Y384" s="276"/>
      <c r="Z384" s="276"/>
      <c r="AB384" s="278" t="str">
        <f t="shared" si="50"/>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48"/>
        <v/>
      </c>
      <c r="T385" s="225" t="str">
        <f ca="1">IF(B385="","",IF(ISERROR(MATCH($J385,SorP!$B$1:$B$6230,0)),"",INDIRECT("'SorP'!$A$"&amp;MATCH($J385,SorP!$B$1:$B$6230,0))))</f>
        <v/>
      </c>
      <c r="U385" s="241"/>
      <c r="V385" s="275" t="e">
        <f>IF(C385="",NA(),MATCH($B385&amp;$C385,'Smelter Look-up'!$J:$J,0))</f>
        <v>#N/A</v>
      </c>
      <c r="W385" s="276"/>
      <c r="X385" s="276">
        <f t="shared" ca="1" si="49"/>
        <v>0</v>
      </c>
      <c r="Y385" s="276"/>
      <c r="Z385" s="276"/>
      <c r="AB385" s="278" t="str">
        <f t="shared" si="50"/>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48"/>
        <v/>
      </c>
      <c r="T386" s="225" t="str">
        <f ca="1">IF(B386="","",IF(ISERROR(MATCH($J386,SorP!$B$1:$B$6230,0)),"",INDIRECT("'SorP'!$A$"&amp;MATCH($J386,SorP!$B$1:$B$6230,0))))</f>
        <v/>
      </c>
      <c r="U386" s="241"/>
      <c r="V386" s="275" t="e">
        <f>IF(C386="",NA(),MATCH($B386&amp;$C386,'Smelter Look-up'!$J:$J,0))</f>
        <v>#N/A</v>
      </c>
      <c r="W386" s="276"/>
      <c r="X386" s="276">
        <f t="shared" ca="1" si="49"/>
        <v>0</v>
      </c>
      <c r="Y386" s="276"/>
      <c r="Z386" s="276"/>
      <c r="AB386" s="278" t="str">
        <f t="shared" si="50"/>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48"/>
        <v/>
      </c>
      <c r="T387" s="225" t="str">
        <f ca="1">IF(B387="","",IF(ISERROR(MATCH($J387,SorP!$B$1:$B$6230,0)),"",INDIRECT("'SorP'!$A$"&amp;MATCH($J387,SorP!$B$1:$B$6230,0))))</f>
        <v/>
      </c>
      <c r="U387" s="241"/>
      <c r="V387" s="275" t="e">
        <f>IF(C387="",NA(),MATCH($B387&amp;$C387,'Smelter Look-up'!$J:$J,0))</f>
        <v>#N/A</v>
      </c>
      <c r="W387" s="276"/>
      <c r="X387" s="276">
        <f t="shared" ca="1" si="49"/>
        <v>0</v>
      </c>
      <c r="Y387" s="276"/>
      <c r="Z387" s="276"/>
      <c r="AB387" s="278" t="str">
        <f t="shared" si="50"/>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48"/>
        <v/>
      </c>
      <c r="T388" s="225" t="str">
        <f ca="1">IF(B388="","",IF(ISERROR(MATCH($J388,SorP!$B$1:$B$6230,0)),"",INDIRECT("'SorP'!$A$"&amp;MATCH($J388,SorP!$B$1:$B$6230,0))))</f>
        <v/>
      </c>
      <c r="U388" s="241"/>
      <c r="V388" s="275" t="e">
        <f>IF(C388="",NA(),MATCH($B388&amp;$C388,'Smelter Look-up'!$J:$J,0))</f>
        <v>#N/A</v>
      </c>
      <c r="W388" s="276"/>
      <c r="X388" s="276">
        <f t="shared" ca="1" si="49"/>
        <v>0</v>
      </c>
      <c r="Y388" s="276"/>
      <c r="Z388" s="276"/>
      <c r="AB388" s="278" t="str">
        <f t="shared" si="50"/>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1">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2">IF(AND(C389="Smelter not listed",OR(LEN(D389)=0,LEN(E389)=0)),1,0)</f>
        <v>0</v>
      </c>
      <c r="Y389" s="276"/>
      <c r="Z389" s="276"/>
      <c r="AB389" s="278" t="str">
        <f t="shared" ref="AB389" si="53">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4">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5">IF(AND(C390="Smelter not listed",OR(LEN(D390)=0,LEN(E390)=0)),1,0)</f>
        <v>0</v>
      </c>
      <c r="Y390" s="276"/>
      <c r="Z390" s="276"/>
      <c r="AB390" s="278" t="str">
        <f t="shared" ref="AB390:AB421" si="56">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4"/>
        <v/>
      </c>
      <c r="T391" s="225" t="str">
        <f ca="1">IF(B391="","",IF(ISERROR(MATCH($J391,SorP!$B$1:$B$6230,0)),"",INDIRECT("'SorP'!$A$"&amp;MATCH($J391,SorP!$B$1:$B$6230,0))))</f>
        <v/>
      </c>
      <c r="U391" s="241"/>
      <c r="V391" s="275" t="e">
        <f>IF(C391="",NA(),MATCH($B391&amp;$C391,'Smelter Look-up'!$J:$J,0))</f>
        <v>#N/A</v>
      </c>
      <c r="W391" s="276"/>
      <c r="X391" s="276">
        <f t="shared" ca="1" si="55"/>
        <v>0</v>
      </c>
      <c r="Y391" s="276"/>
      <c r="Z391" s="276"/>
      <c r="AB391" s="278" t="str">
        <f t="shared" si="56"/>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4"/>
        <v/>
      </c>
      <c r="T392" s="225" t="str">
        <f ca="1">IF(B392="","",IF(ISERROR(MATCH($J392,SorP!$B$1:$B$6230,0)),"",INDIRECT("'SorP'!$A$"&amp;MATCH($J392,SorP!$B$1:$B$6230,0))))</f>
        <v/>
      </c>
      <c r="U392" s="241"/>
      <c r="V392" s="275" t="e">
        <f>IF(C392="",NA(),MATCH($B392&amp;$C392,'Smelter Look-up'!$J:$J,0))</f>
        <v>#N/A</v>
      </c>
      <c r="W392" s="276"/>
      <c r="X392" s="276">
        <f t="shared" ca="1" si="55"/>
        <v>0</v>
      </c>
      <c r="Y392" s="276"/>
      <c r="Z392" s="276"/>
      <c r="AB392" s="278" t="str">
        <f t="shared" si="56"/>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4"/>
        <v/>
      </c>
      <c r="T393" s="225" t="str">
        <f ca="1">IF(B393="","",IF(ISERROR(MATCH($J393,SorP!$B$1:$B$6230,0)),"",INDIRECT("'SorP'!$A$"&amp;MATCH($J393,SorP!$B$1:$B$6230,0))))</f>
        <v/>
      </c>
      <c r="U393" s="241"/>
      <c r="V393" s="275" t="e">
        <f>IF(C393="",NA(),MATCH($B393&amp;$C393,'Smelter Look-up'!$J:$J,0))</f>
        <v>#N/A</v>
      </c>
      <c r="W393" s="276"/>
      <c r="X393" s="276">
        <f t="shared" ca="1" si="55"/>
        <v>0</v>
      </c>
      <c r="Y393" s="276"/>
      <c r="Z393" s="276"/>
      <c r="AB393" s="278" t="str">
        <f t="shared" si="56"/>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4"/>
        <v/>
      </c>
      <c r="T394" s="225" t="str">
        <f ca="1">IF(B394="","",IF(ISERROR(MATCH($J394,SorP!$B$1:$B$6230,0)),"",INDIRECT("'SorP'!$A$"&amp;MATCH($J394,SorP!$B$1:$B$6230,0))))</f>
        <v/>
      </c>
      <c r="U394" s="241"/>
      <c r="V394" s="275" t="e">
        <f>IF(C394="",NA(),MATCH($B394&amp;$C394,'Smelter Look-up'!$J:$J,0))</f>
        <v>#N/A</v>
      </c>
      <c r="W394" s="276"/>
      <c r="X394" s="276">
        <f t="shared" ca="1" si="55"/>
        <v>0</v>
      </c>
      <c r="Y394" s="276"/>
      <c r="Z394" s="276"/>
      <c r="AB394" s="278" t="str">
        <f t="shared" si="56"/>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4"/>
        <v/>
      </c>
      <c r="T395" s="225" t="str">
        <f ca="1">IF(B395="","",IF(ISERROR(MATCH($J395,SorP!$B$1:$B$6230,0)),"",INDIRECT("'SorP'!$A$"&amp;MATCH($J395,SorP!$B$1:$B$6230,0))))</f>
        <v/>
      </c>
      <c r="U395" s="241"/>
      <c r="V395" s="275" t="e">
        <f>IF(C395="",NA(),MATCH($B395&amp;$C395,'Smelter Look-up'!$J:$J,0))</f>
        <v>#N/A</v>
      </c>
      <c r="W395" s="276"/>
      <c r="X395" s="276">
        <f t="shared" ca="1" si="55"/>
        <v>0</v>
      </c>
      <c r="Y395" s="276"/>
      <c r="Z395" s="276"/>
      <c r="AB395" s="278" t="str">
        <f t="shared" si="56"/>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4"/>
        <v/>
      </c>
      <c r="T396" s="225" t="str">
        <f ca="1">IF(B396="","",IF(ISERROR(MATCH($J396,SorP!$B$1:$B$6230,0)),"",INDIRECT("'SorP'!$A$"&amp;MATCH($J396,SorP!$B$1:$B$6230,0))))</f>
        <v/>
      </c>
      <c r="U396" s="241"/>
      <c r="V396" s="275" t="e">
        <f>IF(C396="",NA(),MATCH($B396&amp;$C396,'Smelter Look-up'!$J:$J,0))</f>
        <v>#N/A</v>
      </c>
      <c r="W396" s="276"/>
      <c r="X396" s="276">
        <f t="shared" ca="1" si="55"/>
        <v>0</v>
      </c>
      <c r="Y396" s="276"/>
      <c r="Z396" s="276"/>
      <c r="AB396" s="278" t="str">
        <f t="shared" si="56"/>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4"/>
        <v/>
      </c>
      <c r="T397" s="225" t="str">
        <f ca="1">IF(B397="","",IF(ISERROR(MATCH($J397,SorP!$B$1:$B$6230,0)),"",INDIRECT("'SorP'!$A$"&amp;MATCH($J397,SorP!$B$1:$B$6230,0))))</f>
        <v/>
      </c>
      <c r="U397" s="241"/>
      <c r="V397" s="275" t="e">
        <f>IF(C397="",NA(),MATCH($B397&amp;$C397,'Smelter Look-up'!$J:$J,0))</f>
        <v>#N/A</v>
      </c>
      <c r="W397" s="276"/>
      <c r="X397" s="276">
        <f t="shared" ca="1" si="55"/>
        <v>0</v>
      </c>
      <c r="Y397" s="276"/>
      <c r="Z397" s="276"/>
      <c r="AB397" s="278" t="str">
        <f t="shared" si="56"/>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4"/>
        <v/>
      </c>
      <c r="T398" s="225" t="str">
        <f ca="1">IF(B398="","",IF(ISERROR(MATCH($J398,SorP!$B$1:$B$6230,0)),"",INDIRECT("'SorP'!$A$"&amp;MATCH($J398,SorP!$B$1:$B$6230,0))))</f>
        <v/>
      </c>
      <c r="U398" s="241"/>
      <c r="V398" s="275" t="e">
        <f>IF(C398="",NA(),MATCH($B398&amp;$C398,'Smelter Look-up'!$J:$J,0))</f>
        <v>#N/A</v>
      </c>
      <c r="W398" s="276"/>
      <c r="X398" s="276">
        <f t="shared" ca="1" si="55"/>
        <v>0</v>
      </c>
      <c r="Y398" s="276"/>
      <c r="Z398" s="276"/>
      <c r="AB398" s="278" t="str">
        <f t="shared" si="56"/>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4"/>
        <v/>
      </c>
      <c r="T399" s="225" t="str">
        <f ca="1">IF(B399="","",IF(ISERROR(MATCH($J399,SorP!$B$1:$B$6230,0)),"",INDIRECT("'SorP'!$A$"&amp;MATCH($J399,SorP!$B$1:$B$6230,0))))</f>
        <v/>
      </c>
      <c r="U399" s="241"/>
      <c r="V399" s="275" t="e">
        <f>IF(C399="",NA(),MATCH($B399&amp;$C399,'Smelter Look-up'!$J:$J,0))</f>
        <v>#N/A</v>
      </c>
      <c r="W399" s="276"/>
      <c r="X399" s="276">
        <f t="shared" ca="1" si="55"/>
        <v>0</v>
      </c>
      <c r="Y399" s="276"/>
      <c r="Z399" s="276"/>
      <c r="AB399" s="278" t="str">
        <f t="shared" si="56"/>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4"/>
        <v/>
      </c>
      <c r="T400" s="225" t="str">
        <f ca="1">IF(B400="","",IF(ISERROR(MATCH($J400,SorP!$B$1:$B$6230,0)),"",INDIRECT("'SorP'!$A$"&amp;MATCH($J400,SorP!$B$1:$B$6230,0))))</f>
        <v/>
      </c>
      <c r="U400" s="241"/>
      <c r="V400" s="275" t="e">
        <f>IF(C400="",NA(),MATCH($B400&amp;$C400,'Smelter Look-up'!$J:$J,0))</f>
        <v>#N/A</v>
      </c>
      <c r="W400" s="276"/>
      <c r="X400" s="276">
        <f t="shared" ca="1" si="55"/>
        <v>0</v>
      </c>
      <c r="Y400" s="276"/>
      <c r="Z400" s="276"/>
      <c r="AB400" s="278" t="str">
        <f t="shared" si="56"/>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4"/>
        <v/>
      </c>
      <c r="T401" s="225" t="str">
        <f ca="1">IF(B401="","",IF(ISERROR(MATCH($J401,SorP!$B$1:$B$6230,0)),"",INDIRECT("'SorP'!$A$"&amp;MATCH($J401,SorP!$B$1:$B$6230,0))))</f>
        <v/>
      </c>
      <c r="U401" s="241"/>
      <c r="V401" s="275" t="e">
        <f>IF(C401="",NA(),MATCH($B401&amp;$C401,'Smelter Look-up'!$J:$J,0))</f>
        <v>#N/A</v>
      </c>
      <c r="W401" s="276"/>
      <c r="X401" s="276">
        <f t="shared" ca="1" si="55"/>
        <v>0</v>
      </c>
      <c r="Y401" s="276"/>
      <c r="Z401" s="276"/>
      <c r="AB401" s="278" t="str">
        <f t="shared" si="56"/>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4"/>
        <v/>
      </c>
      <c r="T402" s="225" t="str">
        <f ca="1">IF(B402="","",IF(ISERROR(MATCH($J402,SorP!$B$1:$B$6230,0)),"",INDIRECT("'SorP'!$A$"&amp;MATCH($J402,SorP!$B$1:$B$6230,0))))</f>
        <v/>
      </c>
      <c r="U402" s="241"/>
      <c r="V402" s="275" t="e">
        <f>IF(C402="",NA(),MATCH($B402&amp;$C402,'Smelter Look-up'!$J:$J,0))</f>
        <v>#N/A</v>
      </c>
      <c r="W402" s="276"/>
      <c r="X402" s="276">
        <f t="shared" ca="1" si="55"/>
        <v>0</v>
      </c>
      <c r="Y402" s="276"/>
      <c r="Z402" s="276"/>
      <c r="AB402" s="278" t="str">
        <f t="shared" si="56"/>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4"/>
        <v/>
      </c>
      <c r="T403" s="225" t="str">
        <f ca="1">IF(B403="","",IF(ISERROR(MATCH($J403,SorP!$B$1:$B$6230,0)),"",INDIRECT("'SorP'!$A$"&amp;MATCH($J403,SorP!$B$1:$B$6230,0))))</f>
        <v/>
      </c>
      <c r="U403" s="241"/>
      <c r="V403" s="275" t="e">
        <f>IF(C403="",NA(),MATCH($B403&amp;$C403,'Smelter Look-up'!$J:$J,0))</f>
        <v>#N/A</v>
      </c>
      <c r="W403" s="276"/>
      <c r="X403" s="276">
        <f t="shared" ca="1" si="55"/>
        <v>0</v>
      </c>
      <c r="Y403" s="276"/>
      <c r="Z403" s="276"/>
      <c r="AB403" s="278" t="str">
        <f t="shared" si="56"/>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4"/>
        <v/>
      </c>
      <c r="T404" s="225" t="str">
        <f ca="1">IF(B404="","",IF(ISERROR(MATCH($J404,SorP!$B$1:$B$6230,0)),"",INDIRECT("'SorP'!$A$"&amp;MATCH($J404,SorP!$B$1:$B$6230,0))))</f>
        <v/>
      </c>
      <c r="U404" s="241"/>
      <c r="V404" s="275" t="e">
        <f>IF(C404="",NA(),MATCH($B404&amp;$C404,'Smelter Look-up'!$J:$J,0))</f>
        <v>#N/A</v>
      </c>
      <c r="W404" s="276"/>
      <c r="X404" s="276">
        <f t="shared" ca="1" si="55"/>
        <v>0</v>
      </c>
      <c r="Y404" s="276"/>
      <c r="Z404" s="276"/>
      <c r="AB404" s="278" t="str">
        <f t="shared" si="56"/>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4"/>
        <v/>
      </c>
      <c r="T405" s="225" t="str">
        <f ca="1">IF(B405="","",IF(ISERROR(MATCH($J405,SorP!$B$1:$B$6230,0)),"",INDIRECT("'SorP'!$A$"&amp;MATCH($J405,SorP!$B$1:$B$6230,0))))</f>
        <v/>
      </c>
      <c r="U405" s="241"/>
      <c r="V405" s="275" t="e">
        <f>IF(C405="",NA(),MATCH($B405&amp;$C405,'Smelter Look-up'!$J:$J,0))</f>
        <v>#N/A</v>
      </c>
      <c r="W405" s="276"/>
      <c r="X405" s="276">
        <f t="shared" ca="1" si="55"/>
        <v>0</v>
      </c>
      <c r="Y405" s="276"/>
      <c r="Z405" s="276"/>
      <c r="AB405" s="278" t="str">
        <f t="shared" si="56"/>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4"/>
        <v/>
      </c>
      <c r="T406" s="225" t="str">
        <f ca="1">IF(B406="","",IF(ISERROR(MATCH($J406,SorP!$B$1:$B$6230,0)),"",INDIRECT("'SorP'!$A$"&amp;MATCH($J406,SorP!$B$1:$B$6230,0))))</f>
        <v/>
      </c>
      <c r="U406" s="241"/>
      <c r="V406" s="275" t="e">
        <f>IF(C406="",NA(),MATCH($B406&amp;$C406,'Smelter Look-up'!$J:$J,0))</f>
        <v>#N/A</v>
      </c>
      <c r="W406" s="276"/>
      <c r="X406" s="276">
        <f t="shared" ca="1" si="55"/>
        <v>0</v>
      </c>
      <c r="Y406" s="276"/>
      <c r="Z406" s="276"/>
      <c r="AB406" s="278" t="str">
        <f t="shared" si="56"/>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4"/>
        <v/>
      </c>
      <c r="T407" s="225" t="str">
        <f ca="1">IF(B407="","",IF(ISERROR(MATCH($J407,SorP!$B$1:$B$6230,0)),"",INDIRECT("'SorP'!$A$"&amp;MATCH($J407,SorP!$B$1:$B$6230,0))))</f>
        <v/>
      </c>
      <c r="U407" s="241"/>
      <c r="V407" s="275" t="e">
        <f>IF(C407="",NA(),MATCH($B407&amp;$C407,'Smelter Look-up'!$J:$J,0))</f>
        <v>#N/A</v>
      </c>
      <c r="W407" s="276"/>
      <c r="X407" s="276">
        <f t="shared" ca="1" si="55"/>
        <v>0</v>
      </c>
      <c r="Y407" s="276"/>
      <c r="Z407" s="276"/>
      <c r="AB407" s="278" t="str">
        <f t="shared" si="56"/>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4"/>
        <v/>
      </c>
      <c r="T408" s="225" t="str">
        <f ca="1">IF(B408="","",IF(ISERROR(MATCH($J408,SorP!$B$1:$B$6230,0)),"",INDIRECT("'SorP'!$A$"&amp;MATCH($J408,SorP!$B$1:$B$6230,0))))</f>
        <v/>
      </c>
      <c r="U408" s="241"/>
      <c r="V408" s="275" t="e">
        <f>IF(C408="",NA(),MATCH($B408&amp;$C408,'Smelter Look-up'!$J:$J,0))</f>
        <v>#N/A</v>
      </c>
      <c r="W408" s="276"/>
      <c r="X408" s="276">
        <f t="shared" ca="1" si="55"/>
        <v>0</v>
      </c>
      <c r="Y408" s="276"/>
      <c r="Z408" s="276"/>
      <c r="AB408" s="278" t="str">
        <f t="shared" si="56"/>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4"/>
        <v/>
      </c>
      <c r="T409" s="225" t="str">
        <f ca="1">IF(B409="","",IF(ISERROR(MATCH($J409,SorP!$B$1:$B$6230,0)),"",INDIRECT("'SorP'!$A$"&amp;MATCH($J409,SorP!$B$1:$B$6230,0))))</f>
        <v/>
      </c>
      <c r="U409" s="241"/>
      <c r="V409" s="275" t="e">
        <f>IF(C409="",NA(),MATCH($B409&amp;$C409,'Smelter Look-up'!$J:$J,0))</f>
        <v>#N/A</v>
      </c>
      <c r="W409" s="276"/>
      <c r="X409" s="276">
        <f t="shared" ca="1" si="55"/>
        <v>0</v>
      </c>
      <c r="Y409" s="276"/>
      <c r="Z409" s="276"/>
      <c r="AB409" s="278" t="str">
        <f t="shared" si="56"/>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4"/>
        <v/>
      </c>
      <c r="T410" s="225" t="str">
        <f ca="1">IF(B410="","",IF(ISERROR(MATCH($J410,SorP!$B$1:$B$6230,0)),"",INDIRECT("'SorP'!$A$"&amp;MATCH($J410,SorP!$B$1:$B$6230,0))))</f>
        <v/>
      </c>
      <c r="U410" s="241"/>
      <c r="V410" s="275" t="e">
        <f>IF(C410="",NA(),MATCH($B410&amp;$C410,'Smelter Look-up'!$J:$J,0))</f>
        <v>#N/A</v>
      </c>
      <c r="W410" s="276"/>
      <c r="X410" s="276">
        <f t="shared" ca="1" si="55"/>
        <v>0</v>
      </c>
      <c r="Y410" s="276"/>
      <c r="Z410" s="276"/>
      <c r="AB410" s="278" t="str">
        <f t="shared" si="56"/>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4"/>
        <v/>
      </c>
      <c r="T411" s="225" t="str">
        <f ca="1">IF(B411="","",IF(ISERROR(MATCH($J411,SorP!$B$1:$B$6230,0)),"",INDIRECT("'SorP'!$A$"&amp;MATCH($J411,SorP!$B$1:$B$6230,0))))</f>
        <v/>
      </c>
      <c r="U411" s="241"/>
      <c r="V411" s="275" t="e">
        <f>IF(C411="",NA(),MATCH($B411&amp;$C411,'Smelter Look-up'!$J:$J,0))</f>
        <v>#N/A</v>
      </c>
      <c r="W411" s="276"/>
      <c r="X411" s="276">
        <f t="shared" ca="1" si="55"/>
        <v>0</v>
      </c>
      <c r="Y411" s="276"/>
      <c r="Z411" s="276"/>
      <c r="AB411" s="278" t="str">
        <f t="shared" si="56"/>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4"/>
        <v/>
      </c>
      <c r="T412" s="225" t="str">
        <f ca="1">IF(B412="","",IF(ISERROR(MATCH($J412,SorP!$B$1:$B$6230,0)),"",INDIRECT("'SorP'!$A$"&amp;MATCH($J412,SorP!$B$1:$B$6230,0))))</f>
        <v/>
      </c>
      <c r="U412" s="241"/>
      <c r="V412" s="275" t="e">
        <f>IF(C412="",NA(),MATCH($B412&amp;$C412,'Smelter Look-up'!$J:$J,0))</f>
        <v>#N/A</v>
      </c>
      <c r="W412" s="276"/>
      <c r="X412" s="276">
        <f t="shared" ca="1" si="55"/>
        <v>0</v>
      </c>
      <c r="Y412" s="276"/>
      <c r="Z412" s="276"/>
      <c r="AB412" s="278" t="str">
        <f t="shared" si="56"/>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4"/>
        <v/>
      </c>
      <c r="T413" s="225" t="str">
        <f ca="1">IF(B413="","",IF(ISERROR(MATCH($J413,SorP!$B$1:$B$6230,0)),"",INDIRECT("'SorP'!$A$"&amp;MATCH($J413,SorP!$B$1:$B$6230,0))))</f>
        <v/>
      </c>
      <c r="U413" s="241"/>
      <c r="V413" s="275" t="e">
        <f>IF(C413="",NA(),MATCH($B413&amp;$C413,'Smelter Look-up'!$J:$J,0))</f>
        <v>#N/A</v>
      </c>
      <c r="W413" s="276"/>
      <c r="X413" s="276">
        <f t="shared" ca="1" si="55"/>
        <v>0</v>
      </c>
      <c r="Y413" s="276"/>
      <c r="Z413" s="276"/>
      <c r="AB413" s="278" t="str">
        <f t="shared" si="56"/>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4"/>
        <v/>
      </c>
      <c r="T414" s="225" t="str">
        <f ca="1">IF(B414="","",IF(ISERROR(MATCH($J414,SorP!$B$1:$B$6230,0)),"",INDIRECT("'SorP'!$A$"&amp;MATCH($J414,SorP!$B$1:$B$6230,0))))</f>
        <v/>
      </c>
      <c r="U414" s="241"/>
      <c r="V414" s="275" t="e">
        <f>IF(C414="",NA(),MATCH($B414&amp;$C414,'Smelter Look-up'!$J:$J,0))</f>
        <v>#N/A</v>
      </c>
      <c r="W414" s="276"/>
      <c r="X414" s="276">
        <f t="shared" ca="1" si="55"/>
        <v>0</v>
      </c>
      <c r="Y414" s="276"/>
      <c r="Z414" s="276"/>
      <c r="AB414" s="278" t="str">
        <f t="shared" si="56"/>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4"/>
        <v/>
      </c>
      <c r="T415" s="225" t="str">
        <f ca="1">IF(B415="","",IF(ISERROR(MATCH($J415,SorP!$B$1:$B$6230,0)),"",INDIRECT("'SorP'!$A$"&amp;MATCH($J415,SorP!$B$1:$B$6230,0))))</f>
        <v/>
      </c>
      <c r="U415" s="241"/>
      <c r="V415" s="275" t="e">
        <f>IF(C415="",NA(),MATCH($B415&amp;$C415,'Smelter Look-up'!$J:$J,0))</f>
        <v>#N/A</v>
      </c>
      <c r="W415" s="276"/>
      <c r="X415" s="276">
        <f t="shared" ca="1" si="55"/>
        <v>0</v>
      </c>
      <c r="Y415" s="276"/>
      <c r="Z415" s="276"/>
      <c r="AB415" s="278" t="str">
        <f t="shared" si="56"/>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4"/>
        <v/>
      </c>
      <c r="T416" s="225" t="str">
        <f ca="1">IF(B416="","",IF(ISERROR(MATCH($J416,SorP!$B$1:$B$6230,0)),"",INDIRECT("'SorP'!$A$"&amp;MATCH($J416,SorP!$B$1:$B$6230,0))))</f>
        <v/>
      </c>
      <c r="U416" s="241"/>
      <c r="V416" s="275" t="e">
        <f>IF(C416="",NA(),MATCH($B416&amp;$C416,'Smelter Look-up'!$J:$J,0))</f>
        <v>#N/A</v>
      </c>
      <c r="W416" s="276"/>
      <c r="X416" s="276">
        <f t="shared" ca="1" si="55"/>
        <v>0</v>
      </c>
      <c r="Y416" s="276"/>
      <c r="Z416" s="276"/>
      <c r="AB416" s="278" t="str">
        <f t="shared" si="56"/>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4"/>
        <v/>
      </c>
      <c r="T417" s="225" t="str">
        <f ca="1">IF(B417="","",IF(ISERROR(MATCH($J417,SorP!$B$1:$B$6230,0)),"",INDIRECT("'SorP'!$A$"&amp;MATCH($J417,SorP!$B$1:$B$6230,0))))</f>
        <v/>
      </c>
      <c r="U417" s="241"/>
      <c r="V417" s="275" t="e">
        <f>IF(C417="",NA(),MATCH($B417&amp;$C417,'Smelter Look-up'!$J:$J,0))</f>
        <v>#N/A</v>
      </c>
      <c r="W417" s="276"/>
      <c r="X417" s="276">
        <f t="shared" ca="1" si="55"/>
        <v>0</v>
      </c>
      <c r="Y417" s="276"/>
      <c r="Z417" s="276"/>
      <c r="AB417" s="278" t="str">
        <f t="shared" si="56"/>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4"/>
        <v/>
      </c>
      <c r="T418" s="225" t="str">
        <f ca="1">IF(B418="","",IF(ISERROR(MATCH($J418,SorP!$B$1:$B$6230,0)),"",INDIRECT("'SorP'!$A$"&amp;MATCH($J418,SorP!$B$1:$B$6230,0))))</f>
        <v/>
      </c>
      <c r="U418" s="241"/>
      <c r="V418" s="275" t="e">
        <f>IF(C418="",NA(),MATCH($B418&amp;$C418,'Smelter Look-up'!$J:$J,0))</f>
        <v>#N/A</v>
      </c>
      <c r="W418" s="276"/>
      <c r="X418" s="276">
        <f t="shared" ca="1" si="55"/>
        <v>0</v>
      </c>
      <c r="Y418" s="276"/>
      <c r="Z418" s="276"/>
      <c r="AB418" s="278" t="str">
        <f t="shared" si="56"/>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4"/>
        <v/>
      </c>
      <c r="T419" s="225" t="str">
        <f ca="1">IF(B419="","",IF(ISERROR(MATCH($J419,SorP!$B$1:$B$6230,0)),"",INDIRECT("'SorP'!$A$"&amp;MATCH($J419,SorP!$B$1:$B$6230,0))))</f>
        <v/>
      </c>
      <c r="U419" s="241"/>
      <c r="V419" s="275" t="e">
        <f>IF(C419="",NA(),MATCH($B419&amp;$C419,'Smelter Look-up'!$J:$J,0))</f>
        <v>#N/A</v>
      </c>
      <c r="W419" s="276"/>
      <c r="X419" s="276">
        <f t="shared" ca="1" si="55"/>
        <v>0</v>
      </c>
      <c r="Y419" s="276"/>
      <c r="Z419" s="276"/>
      <c r="AB419" s="278" t="str">
        <f t="shared" si="56"/>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4"/>
        <v/>
      </c>
      <c r="T420" s="225" t="str">
        <f ca="1">IF(B420="","",IF(ISERROR(MATCH($J420,SorP!$B$1:$B$6230,0)),"",INDIRECT("'SorP'!$A$"&amp;MATCH($J420,SorP!$B$1:$B$6230,0))))</f>
        <v/>
      </c>
      <c r="U420" s="241"/>
      <c r="V420" s="275" t="e">
        <f>IF(C420="",NA(),MATCH($B420&amp;$C420,'Smelter Look-up'!$J:$J,0))</f>
        <v>#N/A</v>
      </c>
      <c r="W420" s="276"/>
      <c r="X420" s="276">
        <f t="shared" ca="1" si="55"/>
        <v>0</v>
      </c>
      <c r="Y420" s="276"/>
      <c r="Z420" s="276"/>
      <c r="AB420" s="278" t="str">
        <f t="shared" si="56"/>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4"/>
        <v/>
      </c>
      <c r="T421" s="225" t="str">
        <f ca="1">IF(B421="","",IF(ISERROR(MATCH($J421,SorP!$B$1:$B$6230,0)),"",INDIRECT("'SorP'!$A$"&amp;MATCH($J421,SorP!$B$1:$B$6230,0))))</f>
        <v/>
      </c>
      <c r="U421" s="241"/>
      <c r="V421" s="275" t="e">
        <f>IF(C421="",NA(),MATCH($B421&amp;$C421,'Smelter Look-up'!$J:$J,0))</f>
        <v>#N/A</v>
      </c>
      <c r="W421" s="276"/>
      <c r="X421" s="276">
        <f t="shared" ca="1" si="55"/>
        <v>0</v>
      </c>
      <c r="Y421" s="276"/>
      <c r="Z421" s="276"/>
      <c r="AB421" s="278" t="str">
        <f t="shared" si="56"/>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57">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58">IF(AND(C422="Smelter not listed",OR(LEN(D422)=0,LEN(E422)=0)),1,0)</f>
        <v>0</v>
      </c>
      <c r="Y422" s="276"/>
      <c r="Z422" s="276"/>
      <c r="AB422" s="278" t="str">
        <f t="shared" ref="AB422:AB452" si="59">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57"/>
        <v/>
      </c>
      <c r="T423" s="225" t="str">
        <f ca="1">IF(B423="","",IF(ISERROR(MATCH($J423,SorP!$B$1:$B$6230,0)),"",INDIRECT("'SorP'!$A$"&amp;MATCH($J423,SorP!$B$1:$B$6230,0))))</f>
        <v/>
      </c>
      <c r="U423" s="241"/>
      <c r="V423" s="275" t="e">
        <f>IF(C423="",NA(),MATCH($B423&amp;$C423,'Smelter Look-up'!$J:$J,0))</f>
        <v>#N/A</v>
      </c>
      <c r="W423" s="276"/>
      <c r="X423" s="276">
        <f t="shared" ca="1" si="58"/>
        <v>0</v>
      </c>
      <c r="Y423" s="276"/>
      <c r="Z423" s="276"/>
      <c r="AB423" s="278" t="str">
        <f t="shared" si="59"/>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57"/>
        <v/>
      </c>
      <c r="T424" s="225" t="str">
        <f ca="1">IF(B424="","",IF(ISERROR(MATCH($J424,SorP!$B$1:$B$6230,0)),"",INDIRECT("'SorP'!$A$"&amp;MATCH($J424,SorP!$B$1:$B$6230,0))))</f>
        <v/>
      </c>
      <c r="U424" s="241"/>
      <c r="V424" s="275" t="e">
        <f>IF(C424="",NA(),MATCH($B424&amp;$C424,'Smelter Look-up'!$J:$J,0))</f>
        <v>#N/A</v>
      </c>
      <c r="W424" s="276"/>
      <c r="X424" s="276">
        <f t="shared" ca="1" si="58"/>
        <v>0</v>
      </c>
      <c r="Y424" s="276"/>
      <c r="Z424" s="276"/>
      <c r="AB424" s="278" t="str">
        <f t="shared" si="59"/>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57"/>
        <v/>
      </c>
      <c r="T425" s="225" t="str">
        <f ca="1">IF(B425="","",IF(ISERROR(MATCH($J425,SorP!$B$1:$B$6230,0)),"",INDIRECT("'SorP'!$A$"&amp;MATCH($J425,SorP!$B$1:$B$6230,0))))</f>
        <v/>
      </c>
      <c r="U425" s="241"/>
      <c r="V425" s="275" t="e">
        <f>IF(C425="",NA(),MATCH($B425&amp;$C425,'Smelter Look-up'!$J:$J,0))</f>
        <v>#N/A</v>
      </c>
      <c r="W425" s="276"/>
      <c r="X425" s="276">
        <f t="shared" ca="1" si="58"/>
        <v>0</v>
      </c>
      <c r="Y425" s="276"/>
      <c r="Z425" s="276"/>
      <c r="AB425" s="278" t="str">
        <f t="shared" si="59"/>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57"/>
        <v/>
      </c>
      <c r="T426" s="225" t="str">
        <f ca="1">IF(B426="","",IF(ISERROR(MATCH($J426,SorP!$B$1:$B$6230,0)),"",INDIRECT("'SorP'!$A$"&amp;MATCH($J426,SorP!$B$1:$B$6230,0))))</f>
        <v/>
      </c>
      <c r="U426" s="241"/>
      <c r="V426" s="275" t="e">
        <f>IF(C426="",NA(),MATCH($B426&amp;$C426,'Smelter Look-up'!$J:$J,0))</f>
        <v>#N/A</v>
      </c>
      <c r="W426" s="276"/>
      <c r="X426" s="276">
        <f t="shared" ca="1" si="58"/>
        <v>0</v>
      </c>
      <c r="Y426" s="276"/>
      <c r="Z426" s="276"/>
      <c r="AB426" s="278" t="str">
        <f t="shared" si="59"/>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57"/>
        <v/>
      </c>
      <c r="T427" s="225" t="str">
        <f ca="1">IF(B427="","",IF(ISERROR(MATCH($J427,SorP!$B$1:$B$6230,0)),"",INDIRECT("'SorP'!$A$"&amp;MATCH($J427,SorP!$B$1:$B$6230,0))))</f>
        <v/>
      </c>
      <c r="U427" s="241"/>
      <c r="V427" s="275" t="e">
        <f>IF(C427="",NA(),MATCH($B427&amp;$C427,'Smelter Look-up'!$J:$J,0))</f>
        <v>#N/A</v>
      </c>
      <c r="W427" s="276"/>
      <c r="X427" s="276">
        <f t="shared" ca="1" si="58"/>
        <v>0</v>
      </c>
      <c r="Y427" s="276"/>
      <c r="Z427" s="276"/>
      <c r="AB427" s="278" t="str">
        <f t="shared" si="59"/>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57"/>
        <v/>
      </c>
      <c r="T428" s="225" t="str">
        <f ca="1">IF(B428="","",IF(ISERROR(MATCH($J428,SorP!$B$1:$B$6230,0)),"",INDIRECT("'SorP'!$A$"&amp;MATCH($J428,SorP!$B$1:$B$6230,0))))</f>
        <v/>
      </c>
      <c r="U428" s="241"/>
      <c r="V428" s="275" t="e">
        <f>IF(C428="",NA(),MATCH($B428&amp;$C428,'Smelter Look-up'!$J:$J,0))</f>
        <v>#N/A</v>
      </c>
      <c r="W428" s="276"/>
      <c r="X428" s="276">
        <f t="shared" ca="1" si="58"/>
        <v>0</v>
      </c>
      <c r="Y428" s="276"/>
      <c r="Z428" s="276"/>
      <c r="AB428" s="278" t="str">
        <f t="shared" si="59"/>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57"/>
        <v/>
      </c>
      <c r="T429" s="225" t="str">
        <f ca="1">IF(B429="","",IF(ISERROR(MATCH($J429,SorP!$B$1:$B$6230,0)),"",INDIRECT("'SorP'!$A$"&amp;MATCH($J429,SorP!$B$1:$B$6230,0))))</f>
        <v/>
      </c>
      <c r="U429" s="241"/>
      <c r="V429" s="275" t="e">
        <f>IF(C429="",NA(),MATCH($B429&amp;$C429,'Smelter Look-up'!$J:$J,0))</f>
        <v>#N/A</v>
      </c>
      <c r="W429" s="276"/>
      <c r="X429" s="276">
        <f t="shared" ca="1" si="58"/>
        <v>0</v>
      </c>
      <c r="Y429" s="276"/>
      <c r="Z429" s="276"/>
      <c r="AB429" s="278" t="str">
        <f t="shared" si="59"/>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57"/>
        <v/>
      </c>
      <c r="T430" s="225" t="str">
        <f ca="1">IF(B430="","",IF(ISERROR(MATCH($J430,SorP!$B$1:$B$6230,0)),"",INDIRECT("'SorP'!$A$"&amp;MATCH($J430,SorP!$B$1:$B$6230,0))))</f>
        <v/>
      </c>
      <c r="U430" s="241"/>
      <c r="V430" s="275" t="e">
        <f>IF(C430="",NA(),MATCH($B430&amp;$C430,'Smelter Look-up'!$J:$J,0))</f>
        <v>#N/A</v>
      </c>
      <c r="W430" s="276"/>
      <c r="X430" s="276">
        <f t="shared" ca="1" si="58"/>
        <v>0</v>
      </c>
      <c r="Y430" s="276"/>
      <c r="Z430" s="276"/>
      <c r="AB430" s="278" t="str">
        <f t="shared" si="59"/>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57"/>
        <v/>
      </c>
      <c r="T431" s="225" t="str">
        <f ca="1">IF(B431="","",IF(ISERROR(MATCH($J431,SorP!$B$1:$B$6230,0)),"",INDIRECT("'SorP'!$A$"&amp;MATCH($J431,SorP!$B$1:$B$6230,0))))</f>
        <v/>
      </c>
      <c r="U431" s="241"/>
      <c r="V431" s="275" t="e">
        <f>IF(C431="",NA(),MATCH($B431&amp;$C431,'Smelter Look-up'!$J:$J,0))</f>
        <v>#N/A</v>
      </c>
      <c r="W431" s="276"/>
      <c r="X431" s="276">
        <f t="shared" ca="1" si="58"/>
        <v>0</v>
      </c>
      <c r="Y431" s="276"/>
      <c r="Z431" s="276"/>
      <c r="AB431" s="278" t="str">
        <f t="shared" si="59"/>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57"/>
        <v/>
      </c>
      <c r="T432" s="225" t="str">
        <f ca="1">IF(B432="","",IF(ISERROR(MATCH($J432,SorP!$B$1:$B$6230,0)),"",INDIRECT("'SorP'!$A$"&amp;MATCH($J432,SorP!$B$1:$B$6230,0))))</f>
        <v/>
      </c>
      <c r="U432" s="241"/>
      <c r="V432" s="275" t="e">
        <f>IF(C432="",NA(),MATCH($B432&amp;$C432,'Smelter Look-up'!$J:$J,0))</f>
        <v>#N/A</v>
      </c>
      <c r="W432" s="276"/>
      <c r="X432" s="276">
        <f t="shared" ca="1" si="58"/>
        <v>0</v>
      </c>
      <c r="Y432" s="276"/>
      <c r="Z432" s="276"/>
      <c r="AB432" s="278" t="str">
        <f t="shared" si="59"/>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57"/>
        <v/>
      </c>
      <c r="T433" s="225" t="str">
        <f ca="1">IF(B433="","",IF(ISERROR(MATCH($J433,SorP!$B$1:$B$6230,0)),"",INDIRECT("'SorP'!$A$"&amp;MATCH($J433,SorP!$B$1:$B$6230,0))))</f>
        <v/>
      </c>
      <c r="U433" s="241"/>
      <c r="V433" s="275" t="e">
        <f>IF(C433="",NA(),MATCH($B433&amp;$C433,'Smelter Look-up'!$J:$J,0))</f>
        <v>#N/A</v>
      </c>
      <c r="W433" s="276"/>
      <c r="X433" s="276">
        <f t="shared" ca="1" si="58"/>
        <v>0</v>
      </c>
      <c r="Y433" s="276"/>
      <c r="Z433" s="276"/>
      <c r="AB433" s="278" t="str">
        <f t="shared" si="59"/>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57"/>
        <v/>
      </c>
      <c r="T434" s="225" t="str">
        <f ca="1">IF(B434="","",IF(ISERROR(MATCH($J434,SorP!$B$1:$B$6230,0)),"",INDIRECT("'SorP'!$A$"&amp;MATCH($J434,SorP!$B$1:$B$6230,0))))</f>
        <v/>
      </c>
      <c r="U434" s="241"/>
      <c r="V434" s="275" t="e">
        <f>IF(C434="",NA(),MATCH($B434&amp;$C434,'Smelter Look-up'!$J:$J,0))</f>
        <v>#N/A</v>
      </c>
      <c r="W434" s="276"/>
      <c r="X434" s="276">
        <f t="shared" ca="1" si="58"/>
        <v>0</v>
      </c>
      <c r="Y434" s="276"/>
      <c r="Z434" s="276"/>
      <c r="AB434" s="278" t="str">
        <f t="shared" si="59"/>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57"/>
        <v/>
      </c>
      <c r="T435" s="225" t="str">
        <f ca="1">IF(B435="","",IF(ISERROR(MATCH($J435,SorP!$B$1:$B$6230,0)),"",INDIRECT("'SorP'!$A$"&amp;MATCH($J435,SorP!$B$1:$B$6230,0))))</f>
        <v/>
      </c>
      <c r="U435" s="241"/>
      <c r="V435" s="275" t="e">
        <f>IF(C435="",NA(),MATCH($B435&amp;$C435,'Smelter Look-up'!$J:$J,0))</f>
        <v>#N/A</v>
      </c>
      <c r="W435" s="276"/>
      <c r="X435" s="276">
        <f t="shared" ca="1" si="58"/>
        <v>0</v>
      </c>
      <c r="Y435" s="276"/>
      <c r="Z435" s="276"/>
      <c r="AB435" s="278" t="str">
        <f t="shared" si="59"/>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57"/>
        <v/>
      </c>
      <c r="T436" s="225" t="str">
        <f ca="1">IF(B436="","",IF(ISERROR(MATCH($J436,SorP!$B$1:$B$6230,0)),"",INDIRECT("'SorP'!$A$"&amp;MATCH($J436,SorP!$B$1:$B$6230,0))))</f>
        <v/>
      </c>
      <c r="U436" s="241"/>
      <c r="V436" s="275" t="e">
        <f>IF(C436="",NA(),MATCH($B436&amp;$C436,'Smelter Look-up'!$J:$J,0))</f>
        <v>#N/A</v>
      </c>
      <c r="W436" s="276"/>
      <c r="X436" s="276">
        <f t="shared" ca="1" si="58"/>
        <v>0</v>
      </c>
      <c r="Y436" s="276"/>
      <c r="Z436" s="276"/>
      <c r="AB436" s="278" t="str">
        <f t="shared" si="59"/>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57"/>
        <v/>
      </c>
      <c r="T437" s="225" t="str">
        <f ca="1">IF(B437="","",IF(ISERROR(MATCH($J437,SorP!$B$1:$B$6230,0)),"",INDIRECT("'SorP'!$A$"&amp;MATCH($J437,SorP!$B$1:$B$6230,0))))</f>
        <v/>
      </c>
      <c r="U437" s="241"/>
      <c r="V437" s="275" t="e">
        <f>IF(C437="",NA(),MATCH($B437&amp;$C437,'Smelter Look-up'!$J:$J,0))</f>
        <v>#N/A</v>
      </c>
      <c r="W437" s="276"/>
      <c r="X437" s="276">
        <f t="shared" ca="1" si="58"/>
        <v>0</v>
      </c>
      <c r="Y437" s="276"/>
      <c r="Z437" s="276"/>
      <c r="AB437" s="278" t="str">
        <f t="shared" si="59"/>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57"/>
        <v/>
      </c>
      <c r="T438" s="225" t="str">
        <f ca="1">IF(B438="","",IF(ISERROR(MATCH($J438,SorP!$B$1:$B$6230,0)),"",INDIRECT("'SorP'!$A$"&amp;MATCH($J438,SorP!$B$1:$B$6230,0))))</f>
        <v/>
      </c>
      <c r="U438" s="241"/>
      <c r="V438" s="275" t="e">
        <f>IF(C438="",NA(),MATCH($B438&amp;$C438,'Smelter Look-up'!$J:$J,0))</f>
        <v>#N/A</v>
      </c>
      <c r="W438" s="276"/>
      <c r="X438" s="276">
        <f t="shared" ca="1" si="58"/>
        <v>0</v>
      </c>
      <c r="Y438" s="276"/>
      <c r="Z438" s="276"/>
      <c r="AB438" s="278" t="str">
        <f t="shared" si="59"/>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57"/>
        <v/>
      </c>
      <c r="T439" s="225" t="str">
        <f ca="1">IF(B439="","",IF(ISERROR(MATCH($J439,SorP!$B$1:$B$6230,0)),"",INDIRECT("'SorP'!$A$"&amp;MATCH($J439,SorP!$B$1:$B$6230,0))))</f>
        <v/>
      </c>
      <c r="U439" s="241"/>
      <c r="V439" s="275" t="e">
        <f>IF(C439="",NA(),MATCH($B439&amp;$C439,'Smelter Look-up'!$J:$J,0))</f>
        <v>#N/A</v>
      </c>
      <c r="W439" s="276"/>
      <c r="X439" s="276">
        <f t="shared" ca="1" si="58"/>
        <v>0</v>
      </c>
      <c r="Y439" s="276"/>
      <c r="Z439" s="276"/>
      <c r="AB439" s="278" t="str">
        <f t="shared" si="59"/>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57"/>
        <v/>
      </c>
      <c r="T440" s="225" t="str">
        <f ca="1">IF(B440="","",IF(ISERROR(MATCH($J440,SorP!$B$1:$B$6230,0)),"",INDIRECT("'SorP'!$A$"&amp;MATCH($J440,SorP!$B$1:$B$6230,0))))</f>
        <v/>
      </c>
      <c r="U440" s="241"/>
      <c r="V440" s="275" t="e">
        <f>IF(C440="",NA(),MATCH($B440&amp;$C440,'Smelter Look-up'!$J:$J,0))</f>
        <v>#N/A</v>
      </c>
      <c r="W440" s="276"/>
      <c r="X440" s="276">
        <f t="shared" ca="1" si="58"/>
        <v>0</v>
      </c>
      <c r="Y440" s="276"/>
      <c r="Z440" s="276"/>
      <c r="AB440" s="278" t="str">
        <f t="shared" si="59"/>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57"/>
        <v/>
      </c>
      <c r="T441" s="225" t="str">
        <f ca="1">IF(B441="","",IF(ISERROR(MATCH($J441,SorP!$B$1:$B$6230,0)),"",INDIRECT("'SorP'!$A$"&amp;MATCH($J441,SorP!$B$1:$B$6230,0))))</f>
        <v/>
      </c>
      <c r="U441" s="241"/>
      <c r="V441" s="275" t="e">
        <f>IF(C441="",NA(),MATCH($B441&amp;$C441,'Smelter Look-up'!$J:$J,0))</f>
        <v>#N/A</v>
      </c>
      <c r="W441" s="276"/>
      <c r="X441" s="276">
        <f t="shared" ca="1" si="58"/>
        <v>0</v>
      </c>
      <c r="Y441" s="276"/>
      <c r="Z441" s="276"/>
      <c r="AB441" s="278" t="str">
        <f t="shared" si="59"/>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57"/>
        <v/>
      </c>
      <c r="T442" s="225" t="str">
        <f ca="1">IF(B442="","",IF(ISERROR(MATCH($J442,SorP!$B$1:$B$6230,0)),"",INDIRECT("'SorP'!$A$"&amp;MATCH($J442,SorP!$B$1:$B$6230,0))))</f>
        <v/>
      </c>
      <c r="U442" s="241"/>
      <c r="V442" s="275" t="e">
        <f>IF(C442="",NA(),MATCH($B442&amp;$C442,'Smelter Look-up'!$J:$J,0))</f>
        <v>#N/A</v>
      </c>
      <c r="W442" s="276"/>
      <c r="X442" s="276">
        <f t="shared" ca="1" si="58"/>
        <v>0</v>
      </c>
      <c r="Y442" s="276"/>
      <c r="Z442" s="276"/>
      <c r="AB442" s="278" t="str">
        <f t="shared" si="59"/>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57"/>
        <v/>
      </c>
      <c r="T443" s="225" t="str">
        <f ca="1">IF(B443="","",IF(ISERROR(MATCH($J443,SorP!$B$1:$B$6230,0)),"",INDIRECT("'SorP'!$A$"&amp;MATCH($J443,SorP!$B$1:$B$6230,0))))</f>
        <v/>
      </c>
      <c r="U443" s="241"/>
      <c r="V443" s="275" t="e">
        <f>IF(C443="",NA(),MATCH($B443&amp;$C443,'Smelter Look-up'!$J:$J,0))</f>
        <v>#N/A</v>
      </c>
      <c r="W443" s="276"/>
      <c r="X443" s="276">
        <f t="shared" ca="1" si="58"/>
        <v>0</v>
      </c>
      <c r="Y443" s="276"/>
      <c r="Z443" s="276"/>
      <c r="AB443" s="278" t="str">
        <f t="shared" si="59"/>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57"/>
        <v/>
      </c>
      <c r="T444" s="225" t="str">
        <f ca="1">IF(B444="","",IF(ISERROR(MATCH($J444,SorP!$B$1:$B$6230,0)),"",INDIRECT("'SorP'!$A$"&amp;MATCH($J444,SorP!$B$1:$B$6230,0))))</f>
        <v/>
      </c>
      <c r="U444" s="241"/>
      <c r="V444" s="275" t="e">
        <f>IF(C444="",NA(),MATCH($B444&amp;$C444,'Smelter Look-up'!$J:$J,0))</f>
        <v>#N/A</v>
      </c>
      <c r="W444" s="276"/>
      <c r="X444" s="276">
        <f t="shared" ca="1" si="58"/>
        <v>0</v>
      </c>
      <c r="Y444" s="276"/>
      <c r="Z444" s="276"/>
      <c r="AB444" s="278" t="str">
        <f t="shared" si="59"/>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57"/>
        <v/>
      </c>
      <c r="T445" s="225" t="str">
        <f ca="1">IF(B445="","",IF(ISERROR(MATCH($J445,SorP!$B$1:$B$6230,0)),"",INDIRECT("'SorP'!$A$"&amp;MATCH($J445,SorP!$B$1:$B$6230,0))))</f>
        <v/>
      </c>
      <c r="U445" s="241"/>
      <c r="V445" s="275" t="e">
        <f>IF(C445="",NA(),MATCH($B445&amp;$C445,'Smelter Look-up'!$J:$J,0))</f>
        <v>#N/A</v>
      </c>
      <c r="W445" s="276"/>
      <c r="X445" s="276">
        <f t="shared" ca="1" si="58"/>
        <v>0</v>
      </c>
      <c r="Y445" s="276"/>
      <c r="Z445" s="276"/>
      <c r="AB445" s="278" t="str">
        <f t="shared" si="59"/>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57"/>
        <v/>
      </c>
      <c r="T446" s="225" t="str">
        <f ca="1">IF(B446="","",IF(ISERROR(MATCH($J446,SorP!$B$1:$B$6230,0)),"",INDIRECT("'SorP'!$A$"&amp;MATCH($J446,SorP!$B$1:$B$6230,0))))</f>
        <v/>
      </c>
      <c r="U446" s="241"/>
      <c r="V446" s="275" t="e">
        <f>IF(C446="",NA(),MATCH($B446&amp;$C446,'Smelter Look-up'!$J:$J,0))</f>
        <v>#N/A</v>
      </c>
      <c r="W446" s="276"/>
      <c r="X446" s="276">
        <f t="shared" ca="1" si="58"/>
        <v>0</v>
      </c>
      <c r="Y446" s="276"/>
      <c r="Z446" s="276"/>
      <c r="AB446" s="278" t="str">
        <f t="shared" si="59"/>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57"/>
        <v/>
      </c>
      <c r="T447" s="225" t="str">
        <f ca="1">IF(B447="","",IF(ISERROR(MATCH($J447,SorP!$B$1:$B$6230,0)),"",INDIRECT("'SorP'!$A$"&amp;MATCH($J447,SorP!$B$1:$B$6230,0))))</f>
        <v/>
      </c>
      <c r="U447" s="241"/>
      <c r="V447" s="275" t="e">
        <f>IF(C447="",NA(),MATCH($B447&amp;$C447,'Smelter Look-up'!$J:$J,0))</f>
        <v>#N/A</v>
      </c>
      <c r="W447" s="276"/>
      <c r="X447" s="276">
        <f t="shared" ca="1" si="58"/>
        <v>0</v>
      </c>
      <c r="Y447" s="276"/>
      <c r="Z447" s="276"/>
      <c r="AB447" s="278" t="str">
        <f t="shared" si="59"/>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57"/>
        <v/>
      </c>
      <c r="T448" s="225" t="str">
        <f ca="1">IF(B448="","",IF(ISERROR(MATCH($J448,SorP!$B$1:$B$6230,0)),"",INDIRECT("'SorP'!$A$"&amp;MATCH($J448,SorP!$B$1:$B$6230,0))))</f>
        <v/>
      </c>
      <c r="U448" s="241"/>
      <c r="V448" s="275" t="e">
        <f>IF(C448="",NA(),MATCH($B448&amp;$C448,'Smelter Look-up'!$J:$J,0))</f>
        <v>#N/A</v>
      </c>
      <c r="W448" s="276"/>
      <c r="X448" s="276">
        <f t="shared" ca="1" si="58"/>
        <v>0</v>
      </c>
      <c r="Y448" s="276"/>
      <c r="Z448" s="276"/>
      <c r="AB448" s="278" t="str">
        <f t="shared" si="59"/>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57"/>
        <v/>
      </c>
      <c r="T449" s="225" t="str">
        <f ca="1">IF(B449="","",IF(ISERROR(MATCH($J449,SorP!$B$1:$B$6230,0)),"",INDIRECT("'SorP'!$A$"&amp;MATCH($J449,SorP!$B$1:$B$6230,0))))</f>
        <v/>
      </c>
      <c r="U449" s="241"/>
      <c r="V449" s="275" t="e">
        <f>IF(C449="",NA(),MATCH($B449&amp;$C449,'Smelter Look-up'!$J:$J,0))</f>
        <v>#N/A</v>
      </c>
      <c r="W449" s="276"/>
      <c r="X449" s="276">
        <f t="shared" ca="1" si="58"/>
        <v>0</v>
      </c>
      <c r="Y449" s="276"/>
      <c r="Z449" s="276"/>
      <c r="AB449" s="278" t="str">
        <f t="shared" si="59"/>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57"/>
        <v/>
      </c>
      <c r="T450" s="225" t="str">
        <f ca="1">IF(B450="","",IF(ISERROR(MATCH($J450,SorP!$B$1:$B$6230,0)),"",INDIRECT("'SorP'!$A$"&amp;MATCH($J450,SorP!$B$1:$B$6230,0))))</f>
        <v/>
      </c>
      <c r="U450" s="241"/>
      <c r="V450" s="275" t="e">
        <f>IF(C450="",NA(),MATCH($B450&amp;$C450,'Smelter Look-up'!$J:$J,0))</f>
        <v>#N/A</v>
      </c>
      <c r="W450" s="276"/>
      <c r="X450" s="276">
        <f t="shared" ca="1" si="58"/>
        <v>0</v>
      </c>
      <c r="Y450" s="276"/>
      <c r="Z450" s="276"/>
      <c r="AB450" s="278" t="str">
        <f t="shared" si="59"/>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57"/>
        <v/>
      </c>
      <c r="T451" s="225" t="str">
        <f ca="1">IF(B451="","",IF(ISERROR(MATCH($J451,SorP!$B$1:$B$6230,0)),"",INDIRECT("'SorP'!$A$"&amp;MATCH($J451,SorP!$B$1:$B$6230,0))))</f>
        <v/>
      </c>
      <c r="U451" s="241"/>
      <c r="V451" s="275" t="e">
        <f>IF(C451="",NA(),MATCH($B451&amp;$C451,'Smelter Look-up'!$J:$J,0))</f>
        <v>#N/A</v>
      </c>
      <c r="W451" s="276"/>
      <c r="X451" s="276">
        <f t="shared" ca="1" si="58"/>
        <v>0</v>
      </c>
      <c r="Y451" s="276"/>
      <c r="Z451" s="276"/>
      <c r="AB451" s="278" t="str">
        <f t="shared" si="59"/>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57"/>
        <v/>
      </c>
      <c r="T452" s="225" t="str">
        <f ca="1">IF(B452="","",IF(ISERROR(MATCH($J452,SorP!$B$1:$B$6230,0)),"",INDIRECT("'SorP'!$A$"&amp;MATCH($J452,SorP!$B$1:$B$6230,0))))</f>
        <v/>
      </c>
      <c r="U452" s="241"/>
      <c r="V452" s="275" t="e">
        <f>IF(C452="",NA(),MATCH($B452&amp;$C452,'Smelter Look-up'!$J:$J,0))</f>
        <v>#N/A</v>
      </c>
      <c r="W452" s="276"/>
      <c r="X452" s="276">
        <f t="shared" ca="1" si="58"/>
        <v>0</v>
      </c>
      <c r="Y452" s="276"/>
      <c r="Z452" s="276"/>
      <c r="AB452" s="278" t="str">
        <f t="shared" si="59"/>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0">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1">IF(AND(C453="Smelter not listed",OR(LEN(D453)=0,LEN(E453)=0)),1,0)</f>
        <v>0</v>
      </c>
      <c r="Y453" s="276"/>
      <c r="Z453" s="276"/>
      <c r="AB453" s="278" t="str">
        <f t="shared" ref="AB453" si="62">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3">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4">IF(AND(C454="Smelter not listed",OR(LEN(D454)=0,LEN(E454)=0)),1,0)</f>
        <v>0</v>
      </c>
      <c r="Y454" s="276"/>
      <c r="Z454" s="276"/>
      <c r="AB454" s="278" t="str">
        <f t="shared" ref="AB454:AB485" si="65">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3"/>
        <v/>
      </c>
      <c r="T455" s="225" t="str">
        <f ca="1">IF(B455="","",IF(ISERROR(MATCH($J455,SorP!$B$1:$B$6230,0)),"",INDIRECT("'SorP'!$A$"&amp;MATCH($J455,SorP!$B$1:$B$6230,0))))</f>
        <v/>
      </c>
      <c r="U455" s="241"/>
      <c r="V455" s="275" t="e">
        <f>IF(C455="",NA(),MATCH($B455&amp;$C455,'Smelter Look-up'!$J:$J,0))</f>
        <v>#N/A</v>
      </c>
      <c r="W455" s="276"/>
      <c r="X455" s="276">
        <f t="shared" ca="1" si="64"/>
        <v>0</v>
      </c>
      <c r="Y455" s="276"/>
      <c r="Z455" s="276"/>
      <c r="AB455" s="278" t="str">
        <f t="shared" si="65"/>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3"/>
        <v/>
      </c>
      <c r="T456" s="225" t="str">
        <f ca="1">IF(B456="","",IF(ISERROR(MATCH($J456,SorP!$B$1:$B$6230,0)),"",INDIRECT("'SorP'!$A$"&amp;MATCH($J456,SorP!$B$1:$B$6230,0))))</f>
        <v/>
      </c>
      <c r="U456" s="241"/>
      <c r="V456" s="275" t="e">
        <f>IF(C456="",NA(),MATCH($B456&amp;$C456,'Smelter Look-up'!$J:$J,0))</f>
        <v>#N/A</v>
      </c>
      <c r="W456" s="276"/>
      <c r="X456" s="276">
        <f t="shared" ca="1" si="64"/>
        <v>0</v>
      </c>
      <c r="Y456" s="276"/>
      <c r="Z456" s="276"/>
      <c r="AB456" s="278" t="str">
        <f t="shared" si="65"/>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3"/>
        <v/>
      </c>
      <c r="T457" s="225" t="str">
        <f ca="1">IF(B457="","",IF(ISERROR(MATCH($J457,SorP!$B$1:$B$6230,0)),"",INDIRECT("'SorP'!$A$"&amp;MATCH($J457,SorP!$B$1:$B$6230,0))))</f>
        <v/>
      </c>
      <c r="U457" s="241"/>
      <c r="V457" s="275" t="e">
        <f>IF(C457="",NA(),MATCH($B457&amp;$C457,'Smelter Look-up'!$J:$J,0))</f>
        <v>#N/A</v>
      </c>
      <c r="W457" s="276"/>
      <c r="X457" s="276">
        <f t="shared" ca="1" si="64"/>
        <v>0</v>
      </c>
      <c r="Y457" s="276"/>
      <c r="Z457" s="276"/>
      <c r="AB457" s="278" t="str">
        <f t="shared" si="65"/>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3"/>
        <v/>
      </c>
      <c r="T458" s="225" t="str">
        <f ca="1">IF(B458="","",IF(ISERROR(MATCH($J458,SorP!$B$1:$B$6230,0)),"",INDIRECT("'SorP'!$A$"&amp;MATCH($J458,SorP!$B$1:$B$6230,0))))</f>
        <v/>
      </c>
      <c r="U458" s="241"/>
      <c r="V458" s="275" t="e">
        <f>IF(C458="",NA(),MATCH($B458&amp;$C458,'Smelter Look-up'!$J:$J,0))</f>
        <v>#N/A</v>
      </c>
      <c r="W458" s="276"/>
      <c r="X458" s="276">
        <f t="shared" ca="1" si="64"/>
        <v>0</v>
      </c>
      <c r="Y458" s="276"/>
      <c r="Z458" s="276"/>
      <c r="AB458" s="278" t="str">
        <f t="shared" si="65"/>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3"/>
        <v/>
      </c>
      <c r="T459" s="225" t="str">
        <f ca="1">IF(B459="","",IF(ISERROR(MATCH($J459,SorP!$B$1:$B$6230,0)),"",INDIRECT("'SorP'!$A$"&amp;MATCH($J459,SorP!$B$1:$B$6230,0))))</f>
        <v/>
      </c>
      <c r="U459" s="241"/>
      <c r="V459" s="275" t="e">
        <f>IF(C459="",NA(),MATCH($B459&amp;$C459,'Smelter Look-up'!$J:$J,0))</f>
        <v>#N/A</v>
      </c>
      <c r="W459" s="276"/>
      <c r="X459" s="276">
        <f t="shared" ca="1" si="64"/>
        <v>0</v>
      </c>
      <c r="Y459" s="276"/>
      <c r="Z459" s="276"/>
      <c r="AB459" s="278" t="str">
        <f t="shared" si="65"/>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3"/>
        <v/>
      </c>
      <c r="T460" s="225" t="str">
        <f ca="1">IF(B460="","",IF(ISERROR(MATCH($J460,SorP!$B$1:$B$6230,0)),"",INDIRECT("'SorP'!$A$"&amp;MATCH($J460,SorP!$B$1:$B$6230,0))))</f>
        <v/>
      </c>
      <c r="U460" s="241"/>
      <c r="V460" s="275" t="e">
        <f>IF(C460="",NA(),MATCH($B460&amp;$C460,'Smelter Look-up'!$J:$J,0))</f>
        <v>#N/A</v>
      </c>
      <c r="W460" s="276"/>
      <c r="X460" s="276">
        <f t="shared" ca="1" si="64"/>
        <v>0</v>
      </c>
      <c r="Y460" s="276"/>
      <c r="Z460" s="276"/>
      <c r="AB460" s="278" t="str">
        <f t="shared" si="65"/>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3"/>
        <v/>
      </c>
      <c r="T461" s="225" t="str">
        <f ca="1">IF(B461="","",IF(ISERROR(MATCH($J461,SorP!$B$1:$B$6230,0)),"",INDIRECT("'SorP'!$A$"&amp;MATCH($J461,SorP!$B$1:$B$6230,0))))</f>
        <v/>
      </c>
      <c r="U461" s="241"/>
      <c r="V461" s="275" t="e">
        <f>IF(C461="",NA(),MATCH($B461&amp;$C461,'Smelter Look-up'!$J:$J,0))</f>
        <v>#N/A</v>
      </c>
      <c r="W461" s="276"/>
      <c r="X461" s="276">
        <f t="shared" ca="1" si="64"/>
        <v>0</v>
      </c>
      <c r="Y461" s="276"/>
      <c r="Z461" s="276"/>
      <c r="AB461" s="278" t="str">
        <f t="shared" si="65"/>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3"/>
        <v/>
      </c>
      <c r="T462" s="225" t="str">
        <f ca="1">IF(B462="","",IF(ISERROR(MATCH($J462,SorP!$B$1:$B$6230,0)),"",INDIRECT("'SorP'!$A$"&amp;MATCH($J462,SorP!$B$1:$B$6230,0))))</f>
        <v/>
      </c>
      <c r="U462" s="241"/>
      <c r="V462" s="275" t="e">
        <f>IF(C462="",NA(),MATCH($B462&amp;$C462,'Smelter Look-up'!$J:$J,0))</f>
        <v>#N/A</v>
      </c>
      <c r="W462" s="276"/>
      <c r="X462" s="276">
        <f t="shared" ca="1" si="64"/>
        <v>0</v>
      </c>
      <c r="Y462" s="276"/>
      <c r="Z462" s="276"/>
      <c r="AB462" s="278" t="str">
        <f t="shared" si="65"/>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3"/>
        <v/>
      </c>
      <c r="T463" s="225" t="str">
        <f ca="1">IF(B463="","",IF(ISERROR(MATCH($J463,SorP!$B$1:$B$6230,0)),"",INDIRECT("'SorP'!$A$"&amp;MATCH($J463,SorP!$B$1:$B$6230,0))))</f>
        <v/>
      </c>
      <c r="U463" s="241"/>
      <c r="V463" s="275" t="e">
        <f>IF(C463="",NA(),MATCH($B463&amp;$C463,'Smelter Look-up'!$J:$J,0))</f>
        <v>#N/A</v>
      </c>
      <c r="W463" s="276"/>
      <c r="X463" s="276">
        <f t="shared" ca="1" si="64"/>
        <v>0</v>
      </c>
      <c r="Y463" s="276"/>
      <c r="Z463" s="276"/>
      <c r="AB463" s="278" t="str">
        <f t="shared" si="65"/>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3"/>
        <v/>
      </c>
      <c r="T464" s="225" t="str">
        <f ca="1">IF(B464="","",IF(ISERROR(MATCH($J464,SorP!$B$1:$B$6230,0)),"",INDIRECT("'SorP'!$A$"&amp;MATCH($J464,SorP!$B$1:$B$6230,0))))</f>
        <v/>
      </c>
      <c r="U464" s="241"/>
      <c r="V464" s="275" t="e">
        <f>IF(C464="",NA(),MATCH($B464&amp;$C464,'Smelter Look-up'!$J:$J,0))</f>
        <v>#N/A</v>
      </c>
      <c r="W464" s="276"/>
      <c r="X464" s="276">
        <f t="shared" ca="1" si="64"/>
        <v>0</v>
      </c>
      <c r="Y464" s="276"/>
      <c r="Z464" s="276"/>
      <c r="AB464" s="278" t="str">
        <f t="shared" si="65"/>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3"/>
        <v/>
      </c>
      <c r="T465" s="225" t="str">
        <f ca="1">IF(B465="","",IF(ISERROR(MATCH($J465,SorP!$B$1:$B$6230,0)),"",INDIRECT("'SorP'!$A$"&amp;MATCH($J465,SorP!$B$1:$B$6230,0))))</f>
        <v/>
      </c>
      <c r="U465" s="241"/>
      <c r="V465" s="275" t="e">
        <f>IF(C465="",NA(),MATCH($B465&amp;$C465,'Smelter Look-up'!$J:$J,0))</f>
        <v>#N/A</v>
      </c>
      <c r="W465" s="276"/>
      <c r="X465" s="276">
        <f t="shared" ca="1" si="64"/>
        <v>0</v>
      </c>
      <c r="Y465" s="276"/>
      <c r="Z465" s="276"/>
      <c r="AB465" s="278" t="str">
        <f t="shared" si="65"/>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3"/>
        <v/>
      </c>
      <c r="T466" s="225" t="str">
        <f ca="1">IF(B466="","",IF(ISERROR(MATCH($J466,SorP!$B$1:$B$6230,0)),"",INDIRECT("'SorP'!$A$"&amp;MATCH($J466,SorP!$B$1:$B$6230,0))))</f>
        <v/>
      </c>
      <c r="U466" s="241"/>
      <c r="V466" s="275" t="e">
        <f>IF(C466="",NA(),MATCH($B466&amp;$C466,'Smelter Look-up'!$J:$J,0))</f>
        <v>#N/A</v>
      </c>
      <c r="W466" s="276"/>
      <c r="X466" s="276">
        <f t="shared" ca="1" si="64"/>
        <v>0</v>
      </c>
      <c r="Y466" s="276"/>
      <c r="Z466" s="276"/>
      <c r="AB466" s="278" t="str">
        <f t="shared" si="65"/>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3"/>
        <v/>
      </c>
      <c r="T467" s="225" t="str">
        <f ca="1">IF(B467="","",IF(ISERROR(MATCH($J467,SorP!$B$1:$B$6230,0)),"",INDIRECT("'SorP'!$A$"&amp;MATCH($J467,SorP!$B$1:$B$6230,0))))</f>
        <v/>
      </c>
      <c r="U467" s="241"/>
      <c r="V467" s="275" t="e">
        <f>IF(C467="",NA(),MATCH($B467&amp;$C467,'Smelter Look-up'!$J:$J,0))</f>
        <v>#N/A</v>
      </c>
      <c r="W467" s="276"/>
      <c r="X467" s="276">
        <f t="shared" ca="1" si="64"/>
        <v>0</v>
      </c>
      <c r="Y467" s="276"/>
      <c r="Z467" s="276"/>
      <c r="AB467" s="278" t="str">
        <f t="shared" si="65"/>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3"/>
        <v/>
      </c>
      <c r="T468" s="225" t="str">
        <f ca="1">IF(B468="","",IF(ISERROR(MATCH($J468,SorP!$B$1:$B$6230,0)),"",INDIRECT("'SorP'!$A$"&amp;MATCH($J468,SorP!$B$1:$B$6230,0))))</f>
        <v/>
      </c>
      <c r="U468" s="241"/>
      <c r="V468" s="275" t="e">
        <f>IF(C468="",NA(),MATCH($B468&amp;$C468,'Smelter Look-up'!$J:$J,0))</f>
        <v>#N/A</v>
      </c>
      <c r="W468" s="276"/>
      <c r="X468" s="276">
        <f t="shared" ca="1" si="64"/>
        <v>0</v>
      </c>
      <c r="Y468" s="276"/>
      <c r="Z468" s="276"/>
      <c r="AB468" s="278" t="str">
        <f t="shared" si="65"/>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3"/>
        <v/>
      </c>
      <c r="T469" s="225" t="str">
        <f ca="1">IF(B469="","",IF(ISERROR(MATCH($J469,SorP!$B$1:$B$6230,0)),"",INDIRECT("'SorP'!$A$"&amp;MATCH($J469,SorP!$B$1:$B$6230,0))))</f>
        <v/>
      </c>
      <c r="U469" s="241"/>
      <c r="V469" s="275" t="e">
        <f>IF(C469="",NA(),MATCH($B469&amp;$C469,'Smelter Look-up'!$J:$J,0))</f>
        <v>#N/A</v>
      </c>
      <c r="W469" s="276"/>
      <c r="X469" s="276">
        <f t="shared" ca="1" si="64"/>
        <v>0</v>
      </c>
      <c r="Y469" s="276"/>
      <c r="Z469" s="276"/>
      <c r="AB469" s="278" t="str">
        <f t="shared" si="65"/>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3"/>
        <v/>
      </c>
      <c r="T470" s="225" t="str">
        <f ca="1">IF(B470="","",IF(ISERROR(MATCH($J470,SorP!$B$1:$B$6230,0)),"",INDIRECT("'SorP'!$A$"&amp;MATCH($J470,SorP!$B$1:$B$6230,0))))</f>
        <v/>
      </c>
      <c r="U470" s="241"/>
      <c r="V470" s="275" t="e">
        <f>IF(C470="",NA(),MATCH($B470&amp;$C470,'Smelter Look-up'!$J:$J,0))</f>
        <v>#N/A</v>
      </c>
      <c r="W470" s="276"/>
      <c r="X470" s="276">
        <f t="shared" ca="1" si="64"/>
        <v>0</v>
      </c>
      <c r="Y470" s="276"/>
      <c r="Z470" s="276"/>
      <c r="AB470" s="278" t="str">
        <f t="shared" si="65"/>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3"/>
        <v/>
      </c>
      <c r="T471" s="225" t="str">
        <f ca="1">IF(B471="","",IF(ISERROR(MATCH($J471,SorP!$B$1:$B$6230,0)),"",INDIRECT("'SorP'!$A$"&amp;MATCH($J471,SorP!$B$1:$B$6230,0))))</f>
        <v/>
      </c>
      <c r="U471" s="241"/>
      <c r="V471" s="275" t="e">
        <f>IF(C471="",NA(),MATCH($B471&amp;$C471,'Smelter Look-up'!$J:$J,0))</f>
        <v>#N/A</v>
      </c>
      <c r="W471" s="276"/>
      <c r="X471" s="276">
        <f t="shared" ca="1" si="64"/>
        <v>0</v>
      </c>
      <c r="Y471" s="276"/>
      <c r="Z471" s="276"/>
      <c r="AB471" s="278" t="str">
        <f t="shared" si="65"/>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3"/>
        <v/>
      </c>
      <c r="T472" s="225" t="str">
        <f ca="1">IF(B472="","",IF(ISERROR(MATCH($J472,SorP!$B$1:$B$6230,0)),"",INDIRECT("'SorP'!$A$"&amp;MATCH($J472,SorP!$B$1:$B$6230,0))))</f>
        <v/>
      </c>
      <c r="U472" s="241"/>
      <c r="V472" s="275" t="e">
        <f>IF(C472="",NA(),MATCH($B472&amp;$C472,'Smelter Look-up'!$J:$J,0))</f>
        <v>#N/A</v>
      </c>
      <c r="W472" s="276"/>
      <c r="X472" s="276">
        <f t="shared" ca="1" si="64"/>
        <v>0</v>
      </c>
      <c r="Y472" s="276"/>
      <c r="Z472" s="276"/>
      <c r="AB472" s="278" t="str">
        <f t="shared" si="65"/>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3"/>
        <v/>
      </c>
      <c r="T473" s="225" t="str">
        <f ca="1">IF(B473="","",IF(ISERROR(MATCH($J473,SorP!$B$1:$B$6230,0)),"",INDIRECT("'SorP'!$A$"&amp;MATCH($J473,SorP!$B$1:$B$6230,0))))</f>
        <v/>
      </c>
      <c r="U473" s="241"/>
      <c r="V473" s="275" t="e">
        <f>IF(C473="",NA(),MATCH($B473&amp;$C473,'Smelter Look-up'!$J:$J,0))</f>
        <v>#N/A</v>
      </c>
      <c r="W473" s="276"/>
      <c r="X473" s="276">
        <f t="shared" ca="1" si="64"/>
        <v>0</v>
      </c>
      <c r="Y473" s="276"/>
      <c r="Z473" s="276"/>
      <c r="AB473" s="278" t="str">
        <f t="shared" si="65"/>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3"/>
        <v/>
      </c>
      <c r="T474" s="225" t="str">
        <f ca="1">IF(B474="","",IF(ISERROR(MATCH($J474,SorP!$B$1:$B$6230,0)),"",INDIRECT("'SorP'!$A$"&amp;MATCH($J474,SorP!$B$1:$B$6230,0))))</f>
        <v/>
      </c>
      <c r="U474" s="241"/>
      <c r="V474" s="275" t="e">
        <f>IF(C474="",NA(),MATCH($B474&amp;$C474,'Smelter Look-up'!$J:$J,0))</f>
        <v>#N/A</v>
      </c>
      <c r="W474" s="276"/>
      <c r="X474" s="276">
        <f t="shared" ca="1" si="64"/>
        <v>0</v>
      </c>
      <c r="Y474" s="276"/>
      <c r="Z474" s="276"/>
      <c r="AB474" s="278" t="str">
        <f t="shared" si="65"/>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3"/>
        <v/>
      </c>
      <c r="T475" s="225" t="str">
        <f ca="1">IF(B475="","",IF(ISERROR(MATCH($J475,SorP!$B$1:$B$6230,0)),"",INDIRECT("'SorP'!$A$"&amp;MATCH($J475,SorP!$B$1:$B$6230,0))))</f>
        <v/>
      </c>
      <c r="U475" s="241"/>
      <c r="V475" s="275" t="e">
        <f>IF(C475="",NA(),MATCH($B475&amp;$C475,'Smelter Look-up'!$J:$J,0))</f>
        <v>#N/A</v>
      </c>
      <c r="W475" s="276"/>
      <c r="X475" s="276">
        <f t="shared" ca="1" si="64"/>
        <v>0</v>
      </c>
      <c r="Y475" s="276"/>
      <c r="Z475" s="276"/>
      <c r="AB475" s="278" t="str">
        <f t="shared" si="65"/>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3"/>
        <v/>
      </c>
      <c r="T476" s="225" t="str">
        <f ca="1">IF(B476="","",IF(ISERROR(MATCH($J476,SorP!$B$1:$B$6230,0)),"",INDIRECT("'SorP'!$A$"&amp;MATCH($J476,SorP!$B$1:$B$6230,0))))</f>
        <v/>
      </c>
      <c r="U476" s="241"/>
      <c r="V476" s="275" t="e">
        <f>IF(C476="",NA(),MATCH($B476&amp;$C476,'Smelter Look-up'!$J:$J,0))</f>
        <v>#N/A</v>
      </c>
      <c r="W476" s="276"/>
      <c r="X476" s="276">
        <f t="shared" ca="1" si="64"/>
        <v>0</v>
      </c>
      <c r="Y476" s="276"/>
      <c r="Z476" s="276"/>
      <c r="AB476" s="278" t="str">
        <f t="shared" si="65"/>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3"/>
        <v/>
      </c>
      <c r="T477" s="225" t="str">
        <f ca="1">IF(B477="","",IF(ISERROR(MATCH($J477,SorP!$B$1:$B$6230,0)),"",INDIRECT("'SorP'!$A$"&amp;MATCH($J477,SorP!$B$1:$B$6230,0))))</f>
        <v/>
      </c>
      <c r="U477" s="241"/>
      <c r="V477" s="275" t="e">
        <f>IF(C477="",NA(),MATCH($B477&amp;$C477,'Smelter Look-up'!$J:$J,0))</f>
        <v>#N/A</v>
      </c>
      <c r="W477" s="276"/>
      <c r="X477" s="276">
        <f t="shared" ca="1" si="64"/>
        <v>0</v>
      </c>
      <c r="Y477" s="276"/>
      <c r="Z477" s="276"/>
      <c r="AB477" s="278" t="str">
        <f t="shared" si="65"/>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3"/>
        <v/>
      </c>
      <c r="T478" s="225" t="str">
        <f ca="1">IF(B478="","",IF(ISERROR(MATCH($J478,SorP!$B$1:$B$6230,0)),"",INDIRECT("'SorP'!$A$"&amp;MATCH($J478,SorP!$B$1:$B$6230,0))))</f>
        <v/>
      </c>
      <c r="U478" s="241"/>
      <c r="V478" s="275" t="e">
        <f>IF(C478="",NA(),MATCH($B478&amp;$C478,'Smelter Look-up'!$J:$J,0))</f>
        <v>#N/A</v>
      </c>
      <c r="W478" s="276"/>
      <c r="X478" s="276">
        <f t="shared" ca="1" si="64"/>
        <v>0</v>
      </c>
      <c r="Y478" s="276"/>
      <c r="Z478" s="276"/>
      <c r="AB478" s="278" t="str">
        <f t="shared" si="65"/>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3"/>
        <v/>
      </c>
      <c r="T479" s="225" t="str">
        <f ca="1">IF(B479="","",IF(ISERROR(MATCH($J479,SorP!$B$1:$B$6230,0)),"",INDIRECT("'SorP'!$A$"&amp;MATCH($J479,SorP!$B$1:$B$6230,0))))</f>
        <v/>
      </c>
      <c r="U479" s="241"/>
      <c r="V479" s="275" t="e">
        <f>IF(C479="",NA(),MATCH($B479&amp;$C479,'Smelter Look-up'!$J:$J,0))</f>
        <v>#N/A</v>
      </c>
      <c r="W479" s="276"/>
      <c r="X479" s="276">
        <f t="shared" ca="1" si="64"/>
        <v>0</v>
      </c>
      <c r="Y479" s="276"/>
      <c r="Z479" s="276"/>
      <c r="AB479" s="278" t="str">
        <f t="shared" si="65"/>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3"/>
        <v/>
      </c>
      <c r="T480" s="225" t="str">
        <f ca="1">IF(B480="","",IF(ISERROR(MATCH($J480,SorP!$B$1:$B$6230,0)),"",INDIRECT("'SorP'!$A$"&amp;MATCH($J480,SorP!$B$1:$B$6230,0))))</f>
        <v/>
      </c>
      <c r="U480" s="241"/>
      <c r="V480" s="275" t="e">
        <f>IF(C480="",NA(),MATCH($B480&amp;$C480,'Smelter Look-up'!$J:$J,0))</f>
        <v>#N/A</v>
      </c>
      <c r="W480" s="276"/>
      <c r="X480" s="276">
        <f t="shared" ca="1" si="64"/>
        <v>0</v>
      </c>
      <c r="Y480" s="276"/>
      <c r="Z480" s="276"/>
      <c r="AB480" s="278" t="str">
        <f t="shared" si="65"/>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3"/>
        <v/>
      </c>
      <c r="T481" s="225" t="str">
        <f ca="1">IF(B481="","",IF(ISERROR(MATCH($J481,SorP!$B$1:$B$6230,0)),"",INDIRECT("'SorP'!$A$"&amp;MATCH($J481,SorP!$B$1:$B$6230,0))))</f>
        <v/>
      </c>
      <c r="U481" s="241"/>
      <c r="V481" s="275" t="e">
        <f>IF(C481="",NA(),MATCH($B481&amp;$C481,'Smelter Look-up'!$J:$J,0))</f>
        <v>#N/A</v>
      </c>
      <c r="W481" s="276"/>
      <c r="X481" s="276">
        <f t="shared" ca="1" si="64"/>
        <v>0</v>
      </c>
      <c r="Y481" s="276"/>
      <c r="Z481" s="276"/>
      <c r="AB481" s="278" t="str">
        <f t="shared" si="65"/>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3"/>
        <v/>
      </c>
      <c r="T482" s="225" t="str">
        <f ca="1">IF(B482="","",IF(ISERROR(MATCH($J482,SorP!$B$1:$B$6230,0)),"",INDIRECT("'SorP'!$A$"&amp;MATCH($J482,SorP!$B$1:$B$6230,0))))</f>
        <v/>
      </c>
      <c r="U482" s="241"/>
      <c r="V482" s="275" t="e">
        <f>IF(C482="",NA(),MATCH($B482&amp;$C482,'Smelter Look-up'!$J:$J,0))</f>
        <v>#N/A</v>
      </c>
      <c r="W482" s="276"/>
      <c r="X482" s="276">
        <f t="shared" ca="1" si="64"/>
        <v>0</v>
      </c>
      <c r="Y482" s="276"/>
      <c r="Z482" s="276"/>
      <c r="AB482" s="278" t="str">
        <f t="shared" si="65"/>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3"/>
        <v/>
      </c>
      <c r="T483" s="225" t="str">
        <f ca="1">IF(B483="","",IF(ISERROR(MATCH($J483,SorP!$B$1:$B$6230,0)),"",INDIRECT("'SorP'!$A$"&amp;MATCH($J483,SorP!$B$1:$B$6230,0))))</f>
        <v/>
      </c>
      <c r="U483" s="241"/>
      <c r="V483" s="275" t="e">
        <f>IF(C483="",NA(),MATCH($B483&amp;$C483,'Smelter Look-up'!$J:$J,0))</f>
        <v>#N/A</v>
      </c>
      <c r="W483" s="276"/>
      <c r="X483" s="276">
        <f t="shared" ca="1" si="64"/>
        <v>0</v>
      </c>
      <c r="Y483" s="276"/>
      <c r="Z483" s="276"/>
      <c r="AB483" s="278" t="str">
        <f t="shared" si="65"/>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3"/>
        <v/>
      </c>
      <c r="T484" s="225" t="str">
        <f ca="1">IF(B484="","",IF(ISERROR(MATCH($J484,SorP!$B$1:$B$6230,0)),"",INDIRECT("'SorP'!$A$"&amp;MATCH($J484,SorP!$B$1:$B$6230,0))))</f>
        <v/>
      </c>
      <c r="U484" s="241"/>
      <c r="V484" s="275" t="e">
        <f>IF(C484="",NA(),MATCH($B484&amp;$C484,'Smelter Look-up'!$J:$J,0))</f>
        <v>#N/A</v>
      </c>
      <c r="W484" s="276"/>
      <c r="X484" s="276">
        <f t="shared" ca="1" si="64"/>
        <v>0</v>
      </c>
      <c r="Y484" s="276"/>
      <c r="Z484" s="276"/>
      <c r="AB484" s="278" t="str">
        <f t="shared" si="65"/>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3"/>
        <v/>
      </c>
      <c r="T485" s="225" t="str">
        <f ca="1">IF(B485="","",IF(ISERROR(MATCH($J485,SorP!$B$1:$B$6230,0)),"",INDIRECT("'SorP'!$A$"&amp;MATCH($J485,SorP!$B$1:$B$6230,0))))</f>
        <v/>
      </c>
      <c r="U485" s="241"/>
      <c r="V485" s="275" t="e">
        <f>IF(C485="",NA(),MATCH($B485&amp;$C485,'Smelter Look-up'!$J:$J,0))</f>
        <v>#N/A</v>
      </c>
      <c r="W485" s="276"/>
      <c r="X485" s="276">
        <f t="shared" ca="1" si="64"/>
        <v>0</v>
      </c>
      <c r="Y485" s="276"/>
      <c r="Z485" s="276"/>
      <c r="AB485" s="278" t="str">
        <f t="shared" si="65"/>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6">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67">IF(AND(C486="Smelter not listed",OR(LEN(D486)=0,LEN(E486)=0)),1,0)</f>
        <v>0</v>
      </c>
      <c r="Y486" s="276"/>
      <c r="Z486" s="276"/>
      <c r="AB486" s="278" t="str">
        <f t="shared" ref="AB486:AB516" si="68">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6"/>
        <v/>
      </c>
      <c r="T487" s="225" t="str">
        <f ca="1">IF(B487="","",IF(ISERROR(MATCH($J487,SorP!$B$1:$B$6230,0)),"",INDIRECT("'SorP'!$A$"&amp;MATCH($J487,SorP!$B$1:$B$6230,0))))</f>
        <v/>
      </c>
      <c r="U487" s="241"/>
      <c r="V487" s="275" t="e">
        <f>IF(C487="",NA(),MATCH($B487&amp;$C487,'Smelter Look-up'!$J:$J,0))</f>
        <v>#N/A</v>
      </c>
      <c r="W487" s="276"/>
      <c r="X487" s="276">
        <f t="shared" ca="1" si="67"/>
        <v>0</v>
      </c>
      <c r="Y487" s="276"/>
      <c r="Z487" s="276"/>
      <c r="AB487" s="278" t="str">
        <f t="shared" si="68"/>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6"/>
        <v/>
      </c>
      <c r="T488" s="225" t="str">
        <f ca="1">IF(B488="","",IF(ISERROR(MATCH($J488,SorP!$B$1:$B$6230,0)),"",INDIRECT("'SorP'!$A$"&amp;MATCH($J488,SorP!$B$1:$B$6230,0))))</f>
        <v/>
      </c>
      <c r="U488" s="241"/>
      <c r="V488" s="275" t="e">
        <f>IF(C488="",NA(),MATCH($B488&amp;$C488,'Smelter Look-up'!$J:$J,0))</f>
        <v>#N/A</v>
      </c>
      <c r="W488" s="276"/>
      <c r="X488" s="276">
        <f t="shared" ca="1" si="67"/>
        <v>0</v>
      </c>
      <c r="Y488" s="276"/>
      <c r="Z488" s="276"/>
      <c r="AB488" s="278" t="str">
        <f t="shared" si="68"/>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6"/>
        <v/>
      </c>
      <c r="T489" s="225" t="str">
        <f ca="1">IF(B489="","",IF(ISERROR(MATCH($J489,SorP!$B$1:$B$6230,0)),"",INDIRECT("'SorP'!$A$"&amp;MATCH($J489,SorP!$B$1:$B$6230,0))))</f>
        <v/>
      </c>
      <c r="U489" s="241"/>
      <c r="V489" s="275" t="e">
        <f>IF(C489="",NA(),MATCH($B489&amp;$C489,'Smelter Look-up'!$J:$J,0))</f>
        <v>#N/A</v>
      </c>
      <c r="W489" s="276"/>
      <c r="X489" s="276">
        <f t="shared" ca="1" si="67"/>
        <v>0</v>
      </c>
      <c r="Y489" s="276"/>
      <c r="Z489" s="276"/>
      <c r="AB489" s="278" t="str">
        <f t="shared" si="68"/>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6"/>
        <v/>
      </c>
      <c r="T490" s="225" t="str">
        <f ca="1">IF(B490="","",IF(ISERROR(MATCH($J490,SorP!$B$1:$B$6230,0)),"",INDIRECT("'SorP'!$A$"&amp;MATCH($J490,SorP!$B$1:$B$6230,0))))</f>
        <v/>
      </c>
      <c r="U490" s="241"/>
      <c r="V490" s="275" t="e">
        <f>IF(C490="",NA(),MATCH($B490&amp;$C490,'Smelter Look-up'!$J:$J,0))</f>
        <v>#N/A</v>
      </c>
      <c r="W490" s="276"/>
      <c r="X490" s="276">
        <f t="shared" ca="1" si="67"/>
        <v>0</v>
      </c>
      <c r="Y490" s="276"/>
      <c r="Z490" s="276"/>
      <c r="AB490" s="278" t="str">
        <f t="shared" si="68"/>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6"/>
        <v/>
      </c>
      <c r="T491" s="225" t="str">
        <f ca="1">IF(B491="","",IF(ISERROR(MATCH($J491,SorP!$B$1:$B$6230,0)),"",INDIRECT("'SorP'!$A$"&amp;MATCH($J491,SorP!$B$1:$B$6230,0))))</f>
        <v/>
      </c>
      <c r="U491" s="241"/>
      <c r="V491" s="275" t="e">
        <f>IF(C491="",NA(),MATCH($B491&amp;$C491,'Smelter Look-up'!$J:$J,0))</f>
        <v>#N/A</v>
      </c>
      <c r="W491" s="276"/>
      <c r="X491" s="276">
        <f t="shared" ca="1" si="67"/>
        <v>0</v>
      </c>
      <c r="Y491" s="276"/>
      <c r="Z491" s="276"/>
      <c r="AB491" s="278" t="str">
        <f t="shared" si="68"/>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6"/>
        <v/>
      </c>
      <c r="T492" s="225" t="str">
        <f ca="1">IF(B492="","",IF(ISERROR(MATCH($J492,SorP!$B$1:$B$6230,0)),"",INDIRECT("'SorP'!$A$"&amp;MATCH($J492,SorP!$B$1:$B$6230,0))))</f>
        <v/>
      </c>
      <c r="U492" s="241"/>
      <c r="V492" s="275" t="e">
        <f>IF(C492="",NA(),MATCH($B492&amp;$C492,'Smelter Look-up'!$J:$J,0))</f>
        <v>#N/A</v>
      </c>
      <c r="W492" s="276"/>
      <c r="X492" s="276">
        <f t="shared" ca="1" si="67"/>
        <v>0</v>
      </c>
      <c r="Y492" s="276"/>
      <c r="Z492" s="276"/>
      <c r="AB492" s="278" t="str">
        <f t="shared" si="68"/>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6"/>
        <v/>
      </c>
      <c r="T493" s="225" t="str">
        <f ca="1">IF(B493="","",IF(ISERROR(MATCH($J493,SorP!$B$1:$B$6230,0)),"",INDIRECT("'SorP'!$A$"&amp;MATCH($J493,SorP!$B$1:$B$6230,0))))</f>
        <v/>
      </c>
      <c r="U493" s="241"/>
      <c r="V493" s="275" t="e">
        <f>IF(C493="",NA(),MATCH($B493&amp;$C493,'Smelter Look-up'!$J:$J,0))</f>
        <v>#N/A</v>
      </c>
      <c r="W493" s="276"/>
      <c r="X493" s="276">
        <f t="shared" ca="1" si="67"/>
        <v>0</v>
      </c>
      <c r="Y493" s="276"/>
      <c r="Z493" s="276"/>
      <c r="AB493" s="278" t="str">
        <f t="shared" si="68"/>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6"/>
        <v/>
      </c>
      <c r="T494" s="225" t="str">
        <f ca="1">IF(B494="","",IF(ISERROR(MATCH($J494,SorP!$B$1:$B$6230,0)),"",INDIRECT("'SorP'!$A$"&amp;MATCH($J494,SorP!$B$1:$B$6230,0))))</f>
        <v/>
      </c>
      <c r="U494" s="241"/>
      <c r="V494" s="275" t="e">
        <f>IF(C494="",NA(),MATCH($B494&amp;$C494,'Smelter Look-up'!$J:$J,0))</f>
        <v>#N/A</v>
      </c>
      <c r="W494" s="276"/>
      <c r="X494" s="276">
        <f t="shared" ca="1" si="67"/>
        <v>0</v>
      </c>
      <c r="Y494" s="276"/>
      <c r="Z494" s="276"/>
      <c r="AB494" s="278" t="str">
        <f t="shared" si="68"/>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6"/>
        <v/>
      </c>
      <c r="T495" s="225" t="str">
        <f ca="1">IF(B495="","",IF(ISERROR(MATCH($J495,SorP!$B$1:$B$6230,0)),"",INDIRECT("'SorP'!$A$"&amp;MATCH($J495,SorP!$B$1:$B$6230,0))))</f>
        <v/>
      </c>
      <c r="U495" s="241"/>
      <c r="V495" s="275" t="e">
        <f>IF(C495="",NA(),MATCH($B495&amp;$C495,'Smelter Look-up'!$J:$J,0))</f>
        <v>#N/A</v>
      </c>
      <c r="W495" s="276"/>
      <c r="X495" s="276">
        <f t="shared" ca="1" si="67"/>
        <v>0</v>
      </c>
      <c r="Y495" s="276"/>
      <c r="Z495" s="276"/>
      <c r="AB495" s="278" t="str">
        <f t="shared" si="68"/>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6"/>
        <v/>
      </c>
      <c r="T496" s="225" t="str">
        <f ca="1">IF(B496="","",IF(ISERROR(MATCH($J496,SorP!$B$1:$B$6230,0)),"",INDIRECT("'SorP'!$A$"&amp;MATCH($J496,SorP!$B$1:$B$6230,0))))</f>
        <v/>
      </c>
      <c r="U496" s="241"/>
      <c r="V496" s="275" t="e">
        <f>IF(C496="",NA(),MATCH($B496&amp;$C496,'Smelter Look-up'!$J:$J,0))</f>
        <v>#N/A</v>
      </c>
      <c r="W496" s="276"/>
      <c r="X496" s="276">
        <f t="shared" ca="1" si="67"/>
        <v>0</v>
      </c>
      <c r="Y496" s="276"/>
      <c r="Z496" s="276"/>
      <c r="AB496" s="278" t="str">
        <f t="shared" si="68"/>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6"/>
        <v/>
      </c>
      <c r="T497" s="225" t="str">
        <f ca="1">IF(B497="","",IF(ISERROR(MATCH($J497,SorP!$B$1:$B$6230,0)),"",INDIRECT("'SorP'!$A$"&amp;MATCH($J497,SorP!$B$1:$B$6230,0))))</f>
        <v/>
      </c>
      <c r="U497" s="241"/>
      <c r="V497" s="275" t="e">
        <f>IF(C497="",NA(),MATCH($B497&amp;$C497,'Smelter Look-up'!$J:$J,0))</f>
        <v>#N/A</v>
      </c>
      <c r="W497" s="276"/>
      <c r="X497" s="276">
        <f t="shared" ca="1" si="67"/>
        <v>0</v>
      </c>
      <c r="Y497" s="276"/>
      <c r="Z497" s="276"/>
      <c r="AB497" s="278" t="str">
        <f t="shared" si="68"/>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6"/>
        <v/>
      </c>
      <c r="T498" s="225" t="str">
        <f ca="1">IF(B498="","",IF(ISERROR(MATCH($J498,SorP!$B$1:$B$6230,0)),"",INDIRECT("'SorP'!$A$"&amp;MATCH($J498,SorP!$B$1:$B$6230,0))))</f>
        <v/>
      </c>
      <c r="U498" s="241"/>
      <c r="V498" s="275" t="e">
        <f>IF(C498="",NA(),MATCH($B498&amp;$C498,'Smelter Look-up'!$J:$J,0))</f>
        <v>#N/A</v>
      </c>
      <c r="W498" s="276"/>
      <c r="X498" s="276">
        <f t="shared" ca="1" si="67"/>
        <v>0</v>
      </c>
      <c r="Y498" s="276"/>
      <c r="Z498" s="276"/>
      <c r="AB498" s="278" t="str">
        <f t="shared" si="68"/>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6"/>
        <v/>
      </c>
      <c r="T499" s="225" t="str">
        <f ca="1">IF(B499="","",IF(ISERROR(MATCH($J499,SorP!$B$1:$B$6230,0)),"",INDIRECT("'SorP'!$A$"&amp;MATCH($J499,SorP!$B$1:$B$6230,0))))</f>
        <v/>
      </c>
      <c r="U499" s="241"/>
      <c r="V499" s="275" t="e">
        <f>IF(C499="",NA(),MATCH($B499&amp;$C499,'Smelter Look-up'!$J:$J,0))</f>
        <v>#N/A</v>
      </c>
      <c r="W499" s="276"/>
      <c r="X499" s="276">
        <f t="shared" ca="1" si="67"/>
        <v>0</v>
      </c>
      <c r="Y499" s="276"/>
      <c r="Z499" s="276"/>
      <c r="AB499" s="278" t="str">
        <f t="shared" si="68"/>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6"/>
        <v/>
      </c>
      <c r="T500" s="225" t="str">
        <f ca="1">IF(B500="","",IF(ISERROR(MATCH($J500,SorP!$B$1:$B$6230,0)),"",INDIRECT("'SorP'!$A$"&amp;MATCH($J500,SorP!$B$1:$B$6230,0))))</f>
        <v/>
      </c>
      <c r="U500" s="241"/>
      <c r="V500" s="275" t="e">
        <f>IF(C500="",NA(),MATCH($B500&amp;$C500,'Smelter Look-up'!$J:$J,0))</f>
        <v>#N/A</v>
      </c>
      <c r="W500" s="276"/>
      <c r="X500" s="276">
        <f t="shared" ca="1" si="67"/>
        <v>0</v>
      </c>
      <c r="Y500" s="276"/>
      <c r="Z500" s="276"/>
      <c r="AB500" s="278" t="str">
        <f t="shared" si="68"/>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6"/>
        <v/>
      </c>
      <c r="T501" s="225" t="str">
        <f ca="1">IF(B501="","",IF(ISERROR(MATCH($J501,SorP!$B$1:$B$6230,0)),"",INDIRECT("'SorP'!$A$"&amp;MATCH($J501,SorP!$B$1:$B$6230,0))))</f>
        <v/>
      </c>
      <c r="U501" s="241"/>
      <c r="V501" s="275" t="e">
        <f>IF(C501="",NA(),MATCH($B501&amp;$C501,'Smelter Look-up'!$J:$J,0))</f>
        <v>#N/A</v>
      </c>
      <c r="W501" s="276"/>
      <c r="X501" s="276">
        <f t="shared" ca="1" si="67"/>
        <v>0</v>
      </c>
      <c r="Y501" s="276"/>
      <c r="Z501" s="276"/>
      <c r="AB501" s="278" t="str">
        <f t="shared" si="68"/>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6"/>
        <v/>
      </c>
      <c r="T502" s="225" t="str">
        <f ca="1">IF(B502="","",IF(ISERROR(MATCH($J502,SorP!$B$1:$B$6230,0)),"",INDIRECT("'SorP'!$A$"&amp;MATCH($J502,SorP!$B$1:$B$6230,0))))</f>
        <v/>
      </c>
      <c r="U502" s="241"/>
      <c r="V502" s="275" t="e">
        <f>IF(C502="",NA(),MATCH($B502&amp;$C502,'Smelter Look-up'!$J:$J,0))</f>
        <v>#N/A</v>
      </c>
      <c r="W502" s="276"/>
      <c r="X502" s="276">
        <f t="shared" ca="1" si="67"/>
        <v>0</v>
      </c>
      <c r="Y502" s="276"/>
      <c r="Z502" s="276"/>
      <c r="AB502" s="278" t="str">
        <f t="shared" si="68"/>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6"/>
        <v/>
      </c>
      <c r="T503" s="225" t="str">
        <f ca="1">IF(B503="","",IF(ISERROR(MATCH($J503,SorP!$B$1:$B$6230,0)),"",INDIRECT("'SorP'!$A$"&amp;MATCH($J503,SorP!$B$1:$B$6230,0))))</f>
        <v/>
      </c>
      <c r="U503" s="241"/>
      <c r="V503" s="275" t="e">
        <f>IF(C503="",NA(),MATCH($B503&amp;$C503,'Smelter Look-up'!$J:$J,0))</f>
        <v>#N/A</v>
      </c>
      <c r="W503" s="276"/>
      <c r="X503" s="276">
        <f t="shared" ca="1" si="67"/>
        <v>0</v>
      </c>
      <c r="Y503" s="276"/>
      <c r="Z503" s="276"/>
      <c r="AB503" s="278" t="str">
        <f t="shared" si="68"/>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6"/>
        <v/>
      </c>
      <c r="T504" s="225" t="str">
        <f ca="1">IF(B504="","",IF(ISERROR(MATCH($J504,SorP!$B$1:$B$6230,0)),"",INDIRECT("'SorP'!$A$"&amp;MATCH($J504,SorP!$B$1:$B$6230,0))))</f>
        <v/>
      </c>
      <c r="U504" s="241"/>
      <c r="V504" s="275" t="e">
        <f>IF(C504="",NA(),MATCH($B504&amp;$C504,'Smelter Look-up'!$J:$J,0))</f>
        <v>#N/A</v>
      </c>
      <c r="W504" s="276"/>
      <c r="X504" s="276">
        <f t="shared" ca="1" si="67"/>
        <v>0</v>
      </c>
      <c r="Y504" s="276"/>
      <c r="Z504" s="276"/>
      <c r="AB504" s="278" t="str">
        <f t="shared" si="68"/>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6"/>
        <v/>
      </c>
      <c r="T505" s="225" t="str">
        <f ca="1">IF(B505="","",IF(ISERROR(MATCH($J505,SorP!$B$1:$B$6230,0)),"",INDIRECT("'SorP'!$A$"&amp;MATCH($J505,SorP!$B$1:$B$6230,0))))</f>
        <v/>
      </c>
      <c r="U505" s="241"/>
      <c r="V505" s="275" t="e">
        <f>IF(C505="",NA(),MATCH($B505&amp;$C505,'Smelter Look-up'!$J:$J,0))</f>
        <v>#N/A</v>
      </c>
      <c r="W505" s="276"/>
      <c r="X505" s="276">
        <f t="shared" ca="1" si="67"/>
        <v>0</v>
      </c>
      <c r="Y505" s="276"/>
      <c r="Z505" s="276"/>
      <c r="AB505" s="278" t="str">
        <f t="shared" si="68"/>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6"/>
        <v/>
      </c>
      <c r="T506" s="225" t="str">
        <f ca="1">IF(B506="","",IF(ISERROR(MATCH($J506,SorP!$B$1:$B$6230,0)),"",INDIRECT("'SorP'!$A$"&amp;MATCH($J506,SorP!$B$1:$B$6230,0))))</f>
        <v/>
      </c>
      <c r="U506" s="241"/>
      <c r="V506" s="275" t="e">
        <f>IF(C506="",NA(),MATCH($B506&amp;$C506,'Smelter Look-up'!$J:$J,0))</f>
        <v>#N/A</v>
      </c>
      <c r="W506" s="276"/>
      <c r="X506" s="276">
        <f t="shared" ca="1" si="67"/>
        <v>0</v>
      </c>
      <c r="Y506" s="276"/>
      <c r="Z506" s="276"/>
      <c r="AB506" s="278" t="str">
        <f t="shared" si="68"/>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6"/>
        <v/>
      </c>
      <c r="T507" s="225" t="str">
        <f ca="1">IF(B507="","",IF(ISERROR(MATCH($J507,SorP!$B$1:$B$6230,0)),"",INDIRECT("'SorP'!$A$"&amp;MATCH($J507,SorP!$B$1:$B$6230,0))))</f>
        <v/>
      </c>
      <c r="U507" s="241"/>
      <c r="V507" s="275" t="e">
        <f>IF(C507="",NA(),MATCH($B507&amp;$C507,'Smelter Look-up'!$J:$J,0))</f>
        <v>#N/A</v>
      </c>
      <c r="W507" s="276"/>
      <c r="X507" s="276">
        <f t="shared" ca="1" si="67"/>
        <v>0</v>
      </c>
      <c r="Y507" s="276"/>
      <c r="Z507" s="276"/>
      <c r="AB507" s="278" t="str">
        <f t="shared" si="68"/>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6"/>
        <v/>
      </c>
      <c r="T508" s="225" t="str">
        <f ca="1">IF(B508="","",IF(ISERROR(MATCH($J508,SorP!$B$1:$B$6230,0)),"",INDIRECT("'SorP'!$A$"&amp;MATCH($J508,SorP!$B$1:$B$6230,0))))</f>
        <v/>
      </c>
      <c r="U508" s="241"/>
      <c r="V508" s="275" t="e">
        <f>IF(C508="",NA(),MATCH($B508&amp;$C508,'Smelter Look-up'!$J:$J,0))</f>
        <v>#N/A</v>
      </c>
      <c r="W508" s="276"/>
      <c r="X508" s="276">
        <f t="shared" ca="1" si="67"/>
        <v>0</v>
      </c>
      <c r="Y508" s="276"/>
      <c r="Z508" s="276"/>
      <c r="AB508" s="278" t="str">
        <f t="shared" si="68"/>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6"/>
        <v/>
      </c>
      <c r="T509" s="225" t="str">
        <f ca="1">IF(B509="","",IF(ISERROR(MATCH($J509,SorP!$B$1:$B$6230,0)),"",INDIRECT("'SorP'!$A$"&amp;MATCH($J509,SorP!$B$1:$B$6230,0))))</f>
        <v/>
      </c>
      <c r="U509" s="241"/>
      <c r="V509" s="275" t="e">
        <f>IF(C509="",NA(),MATCH($B509&amp;$C509,'Smelter Look-up'!$J:$J,0))</f>
        <v>#N/A</v>
      </c>
      <c r="W509" s="276"/>
      <c r="X509" s="276">
        <f t="shared" ca="1" si="67"/>
        <v>0</v>
      </c>
      <c r="Y509" s="276"/>
      <c r="Z509" s="276"/>
      <c r="AB509" s="278" t="str">
        <f t="shared" si="68"/>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6"/>
        <v/>
      </c>
      <c r="T510" s="225" t="str">
        <f ca="1">IF(B510="","",IF(ISERROR(MATCH($J510,SorP!$B$1:$B$6230,0)),"",INDIRECT("'SorP'!$A$"&amp;MATCH($J510,SorP!$B$1:$B$6230,0))))</f>
        <v/>
      </c>
      <c r="U510" s="241"/>
      <c r="V510" s="275" t="e">
        <f>IF(C510="",NA(),MATCH($B510&amp;$C510,'Smelter Look-up'!$J:$J,0))</f>
        <v>#N/A</v>
      </c>
      <c r="W510" s="276"/>
      <c r="X510" s="276">
        <f t="shared" ca="1" si="67"/>
        <v>0</v>
      </c>
      <c r="Y510" s="276"/>
      <c r="Z510" s="276"/>
      <c r="AB510" s="278" t="str">
        <f t="shared" si="68"/>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6"/>
        <v/>
      </c>
      <c r="T511" s="225" t="str">
        <f ca="1">IF(B511="","",IF(ISERROR(MATCH($J511,SorP!$B$1:$B$6230,0)),"",INDIRECT("'SorP'!$A$"&amp;MATCH($J511,SorP!$B$1:$B$6230,0))))</f>
        <v/>
      </c>
      <c r="U511" s="241"/>
      <c r="V511" s="275" t="e">
        <f>IF(C511="",NA(),MATCH($B511&amp;$C511,'Smelter Look-up'!$J:$J,0))</f>
        <v>#N/A</v>
      </c>
      <c r="W511" s="276"/>
      <c r="X511" s="276">
        <f t="shared" ca="1" si="67"/>
        <v>0</v>
      </c>
      <c r="Y511" s="276"/>
      <c r="Z511" s="276"/>
      <c r="AB511" s="278" t="str">
        <f t="shared" si="68"/>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6"/>
        <v/>
      </c>
      <c r="T512" s="225" t="str">
        <f ca="1">IF(B512="","",IF(ISERROR(MATCH($J512,SorP!$B$1:$B$6230,0)),"",INDIRECT("'SorP'!$A$"&amp;MATCH($J512,SorP!$B$1:$B$6230,0))))</f>
        <v/>
      </c>
      <c r="U512" s="241"/>
      <c r="V512" s="275" t="e">
        <f>IF(C512="",NA(),MATCH($B512&amp;$C512,'Smelter Look-up'!$J:$J,0))</f>
        <v>#N/A</v>
      </c>
      <c r="W512" s="276"/>
      <c r="X512" s="276">
        <f t="shared" ca="1" si="67"/>
        <v>0</v>
      </c>
      <c r="Y512" s="276"/>
      <c r="Z512" s="276"/>
      <c r="AB512" s="278" t="str">
        <f t="shared" si="68"/>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6"/>
        <v/>
      </c>
      <c r="T513" s="225" t="str">
        <f ca="1">IF(B513="","",IF(ISERROR(MATCH($J513,SorP!$B$1:$B$6230,0)),"",INDIRECT("'SorP'!$A$"&amp;MATCH($J513,SorP!$B$1:$B$6230,0))))</f>
        <v/>
      </c>
      <c r="U513" s="241"/>
      <c r="V513" s="275" t="e">
        <f>IF(C513="",NA(),MATCH($B513&amp;$C513,'Smelter Look-up'!$J:$J,0))</f>
        <v>#N/A</v>
      </c>
      <c r="W513" s="276"/>
      <c r="X513" s="276">
        <f t="shared" ca="1" si="67"/>
        <v>0</v>
      </c>
      <c r="Y513" s="276"/>
      <c r="Z513" s="276"/>
      <c r="AB513" s="278" t="str">
        <f t="shared" si="68"/>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6"/>
        <v/>
      </c>
      <c r="T514" s="225" t="str">
        <f ca="1">IF(B514="","",IF(ISERROR(MATCH($J514,SorP!$B$1:$B$6230,0)),"",INDIRECT("'SorP'!$A$"&amp;MATCH($J514,SorP!$B$1:$B$6230,0))))</f>
        <v/>
      </c>
      <c r="U514" s="241"/>
      <c r="V514" s="275" t="e">
        <f>IF(C514="",NA(),MATCH($B514&amp;$C514,'Smelter Look-up'!$J:$J,0))</f>
        <v>#N/A</v>
      </c>
      <c r="W514" s="276"/>
      <c r="X514" s="276">
        <f t="shared" ca="1" si="67"/>
        <v>0</v>
      </c>
      <c r="Y514" s="276"/>
      <c r="Z514" s="276"/>
      <c r="AB514" s="278" t="str">
        <f t="shared" si="68"/>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6"/>
        <v/>
      </c>
      <c r="T515" s="225" t="str">
        <f ca="1">IF(B515="","",IF(ISERROR(MATCH($J515,SorP!$B$1:$B$6230,0)),"",INDIRECT("'SorP'!$A$"&amp;MATCH($J515,SorP!$B$1:$B$6230,0))))</f>
        <v/>
      </c>
      <c r="U515" s="241"/>
      <c r="V515" s="275" t="e">
        <f>IF(C515="",NA(),MATCH($B515&amp;$C515,'Smelter Look-up'!$J:$J,0))</f>
        <v>#N/A</v>
      </c>
      <c r="W515" s="276"/>
      <c r="X515" s="276">
        <f t="shared" ca="1" si="67"/>
        <v>0</v>
      </c>
      <c r="Y515" s="276"/>
      <c r="Z515" s="276"/>
      <c r="AB515" s="278" t="str">
        <f t="shared" si="68"/>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6"/>
        <v/>
      </c>
      <c r="T516" s="225" t="str">
        <f ca="1">IF(B516="","",IF(ISERROR(MATCH($J516,SorP!$B$1:$B$6230,0)),"",INDIRECT("'SorP'!$A$"&amp;MATCH($J516,SorP!$B$1:$B$6230,0))))</f>
        <v/>
      </c>
      <c r="U516" s="241"/>
      <c r="V516" s="275" t="e">
        <f>IF(C516="",NA(),MATCH($B516&amp;$C516,'Smelter Look-up'!$J:$J,0))</f>
        <v>#N/A</v>
      </c>
      <c r="W516" s="276"/>
      <c r="X516" s="276">
        <f t="shared" ca="1" si="67"/>
        <v>0</v>
      </c>
      <c r="Y516" s="276"/>
      <c r="Z516" s="276"/>
      <c r="AB516" s="278" t="str">
        <f t="shared" si="68"/>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69">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0">IF(AND(C517="Smelter not listed",OR(LEN(D517)=0,LEN(E517)=0)),1,0)</f>
        <v>0</v>
      </c>
      <c r="Y517" s="276"/>
      <c r="Z517" s="276"/>
      <c r="AB517" s="278" t="str">
        <f t="shared" ref="AB517" si="71">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2">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3">IF(AND(C518="Smelter not listed",OR(LEN(D518)=0,LEN(E518)=0)),1,0)</f>
        <v>0</v>
      </c>
      <c r="Y518" s="276"/>
      <c r="Z518" s="276"/>
      <c r="AB518" s="278" t="str">
        <f t="shared" ref="AB518:AB549" si="74">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2"/>
        <v/>
      </c>
      <c r="T519" s="225" t="str">
        <f ca="1">IF(B519="","",IF(ISERROR(MATCH($J519,SorP!$B$1:$B$6230,0)),"",INDIRECT("'SorP'!$A$"&amp;MATCH($J519,SorP!$B$1:$B$6230,0))))</f>
        <v/>
      </c>
      <c r="U519" s="241"/>
      <c r="V519" s="275" t="e">
        <f>IF(C519="",NA(),MATCH($B519&amp;$C519,'Smelter Look-up'!$J:$J,0))</f>
        <v>#N/A</v>
      </c>
      <c r="W519" s="276"/>
      <c r="X519" s="276">
        <f t="shared" ca="1" si="73"/>
        <v>0</v>
      </c>
      <c r="Y519" s="276"/>
      <c r="Z519" s="276"/>
      <c r="AB519" s="278" t="str">
        <f t="shared" si="74"/>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2"/>
        <v/>
      </c>
      <c r="T520" s="225" t="str">
        <f ca="1">IF(B520="","",IF(ISERROR(MATCH($J520,SorP!$B$1:$B$6230,0)),"",INDIRECT("'SorP'!$A$"&amp;MATCH($J520,SorP!$B$1:$B$6230,0))))</f>
        <v/>
      </c>
      <c r="U520" s="241"/>
      <c r="V520" s="275" t="e">
        <f>IF(C520="",NA(),MATCH($B520&amp;$C520,'Smelter Look-up'!$J:$J,0))</f>
        <v>#N/A</v>
      </c>
      <c r="W520" s="276"/>
      <c r="X520" s="276">
        <f t="shared" ca="1" si="73"/>
        <v>0</v>
      </c>
      <c r="Y520" s="276"/>
      <c r="Z520" s="276"/>
      <c r="AB520" s="278" t="str">
        <f t="shared" si="74"/>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2"/>
        <v/>
      </c>
      <c r="T521" s="225" t="str">
        <f ca="1">IF(B521="","",IF(ISERROR(MATCH($J521,SorP!$B$1:$B$6230,0)),"",INDIRECT("'SorP'!$A$"&amp;MATCH($J521,SorP!$B$1:$B$6230,0))))</f>
        <v/>
      </c>
      <c r="U521" s="241"/>
      <c r="V521" s="275" t="e">
        <f>IF(C521="",NA(),MATCH($B521&amp;$C521,'Smelter Look-up'!$J:$J,0))</f>
        <v>#N/A</v>
      </c>
      <c r="W521" s="276"/>
      <c r="X521" s="276">
        <f t="shared" ca="1" si="73"/>
        <v>0</v>
      </c>
      <c r="Y521" s="276"/>
      <c r="Z521" s="276"/>
      <c r="AB521" s="278" t="str">
        <f t="shared" si="74"/>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2"/>
        <v/>
      </c>
      <c r="T522" s="225" t="str">
        <f ca="1">IF(B522="","",IF(ISERROR(MATCH($J522,SorP!$B$1:$B$6230,0)),"",INDIRECT("'SorP'!$A$"&amp;MATCH($J522,SorP!$B$1:$B$6230,0))))</f>
        <v/>
      </c>
      <c r="U522" s="241"/>
      <c r="V522" s="275" t="e">
        <f>IF(C522="",NA(),MATCH($B522&amp;$C522,'Smelter Look-up'!$J:$J,0))</f>
        <v>#N/A</v>
      </c>
      <c r="W522" s="276"/>
      <c r="X522" s="276">
        <f t="shared" ca="1" si="73"/>
        <v>0</v>
      </c>
      <c r="Y522" s="276"/>
      <c r="Z522" s="276"/>
      <c r="AB522" s="278" t="str">
        <f t="shared" si="74"/>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2"/>
        <v/>
      </c>
      <c r="T523" s="225" t="str">
        <f ca="1">IF(B523="","",IF(ISERROR(MATCH($J523,SorP!$B$1:$B$6230,0)),"",INDIRECT("'SorP'!$A$"&amp;MATCH($J523,SorP!$B$1:$B$6230,0))))</f>
        <v/>
      </c>
      <c r="U523" s="241"/>
      <c r="V523" s="275" t="e">
        <f>IF(C523="",NA(),MATCH($B523&amp;$C523,'Smelter Look-up'!$J:$J,0))</f>
        <v>#N/A</v>
      </c>
      <c r="W523" s="276"/>
      <c r="X523" s="276">
        <f t="shared" ca="1" si="73"/>
        <v>0</v>
      </c>
      <c r="Y523" s="276"/>
      <c r="Z523" s="276"/>
      <c r="AB523" s="278" t="str">
        <f t="shared" si="74"/>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2"/>
        <v/>
      </c>
      <c r="T524" s="225" t="str">
        <f ca="1">IF(B524="","",IF(ISERROR(MATCH($J524,SorP!$B$1:$B$6230,0)),"",INDIRECT("'SorP'!$A$"&amp;MATCH($J524,SorP!$B$1:$B$6230,0))))</f>
        <v/>
      </c>
      <c r="U524" s="241"/>
      <c r="V524" s="275" t="e">
        <f>IF(C524="",NA(),MATCH($B524&amp;$C524,'Smelter Look-up'!$J:$J,0))</f>
        <v>#N/A</v>
      </c>
      <c r="W524" s="276"/>
      <c r="X524" s="276">
        <f t="shared" ca="1" si="73"/>
        <v>0</v>
      </c>
      <c r="Y524" s="276"/>
      <c r="Z524" s="276"/>
      <c r="AB524" s="278" t="str">
        <f t="shared" si="74"/>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2"/>
        <v/>
      </c>
      <c r="T525" s="225" t="str">
        <f ca="1">IF(B525="","",IF(ISERROR(MATCH($J525,SorP!$B$1:$B$6230,0)),"",INDIRECT("'SorP'!$A$"&amp;MATCH($J525,SorP!$B$1:$B$6230,0))))</f>
        <v/>
      </c>
      <c r="U525" s="241"/>
      <c r="V525" s="275" t="e">
        <f>IF(C525="",NA(),MATCH($B525&amp;$C525,'Smelter Look-up'!$J:$J,0))</f>
        <v>#N/A</v>
      </c>
      <c r="W525" s="276"/>
      <c r="X525" s="276">
        <f t="shared" ca="1" si="73"/>
        <v>0</v>
      </c>
      <c r="Y525" s="276"/>
      <c r="Z525" s="276"/>
      <c r="AB525" s="278" t="str">
        <f t="shared" si="74"/>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2"/>
        <v/>
      </c>
      <c r="T526" s="225" t="str">
        <f ca="1">IF(B526="","",IF(ISERROR(MATCH($J526,SorP!$B$1:$B$6230,0)),"",INDIRECT("'SorP'!$A$"&amp;MATCH($J526,SorP!$B$1:$B$6230,0))))</f>
        <v/>
      </c>
      <c r="U526" s="241"/>
      <c r="V526" s="275" t="e">
        <f>IF(C526="",NA(),MATCH($B526&amp;$C526,'Smelter Look-up'!$J:$J,0))</f>
        <v>#N/A</v>
      </c>
      <c r="W526" s="276"/>
      <c r="X526" s="276">
        <f t="shared" ca="1" si="73"/>
        <v>0</v>
      </c>
      <c r="Y526" s="276"/>
      <c r="Z526" s="276"/>
      <c r="AB526" s="278" t="str">
        <f t="shared" si="74"/>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2"/>
        <v/>
      </c>
      <c r="T527" s="225" t="str">
        <f ca="1">IF(B527="","",IF(ISERROR(MATCH($J527,SorP!$B$1:$B$6230,0)),"",INDIRECT("'SorP'!$A$"&amp;MATCH($J527,SorP!$B$1:$B$6230,0))))</f>
        <v/>
      </c>
      <c r="U527" s="241"/>
      <c r="V527" s="275" t="e">
        <f>IF(C527="",NA(),MATCH($B527&amp;$C527,'Smelter Look-up'!$J:$J,0))</f>
        <v>#N/A</v>
      </c>
      <c r="W527" s="276"/>
      <c r="X527" s="276">
        <f t="shared" ca="1" si="73"/>
        <v>0</v>
      </c>
      <c r="Y527" s="276"/>
      <c r="Z527" s="276"/>
      <c r="AB527" s="278" t="str">
        <f t="shared" si="74"/>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2"/>
        <v/>
      </c>
      <c r="T528" s="225" t="str">
        <f ca="1">IF(B528="","",IF(ISERROR(MATCH($J528,SorP!$B$1:$B$6230,0)),"",INDIRECT("'SorP'!$A$"&amp;MATCH($J528,SorP!$B$1:$B$6230,0))))</f>
        <v/>
      </c>
      <c r="U528" s="241"/>
      <c r="V528" s="275" t="e">
        <f>IF(C528="",NA(),MATCH($B528&amp;$C528,'Smelter Look-up'!$J:$J,0))</f>
        <v>#N/A</v>
      </c>
      <c r="W528" s="276"/>
      <c r="X528" s="276">
        <f t="shared" ca="1" si="73"/>
        <v>0</v>
      </c>
      <c r="Y528" s="276"/>
      <c r="Z528" s="276"/>
      <c r="AB528" s="278" t="str">
        <f t="shared" si="74"/>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2"/>
        <v/>
      </c>
      <c r="T529" s="225" t="str">
        <f ca="1">IF(B529="","",IF(ISERROR(MATCH($J529,SorP!$B$1:$B$6230,0)),"",INDIRECT("'SorP'!$A$"&amp;MATCH($J529,SorP!$B$1:$B$6230,0))))</f>
        <v/>
      </c>
      <c r="U529" s="241"/>
      <c r="V529" s="275" t="e">
        <f>IF(C529="",NA(),MATCH($B529&amp;$C529,'Smelter Look-up'!$J:$J,0))</f>
        <v>#N/A</v>
      </c>
      <c r="W529" s="276"/>
      <c r="X529" s="276">
        <f t="shared" ca="1" si="73"/>
        <v>0</v>
      </c>
      <c r="Y529" s="276"/>
      <c r="Z529" s="276"/>
      <c r="AB529" s="278" t="str">
        <f t="shared" si="74"/>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2"/>
        <v/>
      </c>
      <c r="T530" s="225" t="str">
        <f ca="1">IF(B530="","",IF(ISERROR(MATCH($J530,SorP!$B$1:$B$6230,0)),"",INDIRECT("'SorP'!$A$"&amp;MATCH($J530,SorP!$B$1:$B$6230,0))))</f>
        <v/>
      </c>
      <c r="U530" s="241"/>
      <c r="V530" s="275" t="e">
        <f>IF(C530="",NA(),MATCH($B530&amp;$C530,'Smelter Look-up'!$J:$J,0))</f>
        <v>#N/A</v>
      </c>
      <c r="W530" s="276"/>
      <c r="X530" s="276">
        <f t="shared" ca="1" si="73"/>
        <v>0</v>
      </c>
      <c r="Y530" s="276"/>
      <c r="Z530" s="276"/>
      <c r="AB530" s="278" t="str">
        <f t="shared" si="74"/>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2"/>
        <v/>
      </c>
      <c r="T531" s="225" t="str">
        <f ca="1">IF(B531="","",IF(ISERROR(MATCH($J531,SorP!$B$1:$B$6230,0)),"",INDIRECT("'SorP'!$A$"&amp;MATCH($J531,SorP!$B$1:$B$6230,0))))</f>
        <v/>
      </c>
      <c r="U531" s="241"/>
      <c r="V531" s="275" t="e">
        <f>IF(C531="",NA(),MATCH($B531&amp;$C531,'Smelter Look-up'!$J:$J,0))</f>
        <v>#N/A</v>
      </c>
      <c r="W531" s="276"/>
      <c r="X531" s="276">
        <f t="shared" ca="1" si="73"/>
        <v>0</v>
      </c>
      <c r="Y531" s="276"/>
      <c r="Z531" s="276"/>
      <c r="AB531" s="278" t="str">
        <f t="shared" si="74"/>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2"/>
        <v/>
      </c>
      <c r="T532" s="225" t="str">
        <f ca="1">IF(B532="","",IF(ISERROR(MATCH($J532,SorP!$B$1:$B$6230,0)),"",INDIRECT("'SorP'!$A$"&amp;MATCH($J532,SorP!$B$1:$B$6230,0))))</f>
        <v/>
      </c>
      <c r="U532" s="241"/>
      <c r="V532" s="275" t="e">
        <f>IF(C532="",NA(),MATCH($B532&amp;$C532,'Smelter Look-up'!$J:$J,0))</f>
        <v>#N/A</v>
      </c>
      <c r="W532" s="276"/>
      <c r="X532" s="276">
        <f t="shared" ca="1" si="73"/>
        <v>0</v>
      </c>
      <c r="Y532" s="276"/>
      <c r="Z532" s="276"/>
      <c r="AB532" s="278" t="str">
        <f t="shared" si="74"/>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2"/>
        <v/>
      </c>
      <c r="T533" s="225" t="str">
        <f ca="1">IF(B533="","",IF(ISERROR(MATCH($J533,SorP!$B$1:$B$6230,0)),"",INDIRECT("'SorP'!$A$"&amp;MATCH($J533,SorP!$B$1:$B$6230,0))))</f>
        <v/>
      </c>
      <c r="U533" s="241"/>
      <c r="V533" s="275" t="e">
        <f>IF(C533="",NA(),MATCH($B533&amp;$C533,'Smelter Look-up'!$J:$J,0))</f>
        <v>#N/A</v>
      </c>
      <c r="W533" s="276"/>
      <c r="X533" s="276">
        <f t="shared" ca="1" si="73"/>
        <v>0</v>
      </c>
      <c r="Y533" s="276"/>
      <c r="Z533" s="276"/>
      <c r="AB533" s="278" t="str">
        <f t="shared" si="74"/>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2"/>
        <v/>
      </c>
      <c r="T534" s="225" t="str">
        <f ca="1">IF(B534="","",IF(ISERROR(MATCH($J534,SorP!$B$1:$B$6230,0)),"",INDIRECT("'SorP'!$A$"&amp;MATCH($J534,SorP!$B$1:$B$6230,0))))</f>
        <v/>
      </c>
      <c r="U534" s="241"/>
      <c r="V534" s="275" t="e">
        <f>IF(C534="",NA(),MATCH($B534&amp;$C534,'Smelter Look-up'!$J:$J,0))</f>
        <v>#N/A</v>
      </c>
      <c r="W534" s="276"/>
      <c r="X534" s="276">
        <f t="shared" ca="1" si="73"/>
        <v>0</v>
      </c>
      <c r="Y534" s="276"/>
      <c r="Z534" s="276"/>
      <c r="AB534" s="278" t="str">
        <f t="shared" si="74"/>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2"/>
        <v/>
      </c>
      <c r="T535" s="225" t="str">
        <f ca="1">IF(B535="","",IF(ISERROR(MATCH($J535,SorP!$B$1:$B$6230,0)),"",INDIRECT("'SorP'!$A$"&amp;MATCH($J535,SorP!$B$1:$B$6230,0))))</f>
        <v/>
      </c>
      <c r="U535" s="241"/>
      <c r="V535" s="275" t="e">
        <f>IF(C535="",NA(),MATCH($B535&amp;$C535,'Smelter Look-up'!$J:$J,0))</f>
        <v>#N/A</v>
      </c>
      <c r="W535" s="276"/>
      <c r="X535" s="276">
        <f t="shared" ca="1" si="73"/>
        <v>0</v>
      </c>
      <c r="Y535" s="276"/>
      <c r="Z535" s="276"/>
      <c r="AB535" s="278" t="str">
        <f t="shared" si="74"/>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2"/>
        <v/>
      </c>
      <c r="T536" s="225" t="str">
        <f ca="1">IF(B536="","",IF(ISERROR(MATCH($J536,SorP!$B$1:$B$6230,0)),"",INDIRECT("'SorP'!$A$"&amp;MATCH($J536,SorP!$B$1:$B$6230,0))))</f>
        <v/>
      </c>
      <c r="U536" s="241"/>
      <c r="V536" s="275" t="e">
        <f>IF(C536="",NA(),MATCH($B536&amp;$C536,'Smelter Look-up'!$J:$J,0))</f>
        <v>#N/A</v>
      </c>
      <c r="W536" s="276"/>
      <c r="X536" s="276">
        <f t="shared" ca="1" si="73"/>
        <v>0</v>
      </c>
      <c r="Y536" s="276"/>
      <c r="Z536" s="276"/>
      <c r="AB536" s="278" t="str">
        <f t="shared" si="74"/>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2"/>
        <v/>
      </c>
      <c r="T537" s="225" t="str">
        <f ca="1">IF(B537="","",IF(ISERROR(MATCH($J537,SorP!$B$1:$B$6230,0)),"",INDIRECT("'SorP'!$A$"&amp;MATCH($J537,SorP!$B$1:$B$6230,0))))</f>
        <v/>
      </c>
      <c r="U537" s="241"/>
      <c r="V537" s="275" t="e">
        <f>IF(C537="",NA(),MATCH($B537&amp;$C537,'Smelter Look-up'!$J:$J,0))</f>
        <v>#N/A</v>
      </c>
      <c r="W537" s="276"/>
      <c r="X537" s="276">
        <f t="shared" ca="1" si="73"/>
        <v>0</v>
      </c>
      <c r="Y537" s="276"/>
      <c r="Z537" s="276"/>
      <c r="AB537" s="278" t="str">
        <f t="shared" si="74"/>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2"/>
        <v/>
      </c>
      <c r="T538" s="225" t="str">
        <f ca="1">IF(B538="","",IF(ISERROR(MATCH($J538,SorP!$B$1:$B$6230,0)),"",INDIRECT("'SorP'!$A$"&amp;MATCH($J538,SorP!$B$1:$B$6230,0))))</f>
        <v/>
      </c>
      <c r="U538" s="241"/>
      <c r="V538" s="275" t="e">
        <f>IF(C538="",NA(),MATCH($B538&amp;$C538,'Smelter Look-up'!$J:$J,0))</f>
        <v>#N/A</v>
      </c>
      <c r="W538" s="276"/>
      <c r="X538" s="276">
        <f t="shared" ca="1" si="73"/>
        <v>0</v>
      </c>
      <c r="Y538" s="276"/>
      <c r="Z538" s="276"/>
      <c r="AB538" s="278" t="str">
        <f t="shared" si="74"/>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2"/>
        <v/>
      </c>
      <c r="T539" s="225" t="str">
        <f ca="1">IF(B539="","",IF(ISERROR(MATCH($J539,SorP!$B$1:$B$6230,0)),"",INDIRECT("'SorP'!$A$"&amp;MATCH($J539,SorP!$B$1:$B$6230,0))))</f>
        <v/>
      </c>
      <c r="U539" s="241"/>
      <c r="V539" s="275" t="e">
        <f>IF(C539="",NA(),MATCH($B539&amp;$C539,'Smelter Look-up'!$J:$J,0))</f>
        <v>#N/A</v>
      </c>
      <c r="W539" s="276"/>
      <c r="X539" s="276">
        <f t="shared" ca="1" si="73"/>
        <v>0</v>
      </c>
      <c r="Y539" s="276"/>
      <c r="Z539" s="276"/>
      <c r="AB539" s="278" t="str">
        <f t="shared" si="74"/>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2"/>
        <v/>
      </c>
      <c r="T540" s="225" t="str">
        <f ca="1">IF(B540="","",IF(ISERROR(MATCH($J540,SorP!$B$1:$B$6230,0)),"",INDIRECT("'SorP'!$A$"&amp;MATCH($J540,SorP!$B$1:$B$6230,0))))</f>
        <v/>
      </c>
      <c r="U540" s="241"/>
      <c r="V540" s="275" t="e">
        <f>IF(C540="",NA(),MATCH($B540&amp;$C540,'Smelter Look-up'!$J:$J,0))</f>
        <v>#N/A</v>
      </c>
      <c r="W540" s="276"/>
      <c r="X540" s="276">
        <f t="shared" ca="1" si="73"/>
        <v>0</v>
      </c>
      <c r="Y540" s="276"/>
      <c r="Z540" s="276"/>
      <c r="AB540" s="278" t="str">
        <f t="shared" si="74"/>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2"/>
        <v/>
      </c>
      <c r="T541" s="225" t="str">
        <f ca="1">IF(B541="","",IF(ISERROR(MATCH($J541,SorP!$B$1:$B$6230,0)),"",INDIRECT("'SorP'!$A$"&amp;MATCH($J541,SorP!$B$1:$B$6230,0))))</f>
        <v/>
      </c>
      <c r="U541" s="241"/>
      <c r="V541" s="275" t="e">
        <f>IF(C541="",NA(),MATCH($B541&amp;$C541,'Smelter Look-up'!$J:$J,0))</f>
        <v>#N/A</v>
      </c>
      <c r="W541" s="276"/>
      <c r="X541" s="276">
        <f t="shared" ca="1" si="73"/>
        <v>0</v>
      </c>
      <c r="Y541" s="276"/>
      <c r="Z541" s="276"/>
      <c r="AB541" s="278" t="str">
        <f t="shared" si="74"/>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2"/>
        <v/>
      </c>
      <c r="T542" s="225" t="str">
        <f ca="1">IF(B542="","",IF(ISERROR(MATCH($J542,SorP!$B$1:$B$6230,0)),"",INDIRECT("'SorP'!$A$"&amp;MATCH($J542,SorP!$B$1:$B$6230,0))))</f>
        <v/>
      </c>
      <c r="U542" s="241"/>
      <c r="V542" s="275" t="e">
        <f>IF(C542="",NA(),MATCH($B542&amp;$C542,'Smelter Look-up'!$J:$J,0))</f>
        <v>#N/A</v>
      </c>
      <c r="W542" s="276"/>
      <c r="X542" s="276">
        <f t="shared" ca="1" si="73"/>
        <v>0</v>
      </c>
      <c r="Y542" s="276"/>
      <c r="Z542" s="276"/>
      <c r="AB542" s="278" t="str">
        <f t="shared" si="74"/>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2"/>
        <v/>
      </c>
      <c r="T543" s="225" t="str">
        <f ca="1">IF(B543="","",IF(ISERROR(MATCH($J543,SorP!$B$1:$B$6230,0)),"",INDIRECT("'SorP'!$A$"&amp;MATCH($J543,SorP!$B$1:$B$6230,0))))</f>
        <v/>
      </c>
      <c r="U543" s="241"/>
      <c r="V543" s="275" t="e">
        <f>IF(C543="",NA(),MATCH($B543&amp;$C543,'Smelter Look-up'!$J:$J,0))</f>
        <v>#N/A</v>
      </c>
      <c r="W543" s="276"/>
      <c r="X543" s="276">
        <f t="shared" ca="1" si="73"/>
        <v>0</v>
      </c>
      <c r="Y543" s="276"/>
      <c r="Z543" s="276"/>
      <c r="AB543" s="278" t="str">
        <f t="shared" si="74"/>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2"/>
        <v/>
      </c>
      <c r="T544" s="225" t="str">
        <f ca="1">IF(B544="","",IF(ISERROR(MATCH($J544,SorP!$B$1:$B$6230,0)),"",INDIRECT("'SorP'!$A$"&amp;MATCH($J544,SorP!$B$1:$B$6230,0))))</f>
        <v/>
      </c>
      <c r="U544" s="241"/>
      <c r="V544" s="275" t="e">
        <f>IF(C544="",NA(),MATCH($B544&amp;$C544,'Smelter Look-up'!$J:$J,0))</f>
        <v>#N/A</v>
      </c>
      <c r="W544" s="276"/>
      <c r="X544" s="276">
        <f t="shared" ca="1" si="73"/>
        <v>0</v>
      </c>
      <c r="Y544" s="276"/>
      <c r="Z544" s="276"/>
      <c r="AB544" s="278" t="str">
        <f t="shared" si="74"/>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2"/>
        <v/>
      </c>
      <c r="T545" s="225" t="str">
        <f ca="1">IF(B545="","",IF(ISERROR(MATCH($J545,SorP!$B$1:$B$6230,0)),"",INDIRECT("'SorP'!$A$"&amp;MATCH($J545,SorP!$B$1:$B$6230,0))))</f>
        <v/>
      </c>
      <c r="U545" s="241"/>
      <c r="V545" s="275" t="e">
        <f>IF(C545="",NA(),MATCH($B545&amp;$C545,'Smelter Look-up'!$J:$J,0))</f>
        <v>#N/A</v>
      </c>
      <c r="W545" s="276"/>
      <c r="X545" s="276">
        <f t="shared" ca="1" si="73"/>
        <v>0</v>
      </c>
      <c r="Y545" s="276"/>
      <c r="Z545" s="276"/>
      <c r="AB545" s="278" t="str">
        <f t="shared" si="74"/>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2"/>
        <v/>
      </c>
      <c r="T546" s="225" t="str">
        <f ca="1">IF(B546="","",IF(ISERROR(MATCH($J546,SorP!$B$1:$B$6230,0)),"",INDIRECT("'SorP'!$A$"&amp;MATCH($J546,SorP!$B$1:$B$6230,0))))</f>
        <v/>
      </c>
      <c r="U546" s="241"/>
      <c r="V546" s="275" t="e">
        <f>IF(C546="",NA(),MATCH($B546&amp;$C546,'Smelter Look-up'!$J:$J,0))</f>
        <v>#N/A</v>
      </c>
      <c r="W546" s="276"/>
      <c r="X546" s="276">
        <f t="shared" ca="1" si="73"/>
        <v>0</v>
      </c>
      <c r="Y546" s="276"/>
      <c r="Z546" s="276"/>
      <c r="AB546" s="278" t="str">
        <f t="shared" si="74"/>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2"/>
        <v/>
      </c>
      <c r="T547" s="225" t="str">
        <f ca="1">IF(B547="","",IF(ISERROR(MATCH($J547,SorP!$B$1:$B$6230,0)),"",INDIRECT("'SorP'!$A$"&amp;MATCH($J547,SorP!$B$1:$B$6230,0))))</f>
        <v/>
      </c>
      <c r="U547" s="241"/>
      <c r="V547" s="275" t="e">
        <f>IF(C547="",NA(),MATCH($B547&amp;$C547,'Smelter Look-up'!$J:$J,0))</f>
        <v>#N/A</v>
      </c>
      <c r="W547" s="276"/>
      <c r="X547" s="276">
        <f t="shared" ca="1" si="73"/>
        <v>0</v>
      </c>
      <c r="Y547" s="276"/>
      <c r="Z547" s="276"/>
      <c r="AB547" s="278" t="str">
        <f t="shared" si="74"/>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2"/>
        <v/>
      </c>
      <c r="T548" s="225" t="str">
        <f ca="1">IF(B548="","",IF(ISERROR(MATCH($J548,SorP!$B$1:$B$6230,0)),"",INDIRECT("'SorP'!$A$"&amp;MATCH($J548,SorP!$B$1:$B$6230,0))))</f>
        <v/>
      </c>
      <c r="U548" s="241"/>
      <c r="V548" s="275" t="e">
        <f>IF(C548="",NA(),MATCH($B548&amp;$C548,'Smelter Look-up'!$J:$J,0))</f>
        <v>#N/A</v>
      </c>
      <c r="W548" s="276"/>
      <c r="X548" s="276">
        <f t="shared" ca="1" si="73"/>
        <v>0</v>
      </c>
      <c r="Y548" s="276"/>
      <c r="Z548" s="276"/>
      <c r="AB548" s="278" t="str">
        <f t="shared" si="74"/>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2"/>
        <v/>
      </c>
      <c r="T549" s="225" t="str">
        <f ca="1">IF(B549="","",IF(ISERROR(MATCH($J549,SorP!$B$1:$B$6230,0)),"",INDIRECT("'SorP'!$A$"&amp;MATCH($J549,SorP!$B$1:$B$6230,0))))</f>
        <v/>
      </c>
      <c r="U549" s="241"/>
      <c r="V549" s="275" t="e">
        <f>IF(C549="",NA(),MATCH($B549&amp;$C549,'Smelter Look-up'!$J:$J,0))</f>
        <v>#N/A</v>
      </c>
      <c r="W549" s="276"/>
      <c r="X549" s="276">
        <f t="shared" ca="1" si="73"/>
        <v>0</v>
      </c>
      <c r="Y549" s="276"/>
      <c r="Z549" s="276"/>
      <c r="AB549" s="278" t="str">
        <f t="shared" si="74"/>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5">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6">IF(AND(C550="Smelter not listed",OR(LEN(D550)=0,LEN(E550)=0)),1,0)</f>
        <v>0</v>
      </c>
      <c r="Y550" s="276"/>
      <c r="Z550" s="276"/>
      <c r="AB550" s="278" t="str">
        <f t="shared" ref="AB550:AB580" si="77">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5"/>
        <v/>
      </c>
      <c r="T551" s="225" t="str">
        <f ca="1">IF(B551="","",IF(ISERROR(MATCH($J551,SorP!$B$1:$B$6230,0)),"",INDIRECT("'SorP'!$A$"&amp;MATCH($J551,SorP!$B$1:$B$6230,0))))</f>
        <v/>
      </c>
      <c r="U551" s="241"/>
      <c r="V551" s="275" t="e">
        <f>IF(C551="",NA(),MATCH($B551&amp;$C551,'Smelter Look-up'!$J:$J,0))</f>
        <v>#N/A</v>
      </c>
      <c r="W551" s="276"/>
      <c r="X551" s="276">
        <f t="shared" ca="1" si="76"/>
        <v>0</v>
      </c>
      <c r="Y551" s="276"/>
      <c r="Z551" s="276"/>
      <c r="AB551" s="278" t="str">
        <f t="shared" si="77"/>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5"/>
        <v/>
      </c>
      <c r="T552" s="225" t="str">
        <f ca="1">IF(B552="","",IF(ISERROR(MATCH($J552,SorP!$B$1:$B$6230,0)),"",INDIRECT("'SorP'!$A$"&amp;MATCH($J552,SorP!$B$1:$B$6230,0))))</f>
        <v/>
      </c>
      <c r="U552" s="241"/>
      <c r="V552" s="275" t="e">
        <f>IF(C552="",NA(),MATCH($B552&amp;$C552,'Smelter Look-up'!$J:$J,0))</f>
        <v>#N/A</v>
      </c>
      <c r="W552" s="276"/>
      <c r="X552" s="276">
        <f t="shared" ca="1" si="76"/>
        <v>0</v>
      </c>
      <c r="Y552" s="276"/>
      <c r="Z552" s="276"/>
      <c r="AB552" s="278" t="str">
        <f t="shared" si="77"/>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5"/>
        <v/>
      </c>
      <c r="T553" s="225" t="str">
        <f ca="1">IF(B553="","",IF(ISERROR(MATCH($J553,SorP!$B$1:$B$6230,0)),"",INDIRECT("'SorP'!$A$"&amp;MATCH($J553,SorP!$B$1:$B$6230,0))))</f>
        <v/>
      </c>
      <c r="U553" s="241"/>
      <c r="V553" s="275" t="e">
        <f>IF(C553="",NA(),MATCH($B553&amp;$C553,'Smelter Look-up'!$J:$J,0))</f>
        <v>#N/A</v>
      </c>
      <c r="W553" s="276"/>
      <c r="X553" s="276">
        <f t="shared" ca="1" si="76"/>
        <v>0</v>
      </c>
      <c r="Y553" s="276"/>
      <c r="Z553" s="276"/>
      <c r="AB553" s="278" t="str">
        <f t="shared" si="77"/>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5"/>
        <v/>
      </c>
      <c r="T554" s="225" t="str">
        <f ca="1">IF(B554="","",IF(ISERROR(MATCH($J554,SorP!$B$1:$B$6230,0)),"",INDIRECT("'SorP'!$A$"&amp;MATCH($J554,SorP!$B$1:$B$6230,0))))</f>
        <v/>
      </c>
      <c r="U554" s="241"/>
      <c r="V554" s="275" t="e">
        <f>IF(C554="",NA(),MATCH($B554&amp;$C554,'Smelter Look-up'!$J:$J,0))</f>
        <v>#N/A</v>
      </c>
      <c r="W554" s="276"/>
      <c r="X554" s="276">
        <f t="shared" ca="1" si="76"/>
        <v>0</v>
      </c>
      <c r="Y554" s="276"/>
      <c r="Z554" s="276"/>
      <c r="AB554" s="278" t="str">
        <f t="shared" si="77"/>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5"/>
        <v/>
      </c>
      <c r="T555" s="225" t="str">
        <f ca="1">IF(B555="","",IF(ISERROR(MATCH($J555,SorP!$B$1:$B$6230,0)),"",INDIRECT("'SorP'!$A$"&amp;MATCH($J555,SorP!$B$1:$B$6230,0))))</f>
        <v/>
      </c>
      <c r="U555" s="241"/>
      <c r="V555" s="275" t="e">
        <f>IF(C555="",NA(),MATCH($B555&amp;$C555,'Smelter Look-up'!$J:$J,0))</f>
        <v>#N/A</v>
      </c>
      <c r="W555" s="276"/>
      <c r="X555" s="276">
        <f t="shared" ca="1" si="76"/>
        <v>0</v>
      </c>
      <c r="Y555" s="276"/>
      <c r="Z555" s="276"/>
      <c r="AB555" s="278" t="str">
        <f t="shared" si="77"/>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5"/>
        <v/>
      </c>
      <c r="T556" s="225" t="str">
        <f ca="1">IF(B556="","",IF(ISERROR(MATCH($J556,SorP!$B$1:$B$6230,0)),"",INDIRECT("'SorP'!$A$"&amp;MATCH($J556,SorP!$B$1:$B$6230,0))))</f>
        <v/>
      </c>
      <c r="U556" s="241"/>
      <c r="V556" s="275" t="e">
        <f>IF(C556="",NA(),MATCH($B556&amp;$C556,'Smelter Look-up'!$J:$J,0))</f>
        <v>#N/A</v>
      </c>
      <c r="W556" s="276"/>
      <c r="X556" s="276">
        <f t="shared" ca="1" si="76"/>
        <v>0</v>
      </c>
      <c r="Y556" s="276"/>
      <c r="Z556" s="276"/>
      <c r="AB556" s="278" t="str">
        <f t="shared" si="77"/>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5"/>
        <v/>
      </c>
      <c r="T557" s="225" t="str">
        <f ca="1">IF(B557="","",IF(ISERROR(MATCH($J557,SorP!$B$1:$B$6230,0)),"",INDIRECT("'SorP'!$A$"&amp;MATCH($J557,SorP!$B$1:$B$6230,0))))</f>
        <v/>
      </c>
      <c r="U557" s="241"/>
      <c r="V557" s="275" t="e">
        <f>IF(C557="",NA(),MATCH($B557&amp;$C557,'Smelter Look-up'!$J:$J,0))</f>
        <v>#N/A</v>
      </c>
      <c r="W557" s="276"/>
      <c r="X557" s="276">
        <f t="shared" ca="1" si="76"/>
        <v>0</v>
      </c>
      <c r="Y557" s="276"/>
      <c r="Z557" s="276"/>
      <c r="AB557" s="278" t="str">
        <f t="shared" si="77"/>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5"/>
        <v/>
      </c>
      <c r="T558" s="225" t="str">
        <f ca="1">IF(B558="","",IF(ISERROR(MATCH($J558,SorP!$B$1:$B$6230,0)),"",INDIRECT("'SorP'!$A$"&amp;MATCH($J558,SorP!$B$1:$B$6230,0))))</f>
        <v/>
      </c>
      <c r="U558" s="241"/>
      <c r="V558" s="275" t="e">
        <f>IF(C558="",NA(),MATCH($B558&amp;$C558,'Smelter Look-up'!$J:$J,0))</f>
        <v>#N/A</v>
      </c>
      <c r="W558" s="276"/>
      <c r="X558" s="276">
        <f t="shared" ca="1" si="76"/>
        <v>0</v>
      </c>
      <c r="Y558" s="276"/>
      <c r="Z558" s="276"/>
      <c r="AB558" s="278" t="str">
        <f t="shared" si="77"/>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5"/>
        <v/>
      </c>
      <c r="T559" s="225" t="str">
        <f ca="1">IF(B559="","",IF(ISERROR(MATCH($J559,SorP!$B$1:$B$6230,0)),"",INDIRECT("'SorP'!$A$"&amp;MATCH($J559,SorP!$B$1:$B$6230,0))))</f>
        <v/>
      </c>
      <c r="U559" s="241"/>
      <c r="V559" s="275" t="e">
        <f>IF(C559="",NA(),MATCH($B559&amp;$C559,'Smelter Look-up'!$J:$J,0))</f>
        <v>#N/A</v>
      </c>
      <c r="W559" s="276"/>
      <c r="X559" s="276">
        <f t="shared" ca="1" si="76"/>
        <v>0</v>
      </c>
      <c r="Y559" s="276"/>
      <c r="Z559" s="276"/>
      <c r="AB559" s="278" t="str">
        <f t="shared" si="77"/>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5"/>
        <v/>
      </c>
      <c r="T560" s="225" t="str">
        <f ca="1">IF(B560="","",IF(ISERROR(MATCH($J560,SorP!$B$1:$B$6230,0)),"",INDIRECT("'SorP'!$A$"&amp;MATCH($J560,SorP!$B$1:$B$6230,0))))</f>
        <v/>
      </c>
      <c r="U560" s="241"/>
      <c r="V560" s="275" t="e">
        <f>IF(C560="",NA(),MATCH($B560&amp;$C560,'Smelter Look-up'!$J:$J,0))</f>
        <v>#N/A</v>
      </c>
      <c r="W560" s="276"/>
      <c r="X560" s="276">
        <f t="shared" ca="1" si="76"/>
        <v>0</v>
      </c>
      <c r="Y560" s="276"/>
      <c r="Z560" s="276"/>
      <c r="AB560" s="278" t="str">
        <f t="shared" si="77"/>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5"/>
        <v/>
      </c>
      <c r="T561" s="225" t="str">
        <f ca="1">IF(B561="","",IF(ISERROR(MATCH($J561,SorP!$B$1:$B$6230,0)),"",INDIRECT("'SorP'!$A$"&amp;MATCH($J561,SorP!$B$1:$B$6230,0))))</f>
        <v/>
      </c>
      <c r="U561" s="241"/>
      <c r="V561" s="275" t="e">
        <f>IF(C561="",NA(),MATCH($B561&amp;$C561,'Smelter Look-up'!$J:$J,0))</f>
        <v>#N/A</v>
      </c>
      <c r="W561" s="276"/>
      <c r="X561" s="276">
        <f t="shared" ca="1" si="76"/>
        <v>0</v>
      </c>
      <c r="Y561" s="276"/>
      <c r="Z561" s="276"/>
      <c r="AB561" s="278" t="str">
        <f t="shared" si="77"/>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5"/>
        <v/>
      </c>
      <c r="T562" s="225" t="str">
        <f ca="1">IF(B562="","",IF(ISERROR(MATCH($J562,SorP!$B$1:$B$6230,0)),"",INDIRECT("'SorP'!$A$"&amp;MATCH($J562,SorP!$B$1:$B$6230,0))))</f>
        <v/>
      </c>
      <c r="U562" s="241"/>
      <c r="V562" s="275" t="e">
        <f>IF(C562="",NA(),MATCH($B562&amp;$C562,'Smelter Look-up'!$J:$J,0))</f>
        <v>#N/A</v>
      </c>
      <c r="W562" s="276"/>
      <c r="X562" s="276">
        <f t="shared" ca="1" si="76"/>
        <v>0</v>
      </c>
      <c r="Y562" s="276"/>
      <c r="Z562" s="276"/>
      <c r="AB562" s="278" t="str">
        <f t="shared" si="77"/>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5"/>
        <v/>
      </c>
      <c r="T563" s="225" t="str">
        <f ca="1">IF(B563="","",IF(ISERROR(MATCH($J563,SorP!$B$1:$B$6230,0)),"",INDIRECT("'SorP'!$A$"&amp;MATCH($J563,SorP!$B$1:$B$6230,0))))</f>
        <v/>
      </c>
      <c r="U563" s="241"/>
      <c r="V563" s="275" t="e">
        <f>IF(C563="",NA(),MATCH($B563&amp;$C563,'Smelter Look-up'!$J:$J,0))</f>
        <v>#N/A</v>
      </c>
      <c r="W563" s="276"/>
      <c r="X563" s="276">
        <f t="shared" ca="1" si="76"/>
        <v>0</v>
      </c>
      <c r="Y563" s="276"/>
      <c r="Z563" s="276"/>
      <c r="AB563" s="278" t="str">
        <f t="shared" si="77"/>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5"/>
        <v/>
      </c>
      <c r="T564" s="225" t="str">
        <f ca="1">IF(B564="","",IF(ISERROR(MATCH($J564,SorP!$B$1:$B$6230,0)),"",INDIRECT("'SorP'!$A$"&amp;MATCH($J564,SorP!$B$1:$B$6230,0))))</f>
        <v/>
      </c>
      <c r="U564" s="241"/>
      <c r="V564" s="275" t="e">
        <f>IF(C564="",NA(),MATCH($B564&amp;$C564,'Smelter Look-up'!$J:$J,0))</f>
        <v>#N/A</v>
      </c>
      <c r="W564" s="276"/>
      <c r="X564" s="276">
        <f t="shared" ca="1" si="76"/>
        <v>0</v>
      </c>
      <c r="Y564" s="276"/>
      <c r="Z564" s="276"/>
      <c r="AB564" s="278" t="str">
        <f t="shared" si="77"/>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5"/>
        <v/>
      </c>
      <c r="T565" s="225" t="str">
        <f ca="1">IF(B565="","",IF(ISERROR(MATCH($J565,SorP!$B$1:$B$6230,0)),"",INDIRECT("'SorP'!$A$"&amp;MATCH($J565,SorP!$B$1:$B$6230,0))))</f>
        <v/>
      </c>
      <c r="U565" s="241"/>
      <c r="V565" s="275" t="e">
        <f>IF(C565="",NA(),MATCH($B565&amp;$C565,'Smelter Look-up'!$J:$J,0))</f>
        <v>#N/A</v>
      </c>
      <c r="W565" s="276"/>
      <c r="X565" s="276">
        <f t="shared" ca="1" si="76"/>
        <v>0</v>
      </c>
      <c r="Y565" s="276"/>
      <c r="Z565" s="276"/>
      <c r="AB565" s="278" t="str">
        <f t="shared" si="77"/>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5"/>
        <v/>
      </c>
      <c r="T566" s="225" t="str">
        <f ca="1">IF(B566="","",IF(ISERROR(MATCH($J566,SorP!$B$1:$B$6230,0)),"",INDIRECT("'SorP'!$A$"&amp;MATCH($J566,SorP!$B$1:$B$6230,0))))</f>
        <v/>
      </c>
      <c r="U566" s="241"/>
      <c r="V566" s="275" t="e">
        <f>IF(C566="",NA(),MATCH($B566&amp;$C566,'Smelter Look-up'!$J:$J,0))</f>
        <v>#N/A</v>
      </c>
      <c r="W566" s="276"/>
      <c r="X566" s="276">
        <f t="shared" ca="1" si="76"/>
        <v>0</v>
      </c>
      <c r="Y566" s="276"/>
      <c r="Z566" s="276"/>
      <c r="AB566" s="278" t="str">
        <f t="shared" si="77"/>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5"/>
        <v/>
      </c>
      <c r="T567" s="225" t="str">
        <f ca="1">IF(B567="","",IF(ISERROR(MATCH($J567,SorP!$B$1:$B$6230,0)),"",INDIRECT("'SorP'!$A$"&amp;MATCH($J567,SorP!$B$1:$B$6230,0))))</f>
        <v/>
      </c>
      <c r="U567" s="241"/>
      <c r="V567" s="275" t="e">
        <f>IF(C567="",NA(),MATCH($B567&amp;$C567,'Smelter Look-up'!$J:$J,0))</f>
        <v>#N/A</v>
      </c>
      <c r="W567" s="276"/>
      <c r="X567" s="276">
        <f t="shared" ca="1" si="76"/>
        <v>0</v>
      </c>
      <c r="Y567" s="276"/>
      <c r="Z567" s="276"/>
      <c r="AB567" s="278" t="str">
        <f t="shared" si="77"/>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5"/>
        <v/>
      </c>
      <c r="T568" s="225" t="str">
        <f ca="1">IF(B568="","",IF(ISERROR(MATCH($J568,SorP!$B$1:$B$6230,0)),"",INDIRECT("'SorP'!$A$"&amp;MATCH($J568,SorP!$B$1:$B$6230,0))))</f>
        <v/>
      </c>
      <c r="U568" s="241"/>
      <c r="V568" s="275" t="e">
        <f>IF(C568="",NA(),MATCH($B568&amp;$C568,'Smelter Look-up'!$J:$J,0))</f>
        <v>#N/A</v>
      </c>
      <c r="W568" s="276"/>
      <c r="X568" s="276">
        <f t="shared" ca="1" si="76"/>
        <v>0</v>
      </c>
      <c r="Y568" s="276"/>
      <c r="Z568" s="276"/>
      <c r="AB568" s="278" t="str">
        <f t="shared" si="77"/>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5"/>
        <v/>
      </c>
      <c r="T569" s="225" t="str">
        <f ca="1">IF(B569="","",IF(ISERROR(MATCH($J569,SorP!$B$1:$B$6230,0)),"",INDIRECT("'SorP'!$A$"&amp;MATCH($J569,SorP!$B$1:$B$6230,0))))</f>
        <v/>
      </c>
      <c r="U569" s="241"/>
      <c r="V569" s="275" t="e">
        <f>IF(C569="",NA(),MATCH($B569&amp;$C569,'Smelter Look-up'!$J:$J,0))</f>
        <v>#N/A</v>
      </c>
      <c r="W569" s="276"/>
      <c r="X569" s="276">
        <f t="shared" ca="1" si="76"/>
        <v>0</v>
      </c>
      <c r="Y569" s="276"/>
      <c r="Z569" s="276"/>
      <c r="AB569" s="278" t="str">
        <f t="shared" si="77"/>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5"/>
        <v/>
      </c>
      <c r="T570" s="225" t="str">
        <f ca="1">IF(B570="","",IF(ISERROR(MATCH($J570,SorP!$B$1:$B$6230,0)),"",INDIRECT("'SorP'!$A$"&amp;MATCH($J570,SorP!$B$1:$B$6230,0))))</f>
        <v/>
      </c>
      <c r="U570" s="241"/>
      <c r="V570" s="275" t="e">
        <f>IF(C570="",NA(),MATCH($B570&amp;$C570,'Smelter Look-up'!$J:$J,0))</f>
        <v>#N/A</v>
      </c>
      <c r="W570" s="276"/>
      <c r="X570" s="276">
        <f t="shared" ca="1" si="76"/>
        <v>0</v>
      </c>
      <c r="Y570" s="276"/>
      <c r="Z570" s="276"/>
      <c r="AB570" s="278" t="str">
        <f t="shared" si="77"/>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5"/>
        <v/>
      </c>
      <c r="T571" s="225" t="str">
        <f ca="1">IF(B571="","",IF(ISERROR(MATCH($J571,SorP!$B$1:$B$6230,0)),"",INDIRECT("'SorP'!$A$"&amp;MATCH($J571,SorP!$B$1:$B$6230,0))))</f>
        <v/>
      </c>
      <c r="U571" s="241"/>
      <c r="V571" s="275" t="e">
        <f>IF(C571="",NA(),MATCH($B571&amp;$C571,'Smelter Look-up'!$J:$J,0))</f>
        <v>#N/A</v>
      </c>
      <c r="W571" s="276"/>
      <c r="X571" s="276">
        <f t="shared" ca="1" si="76"/>
        <v>0</v>
      </c>
      <c r="Y571" s="276"/>
      <c r="Z571" s="276"/>
      <c r="AB571" s="278" t="str">
        <f t="shared" si="77"/>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5"/>
        <v/>
      </c>
      <c r="T572" s="225" t="str">
        <f ca="1">IF(B572="","",IF(ISERROR(MATCH($J572,SorP!$B$1:$B$6230,0)),"",INDIRECT("'SorP'!$A$"&amp;MATCH($J572,SorP!$B$1:$B$6230,0))))</f>
        <v/>
      </c>
      <c r="U572" s="241"/>
      <c r="V572" s="275" t="e">
        <f>IF(C572="",NA(),MATCH($B572&amp;$C572,'Smelter Look-up'!$J:$J,0))</f>
        <v>#N/A</v>
      </c>
      <c r="W572" s="276"/>
      <c r="X572" s="276">
        <f t="shared" ca="1" si="76"/>
        <v>0</v>
      </c>
      <c r="Y572" s="276"/>
      <c r="Z572" s="276"/>
      <c r="AB572" s="278" t="str">
        <f t="shared" si="77"/>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5"/>
        <v/>
      </c>
      <c r="T573" s="225" t="str">
        <f ca="1">IF(B573="","",IF(ISERROR(MATCH($J573,SorP!$B$1:$B$6230,0)),"",INDIRECT("'SorP'!$A$"&amp;MATCH($J573,SorP!$B$1:$B$6230,0))))</f>
        <v/>
      </c>
      <c r="U573" s="241"/>
      <c r="V573" s="275" t="e">
        <f>IF(C573="",NA(),MATCH($B573&amp;$C573,'Smelter Look-up'!$J:$J,0))</f>
        <v>#N/A</v>
      </c>
      <c r="W573" s="276"/>
      <c r="X573" s="276">
        <f t="shared" ca="1" si="76"/>
        <v>0</v>
      </c>
      <c r="Y573" s="276"/>
      <c r="Z573" s="276"/>
      <c r="AB573" s="278" t="str">
        <f t="shared" si="77"/>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5"/>
        <v/>
      </c>
      <c r="T574" s="225" t="str">
        <f ca="1">IF(B574="","",IF(ISERROR(MATCH($J574,SorP!$B$1:$B$6230,0)),"",INDIRECT("'SorP'!$A$"&amp;MATCH($J574,SorP!$B$1:$B$6230,0))))</f>
        <v/>
      </c>
      <c r="U574" s="241"/>
      <c r="V574" s="275" t="e">
        <f>IF(C574="",NA(),MATCH($B574&amp;$C574,'Smelter Look-up'!$J:$J,0))</f>
        <v>#N/A</v>
      </c>
      <c r="W574" s="276"/>
      <c r="X574" s="276">
        <f t="shared" ca="1" si="76"/>
        <v>0</v>
      </c>
      <c r="Y574" s="276"/>
      <c r="Z574" s="276"/>
      <c r="AB574" s="278" t="str">
        <f t="shared" si="77"/>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5"/>
        <v/>
      </c>
      <c r="T575" s="225" t="str">
        <f ca="1">IF(B575="","",IF(ISERROR(MATCH($J575,SorP!$B$1:$B$6230,0)),"",INDIRECT("'SorP'!$A$"&amp;MATCH($J575,SorP!$B$1:$B$6230,0))))</f>
        <v/>
      </c>
      <c r="U575" s="241"/>
      <c r="V575" s="275" t="e">
        <f>IF(C575="",NA(),MATCH($B575&amp;$C575,'Smelter Look-up'!$J:$J,0))</f>
        <v>#N/A</v>
      </c>
      <c r="W575" s="276"/>
      <c r="X575" s="276">
        <f t="shared" ca="1" si="76"/>
        <v>0</v>
      </c>
      <c r="Y575" s="276"/>
      <c r="Z575" s="276"/>
      <c r="AB575" s="278" t="str">
        <f t="shared" si="77"/>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5"/>
        <v/>
      </c>
      <c r="T576" s="225" t="str">
        <f ca="1">IF(B576="","",IF(ISERROR(MATCH($J576,SorP!$B$1:$B$6230,0)),"",INDIRECT("'SorP'!$A$"&amp;MATCH($J576,SorP!$B$1:$B$6230,0))))</f>
        <v/>
      </c>
      <c r="U576" s="241"/>
      <c r="V576" s="275" t="e">
        <f>IF(C576="",NA(),MATCH($B576&amp;$C576,'Smelter Look-up'!$J:$J,0))</f>
        <v>#N/A</v>
      </c>
      <c r="W576" s="276"/>
      <c r="X576" s="276">
        <f t="shared" ca="1" si="76"/>
        <v>0</v>
      </c>
      <c r="Y576" s="276"/>
      <c r="Z576" s="276"/>
      <c r="AB576" s="278" t="str">
        <f t="shared" si="77"/>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5"/>
        <v/>
      </c>
      <c r="T577" s="225" t="str">
        <f ca="1">IF(B577="","",IF(ISERROR(MATCH($J577,SorP!$B$1:$B$6230,0)),"",INDIRECT("'SorP'!$A$"&amp;MATCH($J577,SorP!$B$1:$B$6230,0))))</f>
        <v/>
      </c>
      <c r="U577" s="241"/>
      <c r="V577" s="275" t="e">
        <f>IF(C577="",NA(),MATCH($B577&amp;$C577,'Smelter Look-up'!$J:$J,0))</f>
        <v>#N/A</v>
      </c>
      <c r="W577" s="276"/>
      <c r="X577" s="276">
        <f t="shared" ca="1" si="76"/>
        <v>0</v>
      </c>
      <c r="Y577" s="276"/>
      <c r="Z577" s="276"/>
      <c r="AB577" s="278" t="str">
        <f t="shared" si="77"/>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5"/>
        <v/>
      </c>
      <c r="T578" s="225" t="str">
        <f ca="1">IF(B578="","",IF(ISERROR(MATCH($J578,SorP!$B$1:$B$6230,0)),"",INDIRECT("'SorP'!$A$"&amp;MATCH($J578,SorP!$B$1:$B$6230,0))))</f>
        <v/>
      </c>
      <c r="U578" s="241"/>
      <c r="V578" s="275" t="e">
        <f>IF(C578="",NA(),MATCH($B578&amp;$C578,'Smelter Look-up'!$J:$J,0))</f>
        <v>#N/A</v>
      </c>
      <c r="W578" s="276"/>
      <c r="X578" s="276">
        <f t="shared" ca="1" si="76"/>
        <v>0</v>
      </c>
      <c r="Y578" s="276"/>
      <c r="Z578" s="276"/>
      <c r="AB578" s="278" t="str">
        <f t="shared" si="77"/>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5"/>
        <v/>
      </c>
      <c r="T579" s="225" t="str">
        <f ca="1">IF(B579="","",IF(ISERROR(MATCH($J579,SorP!$B$1:$B$6230,0)),"",INDIRECT("'SorP'!$A$"&amp;MATCH($J579,SorP!$B$1:$B$6230,0))))</f>
        <v/>
      </c>
      <c r="U579" s="241"/>
      <c r="V579" s="275" t="e">
        <f>IF(C579="",NA(),MATCH($B579&amp;$C579,'Smelter Look-up'!$J:$J,0))</f>
        <v>#N/A</v>
      </c>
      <c r="W579" s="276"/>
      <c r="X579" s="276">
        <f t="shared" ca="1" si="76"/>
        <v>0</v>
      </c>
      <c r="Y579" s="276"/>
      <c r="Z579" s="276"/>
      <c r="AB579" s="278" t="str">
        <f t="shared" si="77"/>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5"/>
        <v/>
      </c>
      <c r="T580" s="225" t="str">
        <f ca="1">IF(B580="","",IF(ISERROR(MATCH($J580,SorP!$B$1:$B$6230,0)),"",INDIRECT("'SorP'!$A$"&amp;MATCH($J580,SorP!$B$1:$B$6230,0))))</f>
        <v/>
      </c>
      <c r="U580" s="241"/>
      <c r="V580" s="275" t="e">
        <f>IF(C580="",NA(),MATCH($B580&amp;$C580,'Smelter Look-up'!$J:$J,0))</f>
        <v>#N/A</v>
      </c>
      <c r="W580" s="276"/>
      <c r="X580" s="276">
        <f t="shared" ca="1" si="76"/>
        <v>0</v>
      </c>
      <c r="Y580" s="276"/>
      <c r="Z580" s="276"/>
      <c r="AB580" s="278" t="str">
        <f t="shared" si="77"/>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78">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79">IF(AND(C581="Smelter not listed",OR(LEN(D581)=0,LEN(E581)=0)),1,0)</f>
        <v>0</v>
      </c>
      <c r="Y581" s="276"/>
      <c r="Z581" s="276"/>
      <c r="AB581" s="278" t="str">
        <f t="shared" ref="AB581" si="80">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1">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2">IF(AND(C586="Smelter not listed",OR(LEN(D586)=0,LEN(E586)=0)),1,0)</f>
        <v>0</v>
      </c>
      <c r="Y586" s="276"/>
      <c r="Z586" s="276"/>
      <c r="AB586" s="278" t="str">
        <f t="shared" ref="AB586" si="83">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4">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5">IF(AND(C587="Smelter not listed",OR(LEN(D587)=0,LEN(E587)=0)),1,0)</f>
        <v>0</v>
      </c>
      <c r="Y587" s="276"/>
      <c r="Z587" s="276"/>
      <c r="AB587" s="278" t="str">
        <f t="shared" ref="AB587:AB634" si="86">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4"/>
        <v/>
      </c>
      <c r="T588" s="225" t="str">
        <f ca="1">IF(B588="","",IF(ISERROR(MATCH($J588,SorP!$B$1:$B$6230,0)),"",INDIRECT("'SorP'!$A$"&amp;MATCH($J588,SorP!$B$1:$B$6230,0))))</f>
        <v/>
      </c>
      <c r="U588" s="241"/>
      <c r="V588" s="275" t="e">
        <f>IF(C588="",NA(),MATCH($B588&amp;$C588,'Smelter Look-up'!$J:$J,0))</f>
        <v>#N/A</v>
      </c>
      <c r="W588" s="276"/>
      <c r="X588" s="276">
        <f t="shared" ca="1" si="85"/>
        <v>0</v>
      </c>
      <c r="Y588" s="276"/>
      <c r="Z588" s="276"/>
      <c r="AB588" s="278" t="str">
        <f t="shared" si="86"/>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4"/>
        <v/>
      </c>
      <c r="T589" s="225" t="str">
        <f ca="1">IF(B589="","",IF(ISERROR(MATCH($J589,SorP!$B$1:$B$6230,0)),"",INDIRECT("'SorP'!$A$"&amp;MATCH($J589,SorP!$B$1:$B$6230,0))))</f>
        <v/>
      </c>
      <c r="U589" s="241"/>
      <c r="V589" s="275" t="e">
        <f>IF(C589="",NA(),MATCH($B589&amp;$C589,'Smelter Look-up'!$J:$J,0))</f>
        <v>#N/A</v>
      </c>
      <c r="W589" s="276"/>
      <c r="X589" s="276">
        <f t="shared" ca="1" si="85"/>
        <v>0</v>
      </c>
      <c r="Y589" s="276"/>
      <c r="Z589" s="276"/>
      <c r="AB589" s="278" t="str">
        <f t="shared" si="86"/>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4"/>
        <v/>
      </c>
      <c r="T590" s="225" t="str">
        <f ca="1">IF(B590="","",IF(ISERROR(MATCH($J590,SorP!$B$1:$B$6230,0)),"",INDIRECT("'SorP'!$A$"&amp;MATCH($J590,SorP!$B$1:$B$6230,0))))</f>
        <v/>
      </c>
      <c r="U590" s="241"/>
      <c r="V590" s="275" t="e">
        <f>IF(C590="",NA(),MATCH($B590&amp;$C590,'Smelter Look-up'!$J:$J,0))</f>
        <v>#N/A</v>
      </c>
      <c r="W590" s="276"/>
      <c r="X590" s="276">
        <f t="shared" ca="1" si="85"/>
        <v>0</v>
      </c>
      <c r="Y590" s="276"/>
      <c r="Z590" s="276"/>
      <c r="AB590" s="278" t="str">
        <f t="shared" si="86"/>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4"/>
        <v/>
      </c>
      <c r="T591" s="225" t="str">
        <f ca="1">IF(B591="","",IF(ISERROR(MATCH($J591,SorP!$B$1:$B$6230,0)),"",INDIRECT("'SorP'!$A$"&amp;MATCH($J591,SorP!$B$1:$B$6230,0))))</f>
        <v/>
      </c>
      <c r="U591" s="241"/>
      <c r="V591" s="275" t="e">
        <f>IF(C591="",NA(),MATCH($B591&amp;$C591,'Smelter Look-up'!$J:$J,0))</f>
        <v>#N/A</v>
      </c>
      <c r="W591" s="276"/>
      <c r="X591" s="276">
        <f t="shared" ca="1" si="85"/>
        <v>0</v>
      </c>
      <c r="Y591" s="276"/>
      <c r="Z591" s="276"/>
      <c r="AB591" s="278" t="str">
        <f t="shared" si="86"/>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4"/>
        <v/>
      </c>
      <c r="T592" s="225" t="str">
        <f ca="1">IF(B592="","",IF(ISERROR(MATCH($J592,SorP!$B$1:$B$6230,0)),"",INDIRECT("'SorP'!$A$"&amp;MATCH($J592,SorP!$B$1:$B$6230,0))))</f>
        <v/>
      </c>
      <c r="U592" s="241"/>
      <c r="V592" s="275" t="e">
        <f>IF(C592="",NA(),MATCH($B592&amp;$C592,'Smelter Look-up'!$J:$J,0))</f>
        <v>#N/A</v>
      </c>
      <c r="W592" s="276"/>
      <c r="X592" s="276">
        <f t="shared" ca="1" si="85"/>
        <v>0</v>
      </c>
      <c r="Y592" s="276"/>
      <c r="Z592" s="276"/>
      <c r="AB592" s="278" t="str">
        <f t="shared" si="86"/>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4"/>
        <v/>
      </c>
      <c r="T593" s="225" t="str">
        <f ca="1">IF(B593="","",IF(ISERROR(MATCH($J593,SorP!$B$1:$B$6230,0)),"",INDIRECT("'SorP'!$A$"&amp;MATCH($J593,SorP!$B$1:$B$6230,0))))</f>
        <v/>
      </c>
      <c r="U593" s="241"/>
      <c r="V593" s="275" t="e">
        <f>IF(C593="",NA(),MATCH($B593&amp;$C593,'Smelter Look-up'!$J:$J,0))</f>
        <v>#N/A</v>
      </c>
      <c r="W593" s="276"/>
      <c r="X593" s="276">
        <f t="shared" ca="1" si="85"/>
        <v>0</v>
      </c>
      <c r="Y593" s="276"/>
      <c r="Z593" s="276"/>
      <c r="AB593" s="278" t="str">
        <f t="shared" si="86"/>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4"/>
        <v/>
      </c>
      <c r="T594" s="225" t="str">
        <f ca="1">IF(B594="","",IF(ISERROR(MATCH($J594,SorP!$B$1:$B$6230,0)),"",INDIRECT("'SorP'!$A$"&amp;MATCH($J594,SorP!$B$1:$B$6230,0))))</f>
        <v/>
      </c>
      <c r="U594" s="241"/>
      <c r="V594" s="275" t="e">
        <f>IF(C594="",NA(),MATCH($B594&amp;$C594,'Smelter Look-up'!$J:$J,0))</f>
        <v>#N/A</v>
      </c>
      <c r="W594" s="276"/>
      <c r="X594" s="276">
        <f t="shared" ca="1" si="85"/>
        <v>0</v>
      </c>
      <c r="Y594" s="276"/>
      <c r="Z594" s="276"/>
      <c r="AB594" s="278" t="str">
        <f t="shared" si="86"/>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4"/>
        <v/>
      </c>
      <c r="T595" s="225" t="str">
        <f ca="1">IF(B595="","",IF(ISERROR(MATCH($J595,SorP!$B$1:$B$6230,0)),"",INDIRECT("'SorP'!$A$"&amp;MATCH($J595,SorP!$B$1:$B$6230,0))))</f>
        <v/>
      </c>
      <c r="U595" s="241"/>
      <c r="V595" s="275" t="e">
        <f>IF(C595="",NA(),MATCH($B595&amp;$C595,'Smelter Look-up'!$J:$J,0))</f>
        <v>#N/A</v>
      </c>
      <c r="W595" s="276"/>
      <c r="X595" s="276">
        <f t="shared" ca="1" si="85"/>
        <v>0</v>
      </c>
      <c r="Y595" s="276"/>
      <c r="Z595" s="276"/>
      <c r="AB595" s="278" t="str">
        <f t="shared" si="86"/>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4"/>
        <v/>
      </c>
      <c r="T596" s="225" t="str">
        <f ca="1">IF(B596="","",IF(ISERROR(MATCH($J596,SorP!$B$1:$B$6230,0)),"",INDIRECT("'SorP'!$A$"&amp;MATCH($J596,SorP!$B$1:$B$6230,0))))</f>
        <v/>
      </c>
      <c r="U596" s="241"/>
      <c r="V596" s="275" t="e">
        <f>IF(C596="",NA(),MATCH($B596&amp;$C596,'Smelter Look-up'!$J:$J,0))</f>
        <v>#N/A</v>
      </c>
      <c r="W596" s="276"/>
      <c r="X596" s="276">
        <f t="shared" ca="1" si="85"/>
        <v>0</v>
      </c>
      <c r="Y596" s="276"/>
      <c r="Z596" s="276"/>
      <c r="AB596" s="278" t="str">
        <f t="shared" si="86"/>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4"/>
        <v/>
      </c>
      <c r="T597" s="225" t="str">
        <f ca="1">IF(B597="","",IF(ISERROR(MATCH($J597,SorP!$B$1:$B$6230,0)),"",INDIRECT("'SorP'!$A$"&amp;MATCH($J597,SorP!$B$1:$B$6230,0))))</f>
        <v/>
      </c>
      <c r="U597" s="241"/>
      <c r="V597" s="275" t="e">
        <f>IF(C597="",NA(),MATCH($B597&amp;$C597,'Smelter Look-up'!$J:$J,0))</f>
        <v>#N/A</v>
      </c>
      <c r="W597" s="276"/>
      <c r="X597" s="276">
        <f t="shared" ca="1" si="85"/>
        <v>0</v>
      </c>
      <c r="Y597" s="276"/>
      <c r="Z597" s="276"/>
      <c r="AB597" s="278" t="str">
        <f t="shared" si="86"/>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4"/>
        <v/>
      </c>
      <c r="T598" s="225" t="str">
        <f ca="1">IF(B598="","",IF(ISERROR(MATCH($J598,SorP!$B$1:$B$6230,0)),"",INDIRECT("'SorP'!$A$"&amp;MATCH($J598,SorP!$B$1:$B$6230,0))))</f>
        <v/>
      </c>
      <c r="U598" s="241"/>
      <c r="V598" s="275" t="e">
        <f>IF(C598="",NA(),MATCH($B598&amp;$C598,'Smelter Look-up'!$J:$J,0))</f>
        <v>#N/A</v>
      </c>
      <c r="W598" s="276"/>
      <c r="X598" s="276">
        <f t="shared" ca="1" si="85"/>
        <v>0</v>
      </c>
      <c r="Y598" s="276"/>
      <c r="Z598" s="276"/>
      <c r="AB598" s="278" t="str">
        <f t="shared" si="86"/>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4"/>
        <v/>
      </c>
      <c r="T599" s="225" t="str">
        <f ca="1">IF(B599="","",IF(ISERROR(MATCH($J599,SorP!$B$1:$B$6230,0)),"",INDIRECT("'SorP'!$A$"&amp;MATCH($J599,SorP!$B$1:$B$6230,0))))</f>
        <v/>
      </c>
      <c r="U599" s="241"/>
      <c r="V599" s="275" t="e">
        <f>IF(C599="",NA(),MATCH($B599&amp;$C599,'Smelter Look-up'!$J:$J,0))</f>
        <v>#N/A</v>
      </c>
      <c r="W599" s="276"/>
      <c r="X599" s="276">
        <f t="shared" ca="1" si="85"/>
        <v>0</v>
      </c>
      <c r="Y599" s="276"/>
      <c r="Z599" s="276"/>
      <c r="AB599" s="278" t="str">
        <f t="shared" si="86"/>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4"/>
        <v/>
      </c>
      <c r="T600" s="225" t="str">
        <f ca="1">IF(B600="","",IF(ISERROR(MATCH($J600,SorP!$B$1:$B$6230,0)),"",INDIRECT("'SorP'!$A$"&amp;MATCH($J600,SorP!$B$1:$B$6230,0))))</f>
        <v/>
      </c>
      <c r="U600" s="241"/>
      <c r="V600" s="275" t="e">
        <f>IF(C600="",NA(),MATCH($B600&amp;$C600,'Smelter Look-up'!$J:$J,0))</f>
        <v>#N/A</v>
      </c>
      <c r="W600" s="276"/>
      <c r="X600" s="276">
        <f t="shared" ca="1" si="85"/>
        <v>0</v>
      </c>
      <c r="Y600" s="276"/>
      <c r="Z600" s="276"/>
      <c r="AB600" s="278" t="str">
        <f t="shared" si="86"/>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4"/>
        <v/>
      </c>
      <c r="T601" s="225" t="str">
        <f ca="1">IF(B601="","",IF(ISERROR(MATCH($J601,SorP!$B$1:$B$6230,0)),"",INDIRECT("'SorP'!$A$"&amp;MATCH($J601,SorP!$B$1:$B$6230,0))))</f>
        <v/>
      </c>
      <c r="U601" s="241"/>
      <c r="V601" s="275" t="e">
        <f>IF(C601="",NA(),MATCH($B601&amp;$C601,'Smelter Look-up'!$J:$J,0))</f>
        <v>#N/A</v>
      </c>
      <c r="W601" s="276"/>
      <c r="X601" s="276">
        <f t="shared" ca="1" si="85"/>
        <v>0</v>
      </c>
      <c r="Y601" s="276"/>
      <c r="Z601" s="276"/>
      <c r="AB601" s="278" t="str">
        <f t="shared" si="86"/>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4"/>
        <v/>
      </c>
      <c r="T602" s="225" t="str">
        <f ca="1">IF(B602="","",IF(ISERROR(MATCH($J602,SorP!$B$1:$B$6230,0)),"",INDIRECT("'SorP'!$A$"&amp;MATCH($J602,SorP!$B$1:$B$6230,0))))</f>
        <v/>
      </c>
      <c r="U602" s="241"/>
      <c r="V602" s="275" t="e">
        <f>IF(C602="",NA(),MATCH($B602&amp;$C602,'Smelter Look-up'!$J:$J,0))</f>
        <v>#N/A</v>
      </c>
      <c r="W602" s="276"/>
      <c r="X602" s="276">
        <f t="shared" ca="1" si="85"/>
        <v>0</v>
      </c>
      <c r="Y602" s="276"/>
      <c r="Z602" s="276"/>
      <c r="AB602" s="278" t="str">
        <f t="shared" si="86"/>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4"/>
        <v/>
      </c>
      <c r="T603" s="225" t="str">
        <f ca="1">IF(B603="","",IF(ISERROR(MATCH($J603,SorP!$B$1:$B$6230,0)),"",INDIRECT("'SorP'!$A$"&amp;MATCH($J603,SorP!$B$1:$B$6230,0))))</f>
        <v/>
      </c>
      <c r="U603" s="241"/>
      <c r="V603" s="275" t="e">
        <f>IF(C603="",NA(),MATCH($B603&amp;$C603,'Smelter Look-up'!$J:$J,0))</f>
        <v>#N/A</v>
      </c>
      <c r="W603" s="276"/>
      <c r="X603" s="276">
        <f t="shared" ca="1" si="85"/>
        <v>0</v>
      </c>
      <c r="Y603" s="276"/>
      <c r="Z603" s="276"/>
      <c r="AB603" s="278" t="str">
        <f t="shared" si="86"/>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4"/>
        <v/>
      </c>
      <c r="T604" s="225" t="str">
        <f ca="1">IF(B604="","",IF(ISERROR(MATCH($J604,SorP!$B$1:$B$6230,0)),"",INDIRECT("'SorP'!$A$"&amp;MATCH($J604,SorP!$B$1:$B$6230,0))))</f>
        <v/>
      </c>
      <c r="U604" s="241"/>
      <c r="V604" s="275" t="e">
        <f>IF(C604="",NA(),MATCH($B604&amp;$C604,'Smelter Look-up'!$J:$J,0))</f>
        <v>#N/A</v>
      </c>
      <c r="W604" s="276"/>
      <c r="X604" s="276">
        <f t="shared" ca="1" si="85"/>
        <v>0</v>
      </c>
      <c r="Y604" s="276"/>
      <c r="Z604" s="276"/>
      <c r="AB604" s="278" t="str">
        <f t="shared" si="86"/>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4"/>
        <v/>
      </c>
      <c r="T605" s="225" t="str">
        <f ca="1">IF(B605="","",IF(ISERROR(MATCH($J605,SorP!$B$1:$B$6230,0)),"",INDIRECT("'SorP'!$A$"&amp;MATCH($J605,SorP!$B$1:$B$6230,0))))</f>
        <v/>
      </c>
      <c r="U605" s="241"/>
      <c r="V605" s="275" t="e">
        <f>IF(C605="",NA(),MATCH($B605&amp;$C605,'Smelter Look-up'!$J:$J,0))</f>
        <v>#N/A</v>
      </c>
      <c r="W605" s="276"/>
      <c r="X605" s="276">
        <f t="shared" ca="1" si="85"/>
        <v>0</v>
      </c>
      <c r="Y605" s="276"/>
      <c r="Z605" s="276"/>
      <c r="AB605" s="278" t="str">
        <f t="shared" si="86"/>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4"/>
        <v/>
      </c>
      <c r="T606" s="225" t="str">
        <f ca="1">IF(B606="","",IF(ISERROR(MATCH($J606,SorP!$B$1:$B$6230,0)),"",INDIRECT("'SorP'!$A$"&amp;MATCH($J606,SorP!$B$1:$B$6230,0))))</f>
        <v/>
      </c>
      <c r="U606" s="241"/>
      <c r="V606" s="275" t="e">
        <f>IF(C606="",NA(),MATCH($B606&amp;$C606,'Smelter Look-up'!$J:$J,0))</f>
        <v>#N/A</v>
      </c>
      <c r="W606" s="276"/>
      <c r="X606" s="276">
        <f t="shared" ca="1" si="85"/>
        <v>0</v>
      </c>
      <c r="Y606" s="276"/>
      <c r="Z606" s="276"/>
      <c r="AB606" s="278" t="str">
        <f t="shared" si="86"/>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4"/>
        <v/>
      </c>
      <c r="T607" s="225" t="str">
        <f ca="1">IF(B607="","",IF(ISERROR(MATCH($J607,SorP!$B$1:$B$6230,0)),"",INDIRECT("'SorP'!$A$"&amp;MATCH($J607,SorP!$B$1:$B$6230,0))))</f>
        <v/>
      </c>
      <c r="U607" s="241"/>
      <c r="V607" s="275" t="e">
        <f>IF(C607="",NA(),MATCH($B607&amp;$C607,'Smelter Look-up'!$J:$J,0))</f>
        <v>#N/A</v>
      </c>
      <c r="W607" s="276"/>
      <c r="X607" s="276">
        <f t="shared" ca="1" si="85"/>
        <v>0</v>
      </c>
      <c r="Y607" s="276"/>
      <c r="Z607" s="276"/>
      <c r="AB607" s="278" t="str">
        <f t="shared" si="86"/>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4"/>
        <v/>
      </c>
      <c r="T608" s="225" t="str">
        <f ca="1">IF(B608="","",IF(ISERROR(MATCH($J608,SorP!$B$1:$B$6230,0)),"",INDIRECT("'SorP'!$A$"&amp;MATCH($J608,SorP!$B$1:$B$6230,0))))</f>
        <v/>
      </c>
      <c r="U608" s="241"/>
      <c r="V608" s="275" t="e">
        <f>IF(C608="",NA(),MATCH($B608&amp;$C608,'Smelter Look-up'!$J:$J,0))</f>
        <v>#N/A</v>
      </c>
      <c r="W608" s="276"/>
      <c r="X608" s="276">
        <f t="shared" ca="1" si="85"/>
        <v>0</v>
      </c>
      <c r="Y608" s="276"/>
      <c r="Z608" s="276"/>
      <c r="AB608" s="278" t="str">
        <f t="shared" si="86"/>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4"/>
        <v/>
      </c>
      <c r="T609" s="225" t="str">
        <f ca="1">IF(B609="","",IF(ISERROR(MATCH($J609,SorP!$B$1:$B$6230,0)),"",INDIRECT("'SorP'!$A$"&amp;MATCH($J609,SorP!$B$1:$B$6230,0))))</f>
        <v/>
      </c>
      <c r="U609" s="241"/>
      <c r="V609" s="275" t="e">
        <f>IF(C609="",NA(),MATCH($B609&amp;$C609,'Smelter Look-up'!$J:$J,0))</f>
        <v>#N/A</v>
      </c>
      <c r="W609" s="276"/>
      <c r="X609" s="276">
        <f t="shared" ca="1" si="85"/>
        <v>0</v>
      </c>
      <c r="Y609" s="276"/>
      <c r="Z609" s="276"/>
      <c r="AB609" s="278" t="str">
        <f t="shared" si="86"/>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4"/>
        <v/>
      </c>
      <c r="T610" s="225" t="str">
        <f ca="1">IF(B610="","",IF(ISERROR(MATCH($J610,SorP!$B$1:$B$6230,0)),"",INDIRECT("'SorP'!$A$"&amp;MATCH($J610,SorP!$B$1:$B$6230,0))))</f>
        <v/>
      </c>
      <c r="U610" s="241"/>
      <c r="V610" s="275" t="e">
        <f>IF(C610="",NA(),MATCH($B610&amp;$C610,'Smelter Look-up'!$J:$J,0))</f>
        <v>#N/A</v>
      </c>
      <c r="W610" s="276"/>
      <c r="X610" s="276">
        <f t="shared" ca="1" si="85"/>
        <v>0</v>
      </c>
      <c r="Y610" s="276"/>
      <c r="Z610" s="276"/>
      <c r="AB610" s="278" t="str">
        <f t="shared" si="86"/>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4"/>
        <v/>
      </c>
      <c r="T611" s="225" t="str">
        <f ca="1">IF(B611="","",IF(ISERROR(MATCH($J611,SorP!$B$1:$B$6230,0)),"",INDIRECT("'SorP'!$A$"&amp;MATCH($J611,SorP!$B$1:$B$6230,0))))</f>
        <v/>
      </c>
      <c r="U611" s="241"/>
      <c r="V611" s="275" t="e">
        <f>IF(C611="",NA(),MATCH($B611&amp;$C611,'Smelter Look-up'!$J:$J,0))</f>
        <v>#N/A</v>
      </c>
      <c r="W611" s="276"/>
      <c r="X611" s="276">
        <f t="shared" ca="1" si="85"/>
        <v>0</v>
      </c>
      <c r="Y611" s="276"/>
      <c r="Z611" s="276"/>
      <c r="AB611" s="278" t="str">
        <f t="shared" si="86"/>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4"/>
        <v/>
      </c>
      <c r="T612" s="225" t="str">
        <f ca="1">IF(B612="","",IF(ISERROR(MATCH($J612,SorP!$B$1:$B$6230,0)),"",INDIRECT("'SorP'!$A$"&amp;MATCH($J612,SorP!$B$1:$B$6230,0))))</f>
        <v/>
      </c>
      <c r="U612" s="241"/>
      <c r="V612" s="275" t="e">
        <f>IF(C612="",NA(),MATCH($B612&amp;$C612,'Smelter Look-up'!$J:$J,0))</f>
        <v>#N/A</v>
      </c>
      <c r="W612" s="276"/>
      <c r="X612" s="276">
        <f t="shared" ca="1" si="85"/>
        <v>0</v>
      </c>
      <c r="Y612" s="276"/>
      <c r="Z612" s="276"/>
      <c r="AB612" s="278" t="str">
        <f t="shared" si="86"/>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4"/>
        <v/>
      </c>
      <c r="T613" s="225" t="str">
        <f ca="1">IF(B613="","",IF(ISERROR(MATCH($J613,SorP!$B$1:$B$6230,0)),"",INDIRECT("'SorP'!$A$"&amp;MATCH($J613,SorP!$B$1:$B$6230,0))))</f>
        <v/>
      </c>
      <c r="U613" s="241"/>
      <c r="V613" s="275" t="e">
        <f>IF(C613="",NA(),MATCH($B613&amp;$C613,'Smelter Look-up'!$J:$J,0))</f>
        <v>#N/A</v>
      </c>
      <c r="W613" s="276"/>
      <c r="X613" s="276">
        <f t="shared" ca="1" si="85"/>
        <v>0</v>
      </c>
      <c r="Y613" s="276"/>
      <c r="Z613" s="276"/>
      <c r="AB613" s="278" t="str">
        <f t="shared" si="86"/>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4"/>
        <v/>
      </c>
      <c r="T614" s="225" t="str">
        <f ca="1">IF(B614="","",IF(ISERROR(MATCH($J614,SorP!$B$1:$B$6230,0)),"",INDIRECT("'SorP'!$A$"&amp;MATCH($J614,SorP!$B$1:$B$6230,0))))</f>
        <v/>
      </c>
      <c r="U614" s="241"/>
      <c r="V614" s="275" t="e">
        <f>IF(C614="",NA(),MATCH($B614&amp;$C614,'Smelter Look-up'!$J:$J,0))</f>
        <v>#N/A</v>
      </c>
      <c r="W614" s="276"/>
      <c r="X614" s="276">
        <f t="shared" ca="1" si="85"/>
        <v>0</v>
      </c>
      <c r="Y614" s="276"/>
      <c r="Z614" s="276"/>
      <c r="AB614" s="278" t="str">
        <f t="shared" si="86"/>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4"/>
        <v/>
      </c>
      <c r="T615" s="225" t="str">
        <f ca="1">IF(B615="","",IF(ISERROR(MATCH($J615,SorP!$B$1:$B$6230,0)),"",INDIRECT("'SorP'!$A$"&amp;MATCH($J615,SorP!$B$1:$B$6230,0))))</f>
        <v/>
      </c>
      <c r="U615" s="241"/>
      <c r="V615" s="275" t="e">
        <f>IF(C615="",NA(),MATCH($B615&amp;$C615,'Smelter Look-up'!$J:$J,0))</f>
        <v>#N/A</v>
      </c>
      <c r="W615" s="276"/>
      <c r="X615" s="276">
        <f t="shared" ca="1" si="85"/>
        <v>0</v>
      </c>
      <c r="Y615" s="276"/>
      <c r="Z615" s="276"/>
      <c r="AB615" s="278" t="str">
        <f t="shared" si="86"/>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4"/>
        <v/>
      </c>
      <c r="T616" s="225" t="str">
        <f ca="1">IF(B616="","",IF(ISERROR(MATCH($J616,SorP!$B$1:$B$6230,0)),"",INDIRECT("'SorP'!$A$"&amp;MATCH($J616,SorP!$B$1:$B$6230,0))))</f>
        <v/>
      </c>
      <c r="U616" s="241"/>
      <c r="V616" s="275" t="e">
        <f>IF(C616="",NA(),MATCH($B616&amp;$C616,'Smelter Look-up'!$J:$J,0))</f>
        <v>#N/A</v>
      </c>
      <c r="W616" s="276"/>
      <c r="X616" s="276">
        <f t="shared" ca="1" si="85"/>
        <v>0</v>
      </c>
      <c r="Y616" s="276"/>
      <c r="Z616" s="276"/>
      <c r="AB616" s="278" t="str">
        <f t="shared" si="86"/>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4"/>
        <v/>
      </c>
      <c r="T617" s="225" t="str">
        <f ca="1">IF(B617="","",IF(ISERROR(MATCH($J617,SorP!$B$1:$B$6230,0)),"",INDIRECT("'SorP'!$A$"&amp;MATCH($J617,SorP!$B$1:$B$6230,0))))</f>
        <v/>
      </c>
      <c r="U617" s="241"/>
      <c r="V617" s="275" t="e">
        <f>IF(C617="",NA(),MATCH($B617&amp;$C617,'Smelter Look-up'!$J:$J,0))</f>
        <v>#N/A</v>
      </c>
      <c r="W617" s="276"/>
      <c r="X617" s="276">
        <f t="shared" ca="1" si="85"/>
        <v>0</v>
      </c>
      <c r="Y617" s="276"/>
      <c r="Z617" s="276"/>
      <c r="AB617" s="278" t="str">
        <f t="shared" si="86"/>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4"/>
        <v/>
      </c>
      <c r="T618" s="225" t="str">
        <f ca="1">IF(B618="","",IF(ISERROR(MATCH($J618,SorP!$B$1:$B$6230,0)),"",INDIRECT("'SorP'!$A$"&amp;MATCH($J618,SorP!$B$1:$B$6230,0))))</f>
        <v/>
      </c>
      <c r="U618" s="241"/>
      <c r="V618" s="275" t="e">
        <f>IF(C618="",NA(),MATCH($B618&amp;$C618,'Smelter Look-up'!$J:$J,0))</f>
        <v>#N/A</v>
      </c>
      <c r="W618" s="276"/>
      <c r="X618" s="276">
        <f t="shared" ca="1" si="85"/>
        <v>0</v>
      </c>
      <c r="Y618" s="276"/>
      <c r="Z618" s="276"/>
      <c r="AB618" s="278" t="str">
        <f t="shared" si="86"/>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4"/>
        <v/>
      </c>
      <c r="T619" s="225" t="str">
        <f ca="1">IF(B619="","",IF(ISERROR(MATCH($J619,SorP!$B$1:$B$6230,0)),"",INDIRECT("'SorP'!$A$"&amp;MATCH($J619,SorP!$B$1:$B$6230,0))))</f>
        <v/>
      </c>
      <c r="U619" s="241"/>
      <c r="V619" s="275" t="e">
        <f>IF(C619="",NA(),MATCH($B619&amp;$C619,'Smelter Look-up'!$J:$J,0))</f>
        <v>#N/A</v>
      </c>
      <c r="W619" s="276"/>
      <c r="X619" s="276">
        <f t="shared" ca="1" si="85"/>
        <v>0</v>
      </c>
      <c r="Y619" s="276"/>
      <c r="Z619" s="276"/>
      <c r="AB619" s="278" t="str">
        <f t="shared" si="86"/>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4"/>
        <v/>
      </c>
      <c r="T620" s="225" t="str">
        <f ca="1">IF(B620="","",IF(ISERROR(MATCH($J620,SorP!$B$1:$B$6230,0)),"",INDIRECT("'SorP'!$A$"&amp;MATCH($J620,SorP!$B$1:$B$6230,0))))</f>
        <v/>
      </c>
      <c r="U620" s="241"/>
      <c r="V620" s="275" t="e">
        <f>IF(C620="",NA(),MATCH($B620&amp;$C620,'Smelter Look-up'!$J:$J,0))</f>
        <v>#N/A</v>
      </c>
      <c r="W620" s="276"/>
      <c r="X620" s="276">
        <f t="shared" ca="1" si="85"/>
        <v>0</v>
      </c>
      <c r="Y620" s="276"/>
      <c r="Z620" s="276"/>
      <c r="AB620" s="278" t="str">
        <f t="shared" si="86"/>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4"/>
        <v/>
      </c>
      <c r="T621" s="225" t="str">
        <f ca="1">IF(B621="","",IF(ISERROR(MATCH($J621,SorP!$B$1:$B$6230,0)),"",INDIRECT("'SorP'!$A$"&amp;MATCH($J621,SorP!$B$1:$B$6230,0))))</f>
        <v/>
      </c>
      <c r="U621" s="241"/>
      <c r="V621" s="275" t="e">
        <f>IF(C621="",NA(),MATCH($B621&amp;$C621,'Smelter Look-up'!$J:$J,0))</f>
        <v>#N/A</v>
      </c>
      <c r="W621" s="276"/>
      <c r="X621" s="276">
        <f t="shared" ca="1" si="85"/>
        <v>0</v>
      </c>
      <c r="Y621" s="276"/>
      <c r="Z621" s="276"/>
      <c r="AB621" s="278" t="str">
        <f t="shared" si="86"/>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4"/>
        <v/>
      </c>
      <c r="T622" s="225" t="str">
        <f ca="1">IF(B622="","",IF(ISERROR(MATCH($J622,SorP!$B$1:$B$6230,0)),"",INDIRECT("'SorP'!$A$"&amp;MATCH($J622,SorP!$B$1:$B$6230,0))))</f>
        <v/>
      </c>
      <c r="U622" s="241"/>
      <c r="V622" s="275" t="e">
        <f>IF(C622="",NA(),MATCH($B622&amp;$C622,'Smelter Look-up'!$J:$J,0))</f>
        <v>#N/A</v>
      </c>
      <c r="W622" s="276"/>
      <c r="X622" s="276">
        <f t="shared" ca="1" si="85"/>
        <v>0</v>
      </c>
      <c r="Y622" s="276"/>
      <c r="Z622" s="276"/>
      <c r="AB622" s="278" t="str">
        <f t="shared" si="86"/>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4"/>
        <v/>
      </c>
      <c r="T623" s="225" t="str">
        <f ca="1">IF(B623="","",IF(ISERROR(MATCH($J623,SorP!$B$1:$B$6230,0)),"",INDIRECT("'SorP'!$A$"&amp;MATCH($J623,SorP!$B$1:$B$6230,0))))</f>
        <v/>
      </c>
      <c r="U623" s="241"/>
      <c r="V623" s="275" t="e">
        <f>IF(C623="",NA(),MATCH($B623&amp;$C623,'Smelter Look-up'!$J:$J,0))</f>
        <v>#N/A</v>
      </c>
      <c r="W623" s="276"/>
      <c r="X623" s="276">
        <f t="shared" ca="1" si="85"/>
        <v>0</v>
      </c>
      <c r="Y623" s="276"/>
      <c r="Z623" s="276"/>
      <c r="AB623" s="278" t="str">
        <f t="shared" si="86"/>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4"/>
        <v/>
      </c>
      <c r="T624" s="225" t="str">
        <f ca="1">IF(B624="","",IF(ISERROR(MATCH($J624,SorP!$B$1:$B$6230,0)),"",INDIRECT("'SorP'!$A$"&amp;MATCH($J624,SorP!$B$1:$B$6230,0))))</f>
        <v/>
      </c>
      <c r="U624" s="241"/>
      <c r="V624" s="275" t="e">
        <f>IF(C624="",NA(),MATCH($B624&amp;$C624,'Smelter Look-up'!$J:$J,0))</f>
        <v>#N/A</v>
      </c>
      <c r="W624" s="276"/>
      <c r="X624" s="276">
        <f t="shared" ca="1" si="85"/>
        <v>0</v>
      </c>
      <c r="Y624" s="276"/>
      <c r="Z624" s="276"/>
      <c r="AB624" s="278" t="str">
        <f t="shared" si="86"/>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4"/>
        <v/>
      </c>
      <c r="T625" s="225" t="str">
        <f ca="1">IF(B625="","",IF(ISERROR(MATCH($J625,SorP!$B$1:$B$6230,0)),"",INDIRECT("'SorP'!$A$"&amp;MATCH($J625,SorP!$B$1:$B$6230,0))))</f>
        <v/>
      </c>
      <c r="U625" s="241"/>
      <c r="V625" s="275" t="e">
        <f>IF(C625="",NA(),MATCH($B625&amp;$C625,'Smelter Look-up'!$J:$J,0))</f>
        <v>#N/A</v>
      </c>
      <c r="W625" s="276"/>
      <c r="X625" s="276">
        <f t="shared" ca="1" si="85"/>
        <v>0</v>
      </c>
      <c r="Y625" s="276"/>
      <c r="Z625" s="276"/>
      <c r="AB625" s="278" t="str">
        <f t="shared" si="86"/>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4"/>
        <v/>
      </c>
      <c r="T626" s="225" t="str">
        <f ca="1">IF(B626="","",IF(ISERROR(MATCH($J626,SorP!$B$1:$B$6230,0)),"",INDIRECT("'SorP'!$A$"&amp;MATCH($J626,SorP!$B$1:$B$6230,0))))</f>
        <v/>
      </c>
      <c r="U626" s="241"/>
      <c r="V626" s="275" t="e">
        <f>IF(C626="",NA(),MATCH($B626&amp;$C626,'Smelter Look-up'!$J:$J,0))</f>
        <v>#N/A</v>
      </c>
      <c r="W626" s="276"/>
      <c r="X626" s="276">
        <f t="shared" ca="1" si="85"/>
        <v>0</v>
      </c>
      <c r="Y626" s="276"/>
      <c r="Z626" s="276"/>
      <c r="AB626" s="278" t="str">
        <f t="shared" si="86"/>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4"/>
        <v/>
      </c>
      <c r="T627" s="225" t="str">
        <f ca="1">IF(B627="","",IF(ISERROR(MATCH($J627,SorP!$B$1:$B$6230,0)),"",INDIRECT("'SorP'!$A$"&amp;MATCH($J627,SorP!$B$1:$B$6230,0))))</f>
        <v/>
      </c>
      <c r="U627" s="241"/>
      <c r="V627" s="275" t="e">
        <f>IF(C627="",NA(),MATCH($B627&amp;$C627,'Smelter Look-up'!$J:$J,0))</f>
        <v>#N/A</v>
      </c>
      <c r="W627" s="276"/>
      <c r="X627" s="276">
        <f t="shared" ca="1" si="85"/>
        <v>0</v>
      </c>
      <c r="Y627" s="276"/>
      <c r="Z627" s="276"/>
      <c r="AB627" s="278" t="str">
        <f t="shared" si="86"/>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4"/>
        <v/>
      </c>
      <c r="T628" s="225" t="str">
        <f ca="1">IF(B628="","",IF(ISERROR(MATCH($J628,SorP!$B$1:$B$6230,0)),"",INDIRECT("'SorP'!$A$"&amp;MATCH($J628,SorP!$B$1:$B$6230,0))))</f>
        <v/>
      </c>
      <c r="U628" s="241"/>
      <c r="V628" s="275" t="e">
        <f>IF(C628="",NA(),MATCH($B628&amp;$C628,'Smelter Look-up'!$J:$J,0))</f>
        <v>#N/A</v>
      </c>
      <c r="W628" s="276"/>
      <c r="X628" s="276">
        <f t="shared" ca="1" si="85"/>
        <v>0</v>
      </c>
      <c r="Y628" s="276"/>
      <c r="Z628" s="276"/>
      <c r="AB628" s="278" t="str">
        <f t="shared" si="86"/>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4"/>
        <v/>
      </c>
      <c r="T629" s="225" t="str">
        <f ca="1">IF(B629="","",IF(ISERROR(MATCH($J629,SorP!$B$1:$B$6230,0)),"",INDIRECT("'SorP'!$A$"&amp;MATCH($J629,SorP!$B$1:$B$6230,0))))</f>
        <v/>
      </c>
      <c r="U629" s="241"/>
      <c r="V629" s="275" t="e">
        <f>IF(C629="",NA(),MATCH($B629&amp;$C629,'Smelter Look-up'!$J:$J,0))</f>
        <v>#N/A</v>
      </c>
      <c r="W629" s="276"/>
      <c r="X629" s="276">
        <f t="shared" ca="1" si="85"/>
        <v>0</v>
      </c>
      <c r="Y629" s="276"/>
      <c r="Z629" s="276"/>
      <c r="AB629" s="278" t="str">
        <f t="shared" si="86"/>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4"/>
        <v/>
      </c>
      <c r="T630" s="225" t="str">
        <f ca="1">IF(B630="","",IF(ISERROR(MATCH($J630,SorP!$B$1:$B$6230,0)),"",INDIRECT("'SorP'!$A$"&amp;MATCH($J630,SorP!$B$1:$B$6230,0))))</f>
        <v/>
      </c>
      <c r="U630" s="241"/>
      <c r="V630" s="275" t="e">
        <f>IF(C630="",NA(),MATCH($B630&amp;$C630,'Smelter Look-up'!$J:$J,0))</f>
        <v>#N/A</v>
      </c>
      <c r="W630" s="276"/>
      <c r="X630" s="276">
        <f t="shared" ca="1" si="85"/>
        <v>0</v>
      </c>
      <c r="Y630" s="276"/>
      <c r="Z630" s="276"/>
      <c r="AB630" s="278" t="str">
        <f t="shared" si="86"/>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4"/>
        <v/>
      </c>
      <c r="T631" s="225" t="str">
        <f ca="1">IF(B631="","",IF(ISERROR(MATCH($J631,SorP!$B$1:$B$6230,0)),"",INDIRECT("'SorP'!$A$"&amp;MATCH($J631,SorP!$B$1:$B$6230,0))))</f>
        <v/>
      </c>
      <c r="U631" s="241"/>
      <c r="V631" s="275" t="e">
        <f>IF(C631="",NA(),MATCH($B631&amp;$C631,'Smelter Look-up'!$J:$J,0))</f>
        <v>#N/A</v>
      </c>
      <c r="W631" s="276"/>
      <c r="X631" s="276">
        <f t="shared" ca="1" si="85"/>
        <v>0</v>
      </c>
      <c r="Y631" s="276"/>
      <c r="Z631" s="276"/>
      <c r="AB631" s="278" t="str">
        <f t="shared" si="86"/>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4"/>
        <v/>
      </c>
      <c r="T632" s="225" t="str">
        <f ca="1">IF(B632="","",IF(ISERROR(MATCH($J632,SorP!$B$1:$B$6230,0)),"",INDIRECT("'SorP'!$A$"&amp;MATCH($J632,SorP!$B$1:$B$6230,0))))</f>
        <v/>
      </c>
      <c r="U632" s="241"/>
      <c r="V632" s="275" t="e">
        <f>IF(C632="",NA(),MATCH($B632&amp;$C632,'Smelter Look-up'!$J:$J,0))</f>
        <v>#N/A</v>
      </c>
      <c r="W632" s="276"/>
      <c r="X632" s="276">
        <f t="shared" ca="1" si="85"/>
        <v>0</v>
      </c>
      <c r="Y632" s="276"/>
      <c r="Z632" s="276"/>
      <c r="AB632" s="278" t="str">
        <f t="shared" si="86"/>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4"/>
        <v/>
      </c>
      <c r="T633" s="225" t="str">
        <f ca="1">IF(B633="","",IF(ISERROR(MATCH($J633,SorP!$B$1:$B$6230,0)),"",INDIRECT("'SorP'!$A$"&amp;MATCH($J633,SorP!$B$1:$B$6230,0))))</f>
        <v/>
      </c>
      <c r="U633" s="241"/>
      <c r="V633" s="275" t="e">
        <f>IF(C633="",NA(),MATCH($B633&amp;$C633,'Smelter Look-up'!$J:$J,0))</f>
        <v>#N/A</v>
      </c>
      <c r="W633" s="276"/>
      <c r="X633" s="276">
        <f t="shared" ca="1" si="85"/>
        <v>0</v>
      </c>
      <c r="Y633" s="276"/>
      <c r="Z633" s="276"/>
      <c r="AB633" s="278" t="str">
        <f t="shared" si="86"/>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4"/>
        <v/>
      </c>
      <c r="T634" s="225" t="str">
        <f ca="1">IF(B634="","",IF(ISERROR(MATCH($J634,SorP!$B$1:$B$6230,0)),"",INDIRECT("'SorP'!$A$"&amp;MATCH($J634,SorP!$B$1:$B$6230,0))))</f>
        <v/>
      </c>
      <c r="U634" s="241"/>
      <c r="V634" s="275" t="e">
        <f>IF(C634="",NA(),MATCH($B634&amp;$C634,'Smelter Look-up'!$J:$J,0))</f>
        <v>#N/A</v>
      </c>
      <c r="W634" s="276"/>
      <c r="X634" s="276">
        <f t="shared" ca="1" si="85"/>
        <v>0</v>
      </c>
      <c r="Y634" s="276"/>
      <c r="Z634" s="276"/>
      <c r="AB634" s="278" t="str">
        <f t="shared" si="86"/>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87">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88">IF(AND(C635="Smelter not listed",OR(LEN(D635)=0,LEN(E635)=0)),1,0)</f>
        <v>0</v>
      </c>
      <c r="Y635" s="276"/>
      <c r="Z635" s="276"/>
      <c r="AB635" s="278" t="str">
        <f t="shared" ref="AB635" si="89">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1">IF(AND(C636="Smelter not listed",OR(LEN(D636)=0,LEN(E636)=0)),1,0)</f>
        <v>0</v>
      </c>
      <c r="Y636" s="276"/>
      <c r="Z636" s="276"/>
      <c r="AB636" s="278" t="str">
        <f t="shared" ref="AB636:AB667" si="92">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0"/>
        <v/>
      </c>
      <c r="T637" s="225" t="str">
        <f ca="1">IF(B637="","",IF(ISERROR(MATCH($J637,SorP!$B$1:$B$6230,0)),"",INDIRECT("'SorP'!$A$"&amp;MATCH($J637,SorP!$B$1:$B$6230,0))))</f>
        <v/>
      </c>
      <c r="U637" s="241"/>
      <c r="V637" s="275" t="e">
        <f>IF(C637="",NA(),MATCH($B637&amp;$C637,'Smelter Look-up'!$J:$J,0))</f>
        <v>#N/A</v>
      </c>
      <c r="W637" s="276"/>
      <c r="X637" s="276">
        <f t="shared" ca="1" si="91"/>
        <v>0</v>
      </c>
      <c r="Y637" s="276"/>
      <c r="Z637" s="276"/>
      <c r="AB637" s="278" t="str">
        <f t="shared" si="92"/>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0"/>
        <v/>
      </c>
      <c r="T638" s="225" t="str">
        <f ca="1">IF(B638="","",IF(ISERROR(MATCH($J638,SorP!$B$1:$B$6230,0)),"",INDIRECT("'SorP'!$A$"&amp;MATCH($J638,SorP!$B$1:$B$6230,0))))</f>
        <v/>
      </c>
      <c r="U638" s="241"/>
      <c r="V638" s="275" t="e">
        <f>IF(C638="",NA(),MATCH($B638&amp;$C638,'Smelter Look-up'!$J:$J,0))</f>
        <v>#N/A</v>
      </c>
      <c r="W638" s="276"/>
      <c r="X638" s="276">
        <f t="shared" ca="1" si="91"/>
        <v>0</v>
      </c>
      <c r="Y638" s="276"/>
      <c r="Z638" s="276"/>
      <c r="AB638" s="278" t="str">
        <f t="shared" si="92"/>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0"/>
        <v/>
      </c>
      <c r="T639" s="225" t="str">
        <f ca="1">IF(B639="","",IF(ISERROR(MATCH($J639,SorP!$B$1:$B$6230,0)),"",INDIRECT("'SorP'!$A$"&amp;MATCH($J639,SorP!$B$1:$B$6230,0))))</f>
        <v/>
      </c>
      <c r="U639" s="241"/>
      <c r="V639" s="275" t="e">
        <f>IF(C639="",NA(),MATCH($B639&amp;$C639,'Smelter Look-up'!$J:$J,0))</f>
        <v>#N/A</v>
      </c>
      <c r="W639" s="276"/>
      <c r="X639" s="276">
        <f t="shared" ca="1" si="91"/>
        <v>0</v>
      </c>
      <c r="Y639" s="276"/>
      <c r="Z639" s="276"/>
      <c r="AB639" s="278" t="str">
        <f t="shared" si="92"/>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0"/>
        <v/>
      </c>
      <c r="T640" s="225" t="str">
        <f ca="1">IF(B640="","",IF(ISERROR(MATCH($J640,SorP!$B$1:$B$6230,0)),"",INDIRECT("'SorP'!$A$"&amp;MATCH($J640,SorP!$B$1:$B$6230,0))))</f>
        <v/>
      </c>
      <c r="U640" s="241"/>
      <c r="V640" s="275" t="e">
        <f>IF(C640="",NA(),MATCH($B640&amp;$C640,'Smelter Look-up'!$J:$J,0))</f>
        <v>#N/A</v>
      </c>
      <c r="W640" s="276"/>
      <c r="X640" s="276">
        <f t="shared" ca="1" si="91"/>
        <v>0</v>
      </c>
      <c r="Y640" s="276"/>
      <c r="Z640" s="276"/>
      <c r="AB640" s="278" t="str">
        <f t="shared" si="92"/>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0"/>
        <v/>
      </c>
      <c r="T641" s="225" t="str">
        <f ca="1">IF(B641="","",IF(ISERROR(MATCH($J641,SorP!$B$1:$B$6230,0)),"",INDIRECT("'SorP'!$A$"&amp;MATCH($J641,SorP!$B$1:$B$6230,0))))</f>
        <v/>
      </c>
      <c r="U641" s="241"/>
      <c r="V641" s="275" t="e">
        <f>IF(C641="",NA(),MATCH($B641&amp;$C641,'Smelter Look-up'!$J:$J,0))</f>
        <v>#N/A</v>
      </c>
      <c r="W641" s="276"/>
      <c r="X641" s="276">
        <f t="shared" ca="1" si="91"/>
        <v>0</v>
      </c>
      <c r="Y641" s="276"/>
      <c r="Z641" s="276"/>
      <c r="AB641" s="278" t="str">
        <f t="shared" si="92"/>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0"/>
        <v/>
      </c>
      <c r="T642" s="225" t="str">
        <f ca="1">IF(B642="","",IF(ISERROR(MATCH($J642,SorP!$B$1:$B$6230,0)),"",INDIRECT("'SorP'!$A$"&amp;MATCH($J642,SorP!$B$1:$B$6230,0))))</f>
        <v/>
      </c>
      <c r="U642" s="241"/>
      <c r="V642" s="275" t="e">
        <f>IF(C642="",NA(),MATCH($B642&amp;$C642,'Smelter Look-up'!$J:$J,0))</f>
        <v>#N/A</v>
      </c>
      <c r="W642" s="276"/>
      <c r="X642" s="276">
        <f t="shared" ca="1" si="91"/>
        <v>0</v>
      </c>
      <c r="Y642" s="276"/>
      <c r="Z642" s="276"/>
      <c r="AB642" s="278" t="str">
        <f t="shared" si="92"/>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0"/>
        <v/>
      </c>
      <c r="T643" s="225" t="str">
        <f ca="1">IF(B643="","",IF(ISERROR(MATCH($J643,SorP!$B$1:$B$6230,0)),"",INDIRECT("'SorP'!$A$"&amp;MATCH($J643,SorP!$B$1:$B$6230,0))))</f>
        <v/>
      </c>
      <c r="U643" s="241"/>
      <c r="V643" s="275" t="e">
        <f>IF(C643="",NA(),MATCH($B643&amp;$C643,'Smelter Look-up'!$J:$J,0))</f>
        <v>#N/A</v>
      </c>
      <c r="W643" s="276"/>
      <c r="X643" s="276">
        <f t="shared" ca="1" si="91"/>
        <v>0</v>
      </c>
      <c r="Y643" s="276"/>
      <c r="Z643" s="276"/>
      <c r="AB643" s="278" t="str">
        <f t="shared" si="92"/>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0"/>
        <v/>
      </c>
      <c r="T644" s="225" t="str">
        <f ca="1">IF(B644="","",IF(ISERROR(MATCH($J644,SorP!$B$1:$B$6230,0)),"",INDIRECT("'SorP'!$A$"&amp;MATCH($J644,SorP!$B$1:$B$6230,0))))</f>
        <v/>
      </c>
      <c r="U644" s="241"/>
      <c r="V644" s="275" t="e">
        <f>IF(C644="",NA(),MATCH($B644&amp;$C644,'Smelter Look-up'!$J:$J,0))</f>
        <v>#N/A</v>
      </c>
      <c r="W644" s="276"/>
      <c r="X644" s="276">
        <f t="shared" ca="1" si="91"/>
        <v>0</v>
      </c>
      <c r="Y644" s="276"/>
      <c r="Z644" s="276"/>
      <c r="AB644" s="278" t="str">
        <f t="shared" si="92"/>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0"/>
        <v/>
      </c>
      <c r="T645" s="225" t="str">
        <f ca="1">IF(B645="","",IF(ISERROR(MATCH($J645,SorP!$B$1:$B$6230,0)),"",INDIRECT("'SorP'!$A$"&amp;MATCH($J645,SorP!$B$1:$B$6230,0))))</f>
        <v/>
      </c>
      <c r="U645" s="241"/>
      <c r="V645" s="275" t="e">
        <f>IF(C645="",NA(),MATCH($B645&amp;$C645,'Smelter Look-up'!$J:$J,0))</f>
        <v>#N/A</v>
      </c>
      <c r="W645" s="276"/>
      <c r="X645" s="276">
        <f t="shared" ca="1" si="91"/>
        <v>0</v>
      </c>
      <c r="Y645" s="276"/>
      <c r="Z645" s="276"/>
      <c r="AB645" s="278" t="str">
        <f t="shared" si="92"/>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0"/>
        <v/>
      </c>
      <c r="T646" s="225" t="str">
        <f ca="1">IF(B646="","",IF(ISERROR(MATCH($J646,SorP!$B$1:$B$6230,0)),"",INDIRECT("'SorP'!$A$"&amp;MATCH($J646,SorP!$B$1:$B$6230,0))))</f>
        <v/>
      </c>
      <c r="U646" s="241"/>
      <c r="V646" s="275" t="e">
        <f>IF(C646="",NA(),MATCH($B646&amp;$C646,'Smelter Look-up'!$J:$J,0))</f>
        <v>#N/A</v>
      </c>
      <c r="W646" s="276"/>
      <c r="X646" s="276">
        <f t="shared" ca="1" si="91"/>
        <v>0</v>
      </c>
      <c r="Y646" s="276"/>
      <c r="Z646" s="276"/>
      <c r="AB646" s="278" t="str">
        <f t="shared" si="92"/>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0"/>
        <v/>
      </c>
      <c r="T647" s="225" t="str">
        <f ca="1">IF(B647="","",IF(ISERROR(MATCH($J647,SorP!$B$1:$B$6230,0)),"",INDIRECT("'SorP'!$A$"&amp;MATCH($J647,SorP!$B$1:$B$6230,0))))</f>
        <v/>
      </c>
      <c r="U647" s="241"/>
      <c r="V647" s="275" t="e">
        <f>IF(C647="",NA(),MATCH($B647&amp;$C647,'Smelter Look-up'!$J:$J,0))</f>
        <v>#N/A</v>
      </c>
      <c r="W647" s="276"/>
      <c r="X647" s="276">
        <f t="shared" ca="1" si="91"/>
        <v>0</v>
      </c>
      <c r="Y647" s="276"/>
      <c r="Z647" s="276"/>
      <c r="AB647" s="278" t="str">
        <f t="shared" si="92"/>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0"/>
        <v/>
      </c>
      <c r="T648" s="225" t="str">
        <f ca="1">IF(B648="","",IF(ISERROR(MATCH($J648,SorP!$B$1:$B$6230,0)),"",INDIRECT("'SorP'!$A$"&amp;MATCH($J648,SorP!$B$1:$B$6230,0))))</f>
        <v/>
      </c>
      <c r="U648" s="241"/>
      <c r="V648" s="275" t="e">
        <f>IF(C648="",NA(),MATCH($B648&amp;$C648,'Smelter Look-up'!$J:$J,0))</f>
        <v>#N/A</v>
      </c>
      <c r="W648" s="276"/>
      <c r="X648" s="276">
        <f t="shared" ca="1" si="91"/>
        <v>0</v>
      </c>
      <c r="Y648" s="276"/>
      <c r="Z648" s="276"/>
      <c r="AB648" s="278" t="str">
        <f t="shared" si="92"/>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0"/>
        <v/>
      </c>
      <c r="T649" s="225" t="str">
        <f ca="1">IF(B649="","",IF(ISERROR(MATCH($J649,SorP!$B$1:$B$6230,0)),"",INDIRECT("'SorP'!$A$"&amp;MATCH($J649,SorP!$B$1:$B$6230,0))))</f>
        <v/>
      </c>
      <c r="U649" s="241"/>
      <c r="V649" s="275" t="e">
        <f>IF(C649="",NA(),MATCH($B649&amp;$C649,'Smelter Look-up'!$J:$J,0))</f>
        <v>#N/A</v>
      </c>
      <c r="W649" s="276"/>
      <c r="X649" s="276">
        <f t="shared" ca="1" si="91"/>
        <v>0</v>
      </c>
      <c r="Y649" s="276"/>
      <c r="Z649" s="276"/>
      <c r="AB649" s="278" t="str">
        <f t="shared" si="92"/>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0"/>
        <v/>
      </c>
      <c r="T650" s="225" t="str">
        <f ca="1">IF(B650="","",IF(ISERROR(MATCH($J650,SorP!$B$1:$B$6230,0)),"",INDIRECT("'SorP'!$A$"&amp;MATCH($J650,SorP!$B$1:$B$6230,0))))</f>
        <v/>
      </c>
      <c r="U650" s="241"/>
      <c r="V650" s="275" t="e">
        <f>IF(C650="",NA(),MATCH($B650&amp;$C650,'Smelter Look-up'!$J:$J,0))</f>
        <v>#N/A</v>
      </c>
      <c r="W650" s="276"/>
      <c r="X650" s="276">
        <f t="shared" ca="1" si="91"/>
        <v>0</v>
      </c>
      <c r="Y650" s="276"/>
      <c r="Z650" s="276"/>
      <c r="AB650" s="278" t="str">
        <f t="shared" si="92"/>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0"/>
        <v/>
      </c>
      <c r="T651" s="225" t="str">
        <f ca="1">IF(B651="","",IF(ISERROR(MATCH($J651,SorP!$B$1:$B$6230,0)),"",INDIRECT("'SorP'!$A$"&amp;MATCH($J651,SorP!$B$1:$B$6230,0))))</f>
        <v/>
      </c>
      <c r="U651" s="241"/>
      <c r="V651" s="275" t="e">
        <f>IF(C651="",NA(),MATCH($B651&amp;$C651,'Smelter Look-up'!$J:$J,0))</f>
        <v>#N/A</v>
      </c>
      <c r="W651" s="276"/>
      <c r="X651" s="276">
        <f t="shared" ca="1" si="91"/>
        <v>0</v>
      </c>
      <c r="Y651" s="276"/>
      <c r="Z651" s="276"/>
      <c r="AB651" s="278" t="str">
        <f t="shared" si="92"/>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0"/>
        <v/>
      </c>
      <c r="T652" s="225" t="str">
        <f ca="1">IF(B652="","",IF(ISERROR(MATCH($J652,SorP!$B$1:$B$6230,0)),"",INDIRECT("'SorP'!$A$"&amp;MATCH($J652,SorP!$B$1:$B$6230,0))))</f>
        <v/>
      </c>
      <c r="U652" s="241"/>
      <c r="V652" s="275" t="e">
        <f>IF(C652="",NA(),MATCH($B652&amp;$C652,'Smelter Look-up'!$J:$J,0))</f>
        <v>#N/A</v>
      </c>
      <c r="W652" s="276"/>
      <c r="X652" s="276">
        <f t="shared" ca="1" si="91"/>
        <v>0</v>
      </c>
      <c r="Y652" s="276"/>
      <c r="Z652" s="276"/>
      <c r="AB652" s="278" t="str">
        <f t="shared" si="92"/>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0"/>
        <v/>
      </c>
      <c r="T653" s="225" t="str">
        <f ca="1">IF(B653="","",IF(ISERROR(MATCH($J653,SorP!$B$1:$B$6230,0)),"",INDIRECT("'SorP'!$A$"&amp;MATCH($J653,SorP!$B$1:$B$6230,0))))</f>
        <v/>
      </c>
      <c r="U653" s="241"/>
      <c r="V653" s="275" t="e">
        <f>IF(C653="",NA(),MATCH($B653&amp;$C653,'Smelter Look-up'!$J:$J,0))</f>
        <v>#N/A</v>
      </c>
      <c r="W653" s="276"/>
      <c r="X653" s="276">
        <f t="shared" ca="1" si="91"/>
        <v>0</v>
      </c>
      <c r="Y653" s="276"/>
      <c r="Z653" s="276"/>
      <c r="AB653" s="278" t="str">
        <f t="shared" si="92"/>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0"/>
        <v/>
      </c>
      <c r="T654" s="225" t="str">
        <f ca="1">IF(B654="","",IF(ISERROR(MATCH($J654,SorP!$B$1:$B$6230,0)),"",INDIRECT("'SorP'!$A$"&amp;MATCH($J654,SorP!$B$1:$B$6230,0))))</f>
        <v/>
      </c>
      <c r="U654" s="241"/>
      <c r="V654" s="275" t="e">
        <f>IF(C654="",NA(),MATCH($B654&amp;$C654,'Smelter Look-up'!$J:$J,0))</f>
        <v>#N/A</v>
      </c>
      <c r="W654" s="276"/>
      <c r="X654" s="276">
        <f t="shared" ca="1" si="91"/>
        <v>0</v>
      </c>
      <c r="Y654" s="276"/>
      <c r="Z654" s="276"/>
      <c r="AB654" s="278" t="str">
        <f t="shared" si="92"/>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0"/>
        <v/>
      </c>
      <c r="T655" s="225" t="str">
        <f ca="1">IF(B655="","",IF(ISERROR(MATCH($J655,SorP!$B$1:$B$6230,0)),"",INDIRECT("'SorP'!$A$"&amp;MATCH($J655,SorP!$B$1:$B$6230,0))))</f>
        <v/>
      </c>
      <c r="U655" s="241"/>
      <c r="V655" s="275" t="e">
        <f>IF(C655="",NA(),MATCH($B655&amp;$C655,'Smelter Look-up'!$J:$J,0))</f>
        <v>#N/A</v>
      </c>
      <c r="W655" s="276"/>
      <c r="X655" s="276">
        <f t="shared" ca="1" si="91"/>
        <v>0</v>
      </c>
      <c r="Y655" s="276"/>
      <c r="Z655" s="276"/>
      <c r="AB655" s="278" t="str">
        <f t="shared" si="92"/>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0"/>
        <v/>
      </c>
      <c r="T656" s="225" t="str">
        <f ca="1">IF(B656="","",IF(ISERROR(MATCH($J656,SorP!$B$1:$B$6230,0)),"",INDIRECT("'SorP'!$A$"&amp;MATCH($J656,SorP!$B$1:$B$6230,0))))</f>
        <v/>
      </c>
      <c r="U656" s="241"/>
      <c r="V656" s="275" t="e">
        <f>IF(C656="",NA(),MATCH($B656&amp;$C656,'Smelter Look-up'!$J:$J,0))</f>
        <v>#N/A</v>
      </c>
      <c r="W656" s="276"/>
      <c r="X656" s="276">
        <f t="shared" ca="1" si="91"/>
        <v>0</v>
      </c>
      <c r="Y656" s="276"/>
      <c r="Z656" s="276"/>
      <c r="AB656" s="278" t="str">
        <f t="shared" si="92"/>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0"/>
        <v/>
      </c>
      <c r="T657" s="225" t="str">
        <f ca="1">IF(B657="","",IF(ISERROR(MATCH($J657,SorP!$B$1:$B$6230,0)),"",INDIRECT("'SorP'!$A$"&amp;MATCH($J657,SorP!$B$1:$B$6230,0))))</f>
        <v/>
      </c>
      <c r="U657" s="241"/>
      <c r="V657" s="275" t="e">
        <f>IF(C657="",NA(),MATCH($B657&amp;$C657,'Smelter Look-up'!$J:$J,0))</f>
        <v>#N/A</v>
      </c>
      <c r="W657" s="276"/>
      <c r="X657" s="276">
        <f t="shared" ca="1" si="91"/>
        <v>0</v>
      </c>
      <c r="Y657" s="276"/>
      <c r="Z657" s="276"/>
      <c r="AB657" s="278" t="str">
        <f t="shared" si="92"/>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0"/>
        <v/>
      </c>
      <c r="T658" s="225" t="str">
        <f ca="1">IF(B658="","",IF(ISERROR(MATCH($J658,SorP!$B$1:$B$6230,0)),"",INDIRECT("'SorP'!$A$"&amp;MATCH($J658,SorP!$B$1:$B$6230,0))))</f>
        <v/>
      </c>
      <c r="U658" s="241"/>
      <c r="V658" s="275" t="e">
        <f>IF(C658="",NA(),MATCH($B658&amp;$C658,'Smelter Look-up'!$J:$J,0))</f>
        <v>#N/A</v>
      </c>
      <c r="W658" s="276"/>
      <c r="X658" s="276">
        <f t="shared" ca="1" si="91"/>
        <v>0</v>
      </c>
      <c r="Y658" s="276"/>
      <c r="Z658" s="276"/>
      <c r="AB658" s="278" t="str">
        <f t="shared" si="92"/>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0"/>
        <v/>
      </c>
      <c r="T659" s="225" t="str">
        <f ca="1">IF(B659="","",IF(ISERROR(MATCH($J659,SorP!$B$1:$B$6230,0)),"",INDIRECT("'SorP'!$A$"&amp;MATCH($J659,SorP!$B$1:$B$6230,0))))</f>
        <v/>
      </c>
      <c r="U659" s="241"/>
      <c r="V659" s="275" t="e">
        <f>IF(C659="",NA(),MATCH($B659&amp;$C659,'Smelter Look-up'!$J:$J,0))</f>
        <v>#N/A</v>
      </c>
      <c r="W659" s="276"/>
      <c r="X659" s="276">
        <f t="shared" ca="1" si="91"/>
        <v>0</v>
      </c>
      <c r="Y659" s="276"/>
      <c r="Z659" s="276"/>
      <c r="AB659" s="278" t="str">
        <f t="shared" si="92"/>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0"/>
        <v/>
      </c>
      <c r="T660" s="225" t="str">
        <f ca="1">IF(B660="","",IF(ISERROR(MATCH($J660,SorP!$B$1:$B$6230,0)),"",INDIRECT("'SorP'!$A$"&amp;MATCH($J660,SorP!$B$1:$B$6230,0))))</f>
        <v/>
      </c>
      <c r="U660" s="241"/>
      <c r="V660" s="275" t="e">
        <f>IF(C660="",NA(),MATCH($B660&amp;$C660,'Smelter Look-up'!$J:$J,0))</f>
        <v>#N/A</v>
      </c>
      <c r="W660" s="276"/>
      <c r="X660" s="276">
        <f t="shared" ca="1" si="91"/>
        <v>0</v>
      </c>
      <c r="Y660" s="276"/>
      <c r="Z660" s="276"/>
      <c r="AB660" s="278" t="str">
        <f t="shared" si="92"/>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0"/>
        <v/>
      </c>
      <c r="T661" s="225" t="str">
        <f ca="1">IF(B661="","",IF(ISERROR(MATCH($J661,SorP!$B$1:$B$6230,0)),"",INDIRECT("'SorP'!$A$"&amp;MATCH($J661,SorP!$B$1:$B$6230,0))))</f>
        <v/>
      </c>
      <c r="U661" s="241"/>
      <c r="V661" s="275" t="e">
        <f>IF(C661="",NA(),MATCH($B661&amp;$C661,'Smelter Look-up'!$J:$J,0))</f>
        <v>#N/A</v>
      </c>
      <c r="W661" s="276"/>
      <c r="X661" s="276">
        <f t="shared" ca="1" si="91"/>
        <v>0</v>
      </c>
      <c r="Y661" s="276"/>
      <c r="Z661" s="276"/>
      <c r="AB661" s="278" t="str">
        <f t="shared" si="92"/>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0"/>
        <v/>
      </c>
      <c r="T662" s="225" t="str">
        <f ca="1">IF(B662="","",IF(ISERROR(MATCH($J662,SorP!$B$1:$B$6230,0)),"",INDIRECT("'SorP'!$A$"&amp;MATCH($J662,SorP!$B$1:$B$6230,0))))</f>
        <v/>
      </c>
      <c r="U662" s="241"/>
      <c r="V662" s="275" t="e">
        <f>IF(C662="",NA(),MATCH($B662&amp;$C662,'Smelter Look-up'!$J:$J,0))</f>
        <v>#N/A</v>
      </c>
      <c r="W662" s="276"/>
      <c r="X662" s="276">
        <f t="shared" ca="1" si="91"/>
        <v>0</v>
      </c>
      <c r="Y662" s="276"/>
      <c r="Z662" s="276"/>
      <c r="AB662" s="278" t="str">
        <f t="shared" si="92"/>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0"/>
        <v/>
      </c>
      <c r="T663" s="225" t="str">
        <f ca="1">IF(B663="","",IF(ISERROR(MATCH($J663,SorP!$B$1:$B$6230,0)),"",INDIRECT("'SorP'!$A$"&amp;MATCH($J663,SorP!$B$1:$B$6230,0))))</f>
        <v/>
      </c>
      <c r="U663" s="241"/>
      <c r="V663" s="275" t="e">
        <f>IF(C663="",NA(),MATCH($B663&amp;$C663,'Smelter Look-up'!$J:$J,0))</f>
        <v>#N/A</v>
      </c>
      <c r="W663" s="276"/>
      <c r="X663" s="276">
        <f t="shared" ca="1" si="91"/>
        <v>0</v>
      </c>
      <c r="Y663" s="276"/>
      <c r="Z663" s="276"/>
      <c r="AB663" s="278" t="str">
        <f t="shared" si="92"/>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0"/>
        <v/>
      </c>
      <c r="T664" s="225" t="str">
        <f ca="1">IF(B664="","",IF(ISERROR(MATCH($J664,SorP!$B$1:$B$6230,0)),"",INDIRECT("'SorP'!$A$"&amp;MATCH($J664,SorP!$B$1:$B$6230,0))))</f>
        <v/>
      </c>
      <c r="U664" s="241"/>
      <c r="V664" s="275" t="e">
        <f>IF(C664="",NA(),MATCH($B664&amp;$C664,'Smelter Look-up'!$J:$J,0))</f>
        <v>#N/A</v>
      </c>
      <c r="W664" s="276"/>
      <c r="X664" s="276">
        <f t="shared" ca="1" si="91"/>
        <v>0</v>
      </c>
      <c r="Y664" s="276"/>
      <c r="Z664" s="276"/>
      <c r="AB664" s="278" t="str">
        <f t="shared" si="92"/>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0"/>
        <v/>
      </c>
      <c r="T665" s="225" t="str">
        <f ca="1">IF(B665="","",IF(ISERROR(MATCH($J665,SorP!$B$1:$B$6230,0)),"",INDIRECT("'SorP'!$A$"&amp;MATCH($J665,SorP!$B$1:$B$6230,0))))</f>
        <v/>
      </c>
      <c r="U665" s="241"/>
      <c r="V665" s="275" t="e">
        <f>IF(C665="",NA(),MATCH($B665&amp;$C665,'Smelter Look-up'!$J:$J,0))</f>
        <v>#N/A</v>
      </c>
      <c r="W665" s="276"/>
      <c r="X665" s="276">
        <f t="shared" ca="1" si="91"/>
        <v>0</v>
      </c>
      <c r="Y665" s="276"/>
      <c r="Z665" s="276"/>
      <c r="AB665" s="278" t="str">
        <f t="shared" si="92"/>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0"/>
        <v/>
      </c>
      <c r="T666" s="225" t="str">
        <f ca="1">IF(B666="","",IF(ISERROR(MATCH($J666,SorP!$B$1:$B$6230,0)),"",INDIRECT("'SorP'!$A$"&amp;MATCH($J666,SorP!$B$1:$B$6230,0))))</f>
        <v/>
      </c>
      <c r="U666" s="241"/>
      <c r="V666" s="275" t="e">
        <f>IF(C666="",NA(),MATCH($B666&amp;$C666,'Smelter Look-up'!$J:$J,0))</f>
        <v>#N/A</v>
      </c>
      <c r="W666" s="276"/>
      <c r="X666" s="276">
        <f t="shared" ca="1" si="91"/>
        <v>0</v>
      </c>
      <c r="Y666" s="276"/>
      <c r="Z666" s="276"/>
      <c r="AB666" s="278" t="str">
        <f t="shared" si="92"/>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0"/>
        <v/>
      </c>
      <c r="T667" s="225" t="str">
        <f ca="1">IF(B667="","",IF(ISERROR(MATCH($J667,SorP!$B$1:$B$6230,0)),"",INDIRECT("'SorP'!$A$"&amp;MATCH($J667,SorP!$B$1:$B$6230,0))))</f>
        <v/>
      </c>
      <c r="U667" s="241"/>
      <c r="V667" s="275" t="e">
        <f>IF(C667="",NA(),MATCH($B667&amp;$C667,'Smelter Look-up'!$J:$J,0))</f>
        <v>#N/A</v>
      </c>
      <c r="W667" s="276"/>
      <c r="X667" s="276">
        <f t="shared" ca="1" si="91"/>
        <v>0</v>
      </c>
      <c r="Y667" s="276"/>
      <c r="Z667" s="276"/>
      <c r="AB667" s="278" t="str">
        <f t="shared" si="92"/>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4">IF(AND(C668="Smelter not listed",OR(LEN(D668)=0,LEN(E668)=0)),1,0)</f>
        <v>0</v>
      </c>
      <c r="Y668" s="276"/>
      <c r="Z668" s="276"/>
      <c r="AB668" s="278" t="str">
        <f t="shared" ref="AB668:AB698" si="95">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3"/>
        <v/>
      </c>
      <c r="T669" s="225" t="str">
        <f ca="1">IF(B669="","",IF(ISERROR(MATCH($J669,SorP!$B$1:$B$6230,0)),"",INDIRECT("'SorP'!$A$"&amp;MATCH($J669,SorP!$B$1:$B$6230,0))))</f>
        <v/>
      </c>
      <c r="U669" s="241"/>
      <c r="V669" s="275" t="e">
        <f>IF(C669="",NA(),MATCH($B669&amp;$C669,'Smelter Look-up'!$J:$J,0))</f>
        <v>#N/A</v>
      </c>
      <c r="W669" s="276"/>
      <c r="X669" s="276">
        <f t="shared" ca="1" si="94"/>
        <v>0</v>
      </c>
      <c r="Y669" s="276"/>
      <c r="Z669" s="276"/>
      <c r="AB669" s="278" t="str">
        <f t="shared" si="95"/>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3"/>
        <v/>
      </c>
      <c r="T670" s="225" t="str">
        <f ca="1">IF(B670="","",IF(ISERROR(MATCH($J670,SorP!$B$1:$B$6230,0)),"",INDIRECT("'SorP'!$A$"&amp;MATCH($J670,SorP!$B$1:$B$6230,0))))</f>
        <v/>
      </c>
      <c r="U670" s="241"/>
      <c r="V670" s="275" t="e">
        <f>IF(C670="",NA(),MATCH($B670&amp;$C670,'Smelter Look-up'!$J:$J,0))</f>
        <v>#N/A</v>
      </c>
      <c r="W670" s="276"/>
      <c r="X670" s="276">
        <f t="shared" ca="1" si="94"/>
        <v>0</v>
      </c>
      <c r="Y670" s="276"/>
      <c r="Z670" s="276"/>
      <c r="AB670" s="278" t="str">
        <f t="shared" si="95"/>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3"/>
        <v/>
      </c>
      <c r="T671" s="225" t="str">
        <f ca="1">IF(B671="","",IF(ISERROR(MATCH($J671,SorP!$B$1:$B$6230,0)),"",INDIRECT("'SorP'!$A$"&amp;MATCH($J671,SorP!$B$1:$B$6230,0))))</f>
        <v/>
      </c>
      <c r="U671" s="241"/>
      <c r="V671" s="275" t="e">
        <f>IF(C671="",NA(),MATCH($B671&amp;$C671,'Smelter Look-up'!$J:$J,0))</f>
        <v>#N/A</v>
      </c>
      <c r="W671" s="276"/>
      <c r="X671" s="276">
        <f t="shared" ca="1" si="94"/>
        <v>0</v>
      </c>
      <c r="Y671" s="276"/>
      <c r="Z671" s="276"/>
      <c r="AB671" s="278" t="str">
        <f t="shared" si="95"/>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3"/>
        <v/>
      </c>
      <c r="T672" s="225" t="str">
        <f ca="1">IF(B672="","",IF(ISERROR(MATCH($J672,SorP!$B$1:$B$6230,0)),"",INDIRECT("'SorP'!$A$"&amp;MATCH($J672,SorP!$B$1:$B$6230,0))))</f>
        <v/>
      </c>
      <c r="U672" s="241"/>
      <c r="V672" s="275" t="e">
        <f>IF(C672="",NA(),MATCH($B672&amp;$C672,'Smelter Look-up'!$J:$J,0))</f>
        <v>#N/A</v>
      </c>
      <c r="W672" s="276"/>
      <c r="X672" s="276">
        <f t="shared" ca="1" si="94"/>
        <v>0</v>
      </c>
      <c r="Y672" s="276"/>
      <c r="Z672" s="276"/>
      <c r="AB672" s="278" t="str">
        <f t="shared" si="95"/>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3"/>
        <v/>
      </c>
      <c r="T673" s="225" t="str">
        <f ca="1">IF(B673="","",IF(ISERROR(MATCH($J673,SorP!$B$1:$B$6230,0)),"",INDIRECT("'SorP'!$A$"&amp;MATCH($J673,SorP!$B$1:$B$6230,0))))</f>
        <v/>
      </c>
      <c r="U673" s="241"/>
      <c r="V673" s="275" t="e">
        <f>IF(C673="",NA(),MATCH($B673&amp;$C673,'Smelter Look-up'!$J:$J,0))</f>
        <v>#N/A</v>
      </c>
      <c r="W673" s="276"/>
      <c r="X673" s="276">
        <f t="shared" ca="1" si="94"/>
        <v>0</v>
      </c>
      <c r="Y673" s="276"/>
      <c r="Z673" s="276"/>
      <c r="AB673" s="278" t="str">
        <f t="shared" si="95"/>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3"/>
        <v/>
      </c>
      <c r="T674" s="225" t="str">
        <f ca="1">IF(B674="","",IF(ISERROR(MATCH($J674,SorP!$B$1:$B$6230,0)),"",INDIRECT("'SorP'!$A$"&amp;MATCH($J674,SorP!$B$1:$B$6230,0))))</f>
        <v/>
      </c>
      <c r="U674" s="241"/>
      <c r="V674" s="275" t="e">
        <f>IF(C674="",NA(),MATCH($B674&amp;$C674,'Smelter Look-up'!$J:$J,0))</f>
        <v>#N/A</v>
      </c>
      <c r="W674" s="276"/>
      <c r="X674" s="276">
        <f t="shared" ca="1" si="94"/>
        <v>0</v>
      </c>
      <c r="Y674" s="276"/>
      <c r="Z674" s="276"/>
      <c r="AB674" s="278" t="str">
        <f t="shared" si="95"/>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3"/>
        <v/>
      </c>
      <c r="T675" s="225" t="str">
        <f ca="1">IF(B675="","",IF(ISERROR(MATCH($J675,SorP!$B$1:$B$6230,0)),"",INDIRECT("'SorP'!$A$"&amp;MATCH($J675,SorP!$B$1:$B$6230,0))))</f>
        <v/>
      </c>
      <c r="U675" s="241"/>
      <c r="V675" s="275" t="e">
        <f>IF(C675="",NA(),MATCH($B675&amp;$C675,'Smelter Look-up'!$J:$J,0))</f>
        <v>#N/A</v>
      </c>
      <c r="W675" s="276"/>
      <c r="X675" s="276">
        <f t="shared" ca="1" si="94"/>
        <v>0</v>
      </c>
      <c r="Y675" s="276"/>
      <c r="Z675" s="276"/>
      <c r="AB675" s="278" t="str">
        <f t="shared" si="95"/>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3"/>
        <v/>
      </c>
      <c r="T676" s="225" t="str">
        <f ca="1">IF(B676="","",IF(ISERROR(MATCH($J676,SorP!$B$1:$B$6230,0)),"",INDIRECT("'SorP'!$A$"&amp;MATCH($J676,SorP!$B$1:$B$6230,0))))</f>
        <v/>
      </c>
      <c r="U676" s="241"/>
      <c r="V676" s="275" t="e">
        <f>IF(C676="",NA(),MATCH($B676&amp;$C676,'Smelter Look-up'!$J:$J,0))</f>
        <v>#N/A</v>
      </c>
      <c r="W676" s="276"/>
      <c r="X676" s="276">
        <f t="shared" ca="1" si="94"/>
        <v>0</v>
      </c>
      <c r="Y676" s="276"/>
      <c r="Z676" s="276"/>
      <c r="AB676" s="278" t="str">
        <f t="shared" si="95"/>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3"/>
        <v/>
      </c>
      <c r="T677" s="225" t="str">
        <f ca="1">IF(B677="","",IF(ISERROR(MATCH($J677,SorP!$B$1:$B$6230,0)),"",INDIRECT("'SorP'!$A$"&amp;MATCH($J677,SorP!$B$1:$B$6230,0))))</f>
        <v/>
      </c>
      <c r="U677" s="241"/>
      <c r="V677" s="275" t="e">
        <f>IF(C677="",NA(),MATCH($B677&amp;$C677,'Smelter Look-up'!$J:$J,0))</f>
        <v>#N/A</v>
      </c>
      <c r="W677" s="276"/>
      <c r="X677" s="276">
        <f t="shared" ca="1" si="94"/>
        <v>0</v>
      </c>
      <c r="Y677" s="276"/>
      <c r="Z677" s="276"/>
      <c r="AB677" s="278" t="str">
        <f t="shared" si="95"/>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3"/>
        <v/>
      </c>
      <c r="T678" s="225" t="str">
        <f ca="1">IF(B678="","",IF(ISERROR(MATCH($J678,SorP!$B$1:$B$6230,0)),"",INDIRECT("'SorP'!$A$"&amp;MATCH($J678,SorP!$B$1:$B$6230,0))))</f>
        <v/>
      </c>
      <c r="U678" s="241"/>
      <c r="V678" s="275" t="e">
        <f>IF(C678="",NA(),MATCH($B678&amp;$C678,'Smelter Look-up'!$J:$J,0))</f>
        <v>#N/A</v>
      </c>
      <c r="W678" s="276"/>
      <c r="X678" s="276">
        <f t="shared" ca="1" si="94"/>
        <v>0</v>
      </c>
      <c r="Y678" s="276"/>
      <c r="Z678" s="276"/>
      <c r="AB678" s="278" t="str">
        <f t="shared" si="95"/>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3"/>
        <v/>
      </c>
      <c r="T679" s="225" t="str">
        <f ca="1">IF(B679="","",IF(ISERROR(MATCH($J679,SorP!$B$1:$B$6230,0)),"",INDIRECT("'SorP'!$A$"&amp;MATCH($J679,SorP!$B$1:$B$6230,0))))</f>
        <v/>
      </c>
      <c r="U679" s="241"/>
      <c r="V679" s="275" t="e">
        <f>IF(C679="",NA(),MATCH($B679&amp;$C679,'Smelter Look-up'!$J:$J,0))</f>
        <v>#N/A</v>
      </c>
      <c r="W679" s="276"/>
      <c r="X679" s="276">
        <f t="shared" ca="1" si="94"/>
        <v>0</v>
      </c>
      <c r="Y679" s="276"/>
      <c r="Z679" s="276"/>
      <c r="AB679" s="278" t="str">
        <f t="shared" si="95"/>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3"/>
        <v/>
      </c>
      <c r="T680" s="225" t="str">
        <f ca="1">IF(B680="","",IF(ISERROR(MATCH($J680,SorP!$B$1:$B$6230,0)),"",INDIRECT("'SorP'!$A$"&amp;MATCH($J680,SorP!$B$1:$B$6230,0))))</f>
        <v/>
      </c>
      <c r="U680" s="241"/>
      <c r="V680" s="275" t="e">
        <f>IF(C680="",NA(),MATCH($B680&amp;$C680,'Smelter Look-up'!$J:$J,0))</f>
        <v>#N/A</v>
      </c>
      <c r="W680" s="276"/>
      <c r="X680" s="276">
        <f t="shared" ca="1" si="94"/>
        <v>0</v>
      </c>
      <c r="Y680" s="276"/>
      <c r="Z680" s="276"/>
      <c r="AB680" s="278" t="str">
        <f t="shared" si="95"/>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3"/>
        <v/>
      </c>
      <c r="T681" s="225" t="str">
        <f ca="1">IF(B681="","",IF(ISERROR(MATCH($J681,SorP!$B$1:$B$6230,0)),"",INDIRECT("'SorP'!$A$"&amp;MATCH($J681,SorP!$B$1:$B$6230,0))))</f>
        <v/>
      </c>
      <c r="U681" s="241"/>
      <c r="V681" s="275" t="e">
        <f>IF(C681="",NA(),MATCH($B681&amp;$C681,'Smelter Look-up'!$J:$J,0))</f>
        <v>#N/A</v>
      </c>
      <c r="W681" s="276"/>
      <c r="X681" s="276">
        <f t="shared" ca="1" si="94"/>
        <v>0</v>
      </c>
      <c r="Y681" s="276"/>
      <c r="Z681" s="276"/>
      <c r="AB681" s="278" t="str">
        <f t="shared" si="95"/>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3"/>
        <v/>
      </c>
      <c r="T682" s="225" t="str">
        <f ca="1">IF(B682="","",IF(ISERROR(MATCH($J682,SorP!$B$1:$B$6230,0)),"",INDIRECT("'SorP'!$A$"&amp;MATCH($J682,SorP!$B$1:$B$6230,0))))</f>
        <v/>
      </c>
      <c r="U682" s="241"/>
      <c r="V682" s="275" t="e">
        <f>IF(C682="",NA(),MATCH($B682&amp;$C682,'Smelter Look-up'!$J:$J,0))</f>
        <v>#N/A</v>
      </c>
      <c r="W682" s="276"/>
      <c r="X682" s="276">
        <f t="shared" ca="1" si="94"/>
        <v>0</v>
      </c>
      <c r="Y682" s="276"/>
      <c r="Z682" s="276"/>
      <c r="AB682" s="278" t="str">
        <f t="shared" si="95"/>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3"/>
        <v/>
      </c>
      <c r="T683" s="225" t="str">
        <f ca="1">IF(B683="","",IF(ISERROR(MATCH($J683,SorP!$B$1:$B$6230,0)),"",INDIRECT("'SorP'!$A$"&amp;MATCH($J683,SorP!$B$1:$B$6230,0))))</f>
        <v/>
      </c>
      <c r="U683" s="241"/>
      <c r="V683" s="275" t="e">
        <f>IF(C683="",NA(),MATCH($B683&amp;$C683,'Smelter Look-up'!$J:$J,0))</f>
        <v>#N/A</v>
      </c>
      <c r="W683" s="276"/>
      <c r="X683" s="276">
        <f t="shared" ca="1" si="94"/>
        <v>0</v>
      </c>
      <c r="Y683" s="276"/>
      <c r="Z683" s="276"/>
      <c r="AB683" s="278" t="str">
        <f t="shared" si="95"/>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3"/>
        <v/>
      </c>
      <c r="T684" s="225" t="str">
        <f ca="1">IF(B684="","",IF(ISERROR(MATCH($J684,SorP!$B$1:$B$6230,0)),"",INDIRECT("'SorP'!$A$"&amp;MATCH($J684,SorP!$B$1:$B$6230,0))))</f>
        <v/>
      </c>
      <c r="U684" s="241"/>
      <c r="V684" s="275" t="e">
        <f>IF(C684="",NA(),MATCH($B684&amp;$C684,'Smelter Look-up'!$J:$J,0))</f>
        <v>#N/A</v>
      </c>
      <c r="W684" s="276"/>
      <c r="X684" s="276">
        <f t="shared" ca="1" si="94"/>
        <v>0</v>
      </c>
      <c r="Y684" s="276"/>
      <c r="Z684" s="276"/>
      <c r="AB684" s="278" t="str">
        <f t="shared" si="95"/>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3"/>
        <v/>
      </c>
      <c r="T685" s="225" t="str">
        <f ca="1">IF(B685="","",IF(ISERROR(MATCH($J685,SorP!$B$1:$B$6230,0)),"",INDIRECT("'SorP'!$A$"&amp;MATCH($J685,SorP!$B$1:$B$6230,0))))</f>
        <v/>
      </c>
      <c r="U685" s="241"/>
      <c r="V685" s="275" t="e">
        <f>IF(C685="",NA(),MATCH($B685&amp;$C685,'Smelter Look-up'!$J:$J,0))</f>
        <v>#N/A</v>
      </c>
      <c r="W685" s="276"/>
      <c r="X685" s="276">
        <f t="shared" ca="1" si="94"/>
        <v>0</v>
      </c>
      <c r="Y685" s="276"/>
      <c r="Z685" s="276"/>
      <c r="AB685" s="278" t="str">
        <f t="shared" si="95"/>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3"/>
        <v/>
      </c>
      <c r="T686" s="225" t="str">
        <f ca="1">IF(B686="","",IF(ISERROR(MATCH($J686,SorP!$B$1:$B$6230,0)),"",INDIRECT("'SorP'!$A$"&amp;MATCH($J686,SorP!$B$1:$B$6230,0))))</f>
        <v/>
      </c>
      <c r="U686" s="241"/>
      <c r="V686" s="275" t="e">
        <f>IF(C686="",NA(),MATCH($B686&amp;$C686,'Smelter Look-up'!$J:$J,0))</f>
        <v>#N/A</v>
      </c>
      <c r="W686" s="276"/>
      <c r="X686" s="276">
        <f t="shared" ca="1" si="94"/>
        <v>0</v>
      </c>
      <c r="Y686" s="276"/>
      <c r="Z686" s="276"/>
      <c r="AB686" s="278" t="str">
        <f t="shared" si="95"/>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3"/>
        <v/>
      </c>
      <c r="T687" s="225" t="str">
        <f ca="1">IF(B687="","",IF(ISERROR(MATCH($J687,SorP!$B$1:$B$6230,0)),"",INDIRECT("'SorP'!$A$"&amp;MATCH($J687,SorP!$B$1:$B$6230,0))))</f>
        <v/>
      </c>
      <c r="U687" s="241"/>
      <c r="V687" s="275" t="e">
        <f>IF(C687="",NA(),MATCH($B687&amp;$C687,'Smelter Look-up'!$J:$J,0))</f>
        <v>#N/A</v>
      </c>
      <c r="W687" s="276"/>
      <c r="X687" s="276">
        <f t="shared" ca="1" si="94"/>
        <v>0</v>
      </c>
      <c r="Y687" s="276"/>
      <c r="Z687" s="276"/>
      <c r="AB687" s="278" t="str">
        <f t="shared" si="95"/>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3"/>
        <v/>
      </c>
      <c r="T688" s="225" t="str">
        <f ca="1">IF(B688="","",IF(ISERROR(MATCH($J688,SorP!$B$1:$B$6230,0)),"",INDIRECT("'SorP'!$A$"&amp;MATCH($J688,SorP!$B$1:$B$6230,0))))</f>
        <v/>
      </c>
      <c r="U688" s="241"/>
      <c r="V688" s="275" t="e">
        <f>IF(C688="",NA(),MATCH($B688&amp;$C688,'Smelter Look-up'!$J:$J,0))</f>
        <v>#N/A</v>
      </c>
      <c r="W688" s="276"/>
      <c r="X688" s="276">
        <f t="shared" ca="1" si="94"/>
        <v>0</v>
      </c>
      <c r="Y688" s="276"/>
      <c r="Z688" s="276"/>
      <c r="AB688" s="278" t="str">
        <f t="shared" si="95"/>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3"/>
        <v/>
      </c>
      <c r="T689" s="225" t="str">
        <f ca="1">IF(B689="","",IF(ISERROR(MATCH($J689,SorP!$B$1:$B$6230,0)),"",INDIRECT("'SorP'!$A$"&amp;MATCH($J689,SorP!$B$1:$B$6230,0))))</f>
        <v/>
      </c>
      <c r="U689" s="241"/>
      <c r="V689" s="275" t="e">
        <f>IF(C689="",NA(),MATCH($B689&amp;$C689,'Smelter Look-up'!$J:$J,0))</f>
        <v>#N/A</v>
      </c>
      <c r="W689" s="276"/>
      <c r="X689" s="276">
        <f t="shared" ca="1" si="94"/>
        <v>0</v>
      </c>
      <c r="Y689" s="276"/>
      <c r="Z689" s="276"/>
      <c r="AB689" s="278" t="str">
        <f t="shared" si="95"/>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3"/>
        <v/>
      </c>
      <c r="T690" s="225" t="str">
        <f ca="1">IF(B690="","",IF(ISERROR(MATCH($J690,SorP!$B$1:$B$6230,0)),"",INDIRECT("'SorP'!$A$"&amp;MATCH($J690,SorP!$B$1:$B$6230,0))))</f>
        <v/>
      </c>
      <c r="U690" s="241"/>
      <c r="V690" s="275" t="e">
        <f>IF(C690="",NA(),MATCH($B690&amp;$C690,'Smelter Look-up'!$J:$J,0))</f>
        <v>#N/A</v>
      </c>
      <c r="W690" s="276"/>
      <c r="X690" s="276">
        <f t="shared" ca="1" si="94"/>
        <v>0</v>
      </c>
      <c r="Y690" s="276"/>
      <c r="Z690" s="276"/>
      <c r="AB690" s="278" t="str">
        <f t="shared" si="95"/>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3"/>
        <v/>
      </c>
      <c r="T691" s="225" t="str">
        <f ca="1">IF(B691="","",IF(ISERROR(MATCH($J691,SorP!$B$1:$B$6230,0)),"",INDIRECT("'SorP'!$A$"&amp;MATCH($J691,SorP!$B$1:$B$6230,0))))</f>
        <v/>
      </c>
      <c r="U691" s="241"/>
      <c r="V691" s="275" t="e">
        <f>IF(C691="",NA(),MATCH($B691&amp;$C691,'Smelter Look-up'!$J:$J,0))</f>
        <v>#N/A</v>
      </c>
      <c r="W691" s="276"/>
      <c r="X691" s="276">
        <f t="shared" ca="1" si="94"/>
        <v>0</v>
      </c>
      <c r="Y691" s="276"/>
      <c r="Z691" s="276"/>
      <c r="AB691" s="278" t="str">
        <f t="shared" si="95"/>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3"/>
        <v/>
      </c>
      <c r="T692" s="225" t="str">
        <f ca="1">IF(B692="","",IF(ISERROR(MATCH($J692,SorP!$B$1:$B$6230,0)),"",INDIRECT("'SorP'!$A$"&amp;MATCH($J692,SorP!$B$1:$B$6230,0))))</f>
        <v/>
      </c>
      <c r="U692" s="241"/>
      <c r="V692" s="275" t="e">
        <f>IF(C692="",NA(),MATCH($B692&amp;$C692,'Smelter Look-up'!$J:$J,0))</f>
        <v>#N/A</v>
      </c>
      <c r="W692" s="276"/>
      <c r="X692" s="276">
        <f t="shared" ca="1" si="94"/>
        <v>0</v>
      </c>
      <c r="Y692" s="276"/>
      <c r="Z692" s="276"/>
      <c r="AB692" s="278" t="str">
        <f t="shared" si="95"/>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3"/>
        <v/>
      </c>
      <c r="T693" s="225" t="str">
        <f ca="1">IF(B693="","",IF(ISERROR(MATCH($J693,SorP!$B$1:$B$6230,0)),"",INDIRECT("'SorP'!$A$"&amp;MATCH($J693,SorP!$B$1:$B$6230,0))))</f>
        <v/>
      </c>
      <c r="U693" s="241"/>
      <c r="V693" s="275" t="e">
        <f>IF(C693="",NA(),MATCH($B693&amp;$C693,'Smelter Look-up'!$J:$J,0))</f>
        <v>#N/A</v>
      </c>
      <c r="W693" s="276"/>
      <c r="X693" s="276">
        <f t="shared" ca="1" si="94"/>
        <v>0</v>
      </c>
      <c r="Y693" s="276"/>
      <c r="Z693" s="276"/>
      <c r="AB693" s="278" t="str">
        <f t="shared" si="95"/>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3"/>
        <v/>
      </c>
      <c r="T694" s="225" t="str">
        <f ca="1">IF(B694="","",IF(ISERROR(MATCH($J694,SorP!$B$1:$B$6230,0)),"",INDIRECT("'SorP'!$A$"&amp;MATCH($J694,SorP!$B$1:$B$6230,0))))</f>
        <v/>
      </c>
      <c r="U694" s="241"/>
      <c r="V694" s="275" t="e">
        <f>IF(C694="",NA(),MATCH($B694&amp;$C694,'Smelter Look-up'!$J:$J,0))</f>
        <v>#N/A</v>
      </c>
      <c r="W694" s="276"/>
      <c r="X694" s="276">
        <f t="shared" ca="1" si="94"/>
        <v>0</v>
      </c>
      <c r="Y694" s="276"/>
      <c r="Z694" s="276"/>
      <c r="AB694" s="278" t="str">
        <f t="shared" si="95"/>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3"/>
        <v/>
      </c>
      <c r="T695" s="225" t="str">
        <f ca="1">IF(B695="","",IF(ISERROR(MATCH($J695,SorP!$B$1:$B$6230,0)),"",INDIRECT("'SorP'!$A$"&amp;MATCH($J695,SorP!$B$1:$B$6230,0))))</f>
        <v/>
      </c>
      <c r="U695" s="241"/>
      <c r="V695" s="275" t="e">
        <f>IF(C695="",NA(),MATCH($B695&amp;$C695,'Smelter Look-up'!$J:$J,0))</f>
        <v>#N/A</v>
      </c>
      <c r="W695" s="276"/>
      <c r="X695" s="276">
        <f t="shared" ca="1" si="94"/>
        <v>0</v>
      </c>
      <c r="Y695" s="276"/>
      <c r="Z695" s="276"/>
      <c r="AB695" s="278" t="str">
        <f t="shared" si="95"/>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3"/>
        <v/>
      </c>
      <c r="T696" s="225" t="str">
        <f ca="1">IF(B696="","",IF(ISERROR(MATCH($J696,SorP!$B$1:$B$6230,0)),"",INDIRECT("'SorP'!$A$"&amp;MATCH($J696,SorP!$B$1:$B$6230,0))))</f>
        <v/>
      </c>
      <c r="U696" s="241"/>
      <c r="V696" s="275" t="e">
        <f>IF(C696="",NA(),MATCH($B696&amp;$C696,'Smelter Look-up'!$J:$J,0))</f>
        <v>#N/A</v>
      </c>
      <c r="W696" s="276"/>
      <c r="X696" s="276">
        <f t="shared" ca="1" si="94"/>
        <v>0</v>
      </c>
      <c r="Y696" s="276"/>
      <c r="Z696" s="276"/>
      <c r="AB696" s="278" t="str">
        <f t="shared" si="95"/>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3"/>
        <v/>
      </c>
      <c r="T697" s="225" t="str">
        <f ca="1">IF(B697="","",IF(ISERROR(MATCH($J697,SorP!$B$1:$B$6230,0)),"",INDIRECT("'SorP'!$A$"&amp;MATCH($J697,SorP!$B$1:$B$6230,0))))</f>
        <v/>
      </c>
      <c r="U697" s="241"/>
      <c r="V697" s="275" t="e">
        <f>IF(C697="",NA(),MATCH($B697&amp;$C697,'Smelter Look-up'!$J:$J,0))</f>
        <v>#N/A</v>
      </c>
      <c r="W697" s="276"/>
      <c r="X697" s="276">
        <f t="shared" ca="1" si="94"/>
        <v>0</v>
      </c>
      <c r="Y697" s="276"/>
      <c r="Z697" s="276"/>
      <c r="AB697" s="278" t="str">
        <f t="shared" si="95"/>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3"/>
        <v/>
      </c>
      <c r="T698" s="225" t="str">
        <f ca="1">IF(B698="","",IF(ISERROR(MATCH($J698,SorP!$B$1:$B$6230,0)),"",INDIRECT("'SorP'!$A$"&amp;MATCH($J698,SorP!$B$1:$B$6230,0))))</f>
        <v/>
      </c>
      <c r="U698" s="241"/>
      <c r="V698" s="275" t="e">
        <f>IF(C698="",NA(),MATCH($B698&amp;$C698,'Smelter Look-up'!$J:$J,0))</f>
        <v>#N/A</v>
      </c>
      <c r="W698" s="276"/>
      <c r="X698" s="276">
        <f t="shared" ca="1" si="94"/>
        <v>0</v>
      </c>
      <c r="Y698" s="276"/>
      <c r="Z698" s="276"/>
      <c r="AB698" s="278" t="str">
        <f t="shared" si="95"/>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6">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97">IF(AND(C699="Smelter not listed",OR(LEN(D699)=0,LEN(E699)=0)),1,0)</f>
        <v>0</v>
      </c>
      <c r="Y699" s="276"/>
      <c r="Z699" s="276"/>
      <c r="AB699" s="278" t="str">
        <f t="shared" ref="AB699" si="98">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99">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0">IF(AND(C700="Smelter not listed",OR(LEN(D700)=0,LEN(E700)=0)),1,0)</f>
        <v>0</v>
      </c>
      <c r="Y700" s="276"/>
      <c r="Z700" s="276"/>
      <c r="AB700" s="278" t="str">
        <f t="shared" ref="AB700:AB731" si="101">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99"/>
        <v/>
      </c>
      <c r="T701" s="225" t="str">
        <f ca="1">IF(B701="","",IF(ISERROR(MATCH($J701,SorP!$B$1:$B$6230,0)),"",INDIRECT("'SorP'!$A$"&amp;MATCH($J701,SorP!$B$1:$B$6230,0))))</f>
        <v/>
      </c>
      <c r="U701" s="241"/>
      <c r="V701" s="275" t="e">
        <f>IF(C701="",NA(),MATCH($B701&amp;$C701,'Smelter Look-up'!$J:$J,0))</f>
        <v>#N/A</v>
      </c>
      <c r="W701" s="276"/>
      <c r="X701" s="276">
        <f t="shared" ca="1" si="100"/>
        <v>0</v>
      </c>
      <c r="Y701" s="276"/>
      <c r="Z701" s="276"/>
      <c r="AB701" s="278" t="str">
        <f t="shared" si="101"/>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99"/>
        <v/>
      </c>
      <c r="T702" s="225" t="str">
        <f ca="1">IF(B702="","",IF(ISERROR(MATCH($J702,SorP!$B$1:$B$6230,0)),"",INDIRECT("'SorP'!$A$"&amp;MATCH($J702,SorP!$B$1:$B$6230,0))))</f>
        <v/>
      </c>
      <c r="U702" s="241"/>
      <c r="V702" s="275" t="e">
        <f>IF(C702="",NA(),MATCH($B702&amp;$C702,'Smelter Look-up'!$J:$J,0))</f>
        <v>#N/A</v>
      </c>
      <c r="W702" s="276"/>
      <c r="X702" s="276">
        <f t="shared" ca="1" si="100"/>
        <v>0</v>
      </c>
      <c r="Y702" s="276"/>
      <c r="Z702" s="276"/>
      <c r="AB702" s="278" t="str">
        <f t="shared" si="101"/>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99"/>
        <v/>
      </c>
      <c r="T703" s="225" t="str">
        <f ca="1">IF(B703="","",IF(ISERROR(MATCH($J703,SorP!$B$1:$B$6230,0)),"",INDIRECT("'SorP'!$A$"&amp;MATCH($J703,SorP!$B$1:$B$6230,0))))</f>
        <v/>
      </c>
      <c r="U703" s="241"/>
      <c r="V703" s="275" t="e">
        <f>IF(C703="",NA(),MATCH($B703&amp;$C703,'Smelter Look-up'!$J:$J,0))</f>
        <v>#N/A</v>
      </c>
      <c r="W703" s="276"/>
      <c r="X703" s="276">
        <f t="shared" ca="1" si="100"/>
        <v>0</v>
      </c>
      <c r="Y703" s="276"/>
      <c r="Z703" s="276"/>
      <c r="AB703" s="278" t="str">
        <f t="shared" si="101"/>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99"/>
        <v/>
      </c>
      <c r="T704" s="225" t="str">
        <f ca="1">IF(B704="","",IF(ISERROR(MATCH($J704,SorP!$B$1:$B$6230,0)),"",INDIRECT("'SorP'!$A$"&amp;MATCH($J704,SorP!$B$1:$B$6230,0))))</f>
        <v/>
      </c>
      <c r="U704" s="241"/>
      <c r="V704" s="275" t="e">
        <f>IF(C704="",NA(),MATCH($B704&amp;$C704,'Smelter Look-up'!$J:$J,0))</f>
        <v>#N/A</v>
      </c>
      <c r="W704" s="276"/>
      <c r="X704" s="276">
        <f t="shared" ca="1" si="100"/>
        <v>0</v>
      </c>
      <c r="Y704" s="276"/>
      <c r="Z704" s="276"/>
      <c r="AB704" s="278" t="str">
        <f t="shared" si="101"/>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99"/>
        <v/>
      </c>
      <c r="T705" s="225" t="str">
        <f ca="1">IF(B705="","",IF(ISERROR(MATCH($J705,SorP!$B$1:$B$6230,0)),"",INDIRECT("'SorP'!$A$"&amp;MATCH($J705,SorP!$B$1:$B$6230,0))))</f>
        <v/>
      </c>
      <c r="U705" s="241"/>
      <c r="V705" s="275" t="e">
        <f>IF(C705="",NA(),MATCH($B705&amp;$C705,'Smelter Look-up'!$J:$J,0))</f>
        <v>#N/A</v>
      </c>
      <c r="W705" s="276"/>
      <c r="X705" s="276">
        <f t="shared" ca="1" si="100"/>
        <v>0</v>
      </c>
      <c r="Y705" s="276"/>
      <c r="Z705" s="276"/>
      <c r="AB705" s="278" t="str">
        <f t="shared" si="101"/>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99"/>
        <v/>
      </c>
      <c r="T706" s="225" t="str">
        <f ca="1">IF(B706="","",IF(ISERROR(MATCH($J706,SorP!$B$1:$B$6230,0)),"",INDIRECT("'SorP'!$A$"&amp;MATCH($J706,SorP!$B$1:$B$6230,0))))</f>
        <v/>
      </c>
      <c r="U706" s="241"/>
      <c r="V706" s="275" t="e">
        <f>IF(C706="",NA(),MATCH($B706&amp;$C706,'Smelter Look-up'!$J:$J,0))</f>
        <v>#N/A</v>
      </c>
      <c r="W706" s="276"/>
      <c r="X706" s="276">
        <f t="shared" ca="1" si="100"/>
        <v>0</v>
      </c>
      <c r="Y706" s="276"/>
      <c r="Z706" s="276"/>
      <c r="AB706" s="278" t="str">
        <f t="shared" si="101"/>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99"/>
        <v/>
      </c>
      <c r="T707" s="225" t="str">
        <f ca="1">IF(B707="","",IF(ISERROR(MATCH($J707,SorP!$B$1:$B$6230,0)),"",INDIRECT("'SorP'!$A$"&amp;MATCH($J707,SorP!$B$1:$B$6230,0))))</f>
        <v/>
      </c>
      <c r="U707" s="241"/>
      <c r="V707" s="275" t="e">
        <f>IF(C707="",NA(),MATCH($B707&amp;$C707,'Smelter Look-up'!$J:$J,0))</f>
        <v>#N/A</v>
      </c>
      <c r="W707" s="276"/>
      <c r="X707" s="276">
        <f t="shared" ca="1" si="100"/>
        <v>0</v>
      </c>
      <c r="Y707" s="276"/>
      <c r="Z707" s="276"/>
      <c r="AB707" s="278" t="str">
        <f t="shared" si="101"/>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99"/>
        <v/>
      </c>
      <c r="T708" s="225" t="str">
        <f ca="1">IF(B708="","",IF(ISERROR(MATCH($J708,SorP!$B$1:$B$6230,0)),"",INDIRECT("'SorP'!$A$"&amp;MATCH($J708,SorP!$B$1:$B$6230,0))))</f>
        <v/>
      </c>
      <c r="U708" s="241"/>
      <c r="V708" s="275" t="e">
        <f>IF(C708="",NA(),MATCH($B708&amp;$C708,'Smelter Look-up'!$J:$J,0))</f>
        <v>#N/A</v>
      </c>
      <c r="W708" s="276"/>
      <c r="X708" s="276">
        <f t="shared" ca="1" si="100"/>
        <v>0</v>
      </c>
      <c r="Y708" s="276"/>
      <c r="Z708" s="276"/>
      <c r="AB708" s="278" t="str">
        <f t="shared" si="101"/>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99"/>
        <v/>
      </c>
      <c r="T709" s="225" t="str">
        <f ca="1">IF(B709="","",IF(ISERROR(MATCH($J709,SorP!$B$1:$B$6230,0)),"",INDIRECT("'SorP'!$A$"&amp;MATCH($J709,SorP!$B$1:$B$6230,0))))</f>
        <v/>
      </c>
      <c r="U709" s="241"/>
      <c r="V709" s="275" t="e">
        <f>IF(C709="",NA(),MATCH($B709&amp;$C709,'Smelter Look-up'!$J:$J,0))</f>
        <v>#N/A</v>
      </c>
      <c r="W709" s="276"/>
      <c r="X709" s="276">
        <f t="shared" ca="1" si="100"/>
        <v>0</v>
      </c>
      <c r="Y709" s="276"/>
      <c r="Z709" s="276"/>
      <c r="AB709" s="278" t="str">
        <f t="shared" si="101"/>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99"/>
        <v/>
      </c>
      <c r="T710" s="225" t="str">
        <f ca="1">IF(B710="","",IF(ISERROR(MATCH($J710,SorP!$B$1:$B$6230,0)),"",INDIRECT("'SorP'!$A$"&amp;MATCH($J710,SorP!$B$1:$B$6230,0))))</f>
        <v/>
      </c>
      <c r="U710" s="241"/>
      <c r="V710" s="275" t="e">
        <f>IF(C710="",NA(),MATCH($B710&amp;$C710,'Smelter Look-up'!$J:$J,0))</f>
        <v>#N/A</v>
      </c>
      <c r="W710" s="276"/>
      <c r="X710" s="276">
        <f t="shared" ca="1" si="100"/>
        <v>0</v>
      </c>
      <c r="Y710" s="276"/>
      <c r="Z710" s="276"/>
      <c r="AB710" s="278" t="str">
        <f t="shared" si="101"/>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99"/>
        <v/>
      </c>
      <c r="T711" s="225" t="str">
        <f ca="1">IF(B711="","",IF(ISERROR(MATCH($J711,SorP!$B$1:$B$6230,0)),"",INDIRECT("'SorP'!$A$"&amp;MATCH($J711,SorP!$B$1:$B$6230,0))))</f>
        <v/>
      </c>
      <c r="U711" s="241"/>
      <c r="V711" s="275" t="e">
        <f>IF(C711="",NA(),MATCH($B711&amp;$C711,'Smelter Look-up'!$J:$J,0))</f>
        <v>#N/A</v>
      </c>
      <c r="W711" s="276"/>
      <c r="X711" s="276">
        <f t="shared" ca="1" si="100"/>
        <v>0</v>
      </c>
      <c r="Y711" s="276"/>
      <c r="Z711" s="276"/>
      <c r="AB711" s="278" t="str">
        <f t="shared" si="101"/>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99"/>
        <v/>
      </c>
      <c r="T712" s="225" t="str">
        <f ca="1">IF(B712="","",IF(ISERROR(MATCH($J712,SorP!$B$1:$B$6230,0)),"",INDIRECT("'SorP'!$A$"&amp;MATCH($J712,SorP!$B$1:$B$6230,0))))</f>
        <v/>
      </c>
      <c r="U712" s="241"/>
      <c r="V712" s="275" t="e">
        <f>IF(C712="",NA(),MATCH($B712&amp;$C712,'Smelter Look-up'!$J:$J,0))</f>
        <v>#N/A</v>
      </c>
      <c r="W712" s="276"/>
      <c r="X712" s="276">
        <f t="shared" ca="1" si="100"/>
        <v>0</v>
      </c>
      <c r="Y712" s="276"/>
      <c r="Z712" s="276"/>
      <c r="AB712" s="278" t="str">
        <f t="shared" si="101"/>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99"/>
        <v/>
      </c>
      <c r="T713" s="225" t="str">
        <f ca="1">IF(B713="","",IF(ISERROR(MATCH($J713,SorP!$B$1:$B$6230,0)),"",INDIRECT("'SorP'!$A$"&amp;MATCH($J713,SorP!$B$1:$B$6230,0))))</f>
        <v/>
      </c>
      <c r="U713" s="241"/>
      <c r="V713" s="275" t="e">
        <f>IF(C713="",NA(),MATCH($B713&amp;$C713,'Smelter Look-up'!$J:$J,0))</f>
        <v>#N/A</v>
      </c>
      <c r="W713" s="276"/>
      <c r="X713" s="276">
        <f t="shared" ca="1" si="100"/>
        <v>0</v>
      </c>
      <c r="Y713" s="276"/>
      <c r="Z713" s="276"/>
      <c r="AB713" s="278" t="str">
        <f t="shared" si="101"/>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99"/>
        <v/>
      </c>
      <c r="T714" s="225" t="str">
        <f ca="1">IF(B714="","",IF(ISERROR(MATCH($J714,SorP!$B$1:$B$6230,0)),"",INDIRECT("'SorP'!$A$"&amp;MATCH($J714,SorP!$B$1:$B$6230,0))))</f>
        <v/>
      </c>
      <c r="U714" s="241"/>
      <c r="V714" s="275" t="e">
        <f>IF(C714="",NA(),MATCH($B714&amp;$C714,'Smelter Look-up'!$J:$J,0))</f>
        <v>#N/A</v>
      </c>
      <c r="W714" s="276"/>
      <c r="X714" s="276">
        <f t="shared" ca="1" si="100"/>
        <v>0</v>
      </c>
      <c r="Y714" s="276"/>
      <c r="Z714" s="276"/>
      <c r="AB714" s="278" t="str">
        <f t="shared" si="101"/>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99"/>
        <v/>
      </c>
      <c r="T715" s="225" t="str">
        <f ca="1">IF(B715="","",IF(ISERROR(MATCH($J715,SorP!$B$1:$B$6230,0)),"",INDIRECT("'SorP'!$A$"&amp;MATCH($J715,SorP!$B$1:$B$6230,0))))</f>
        <v/>
      </c>
      <c r="U715" s="241"/>
      <c r="V715" s="275" t="e">
        <f>IF(C715="",NA(),MATCH($B715&amp;$C715,'Smelter Look-up'!$J:$J,0))</f>
        <v>#N/A</v>
      </c>
      <c r="W715" s="276"/>
      <c r="X715" s="276">
        <f t="shared" ca="1" si="100"/>
        <v>0</v>
      </c>
      <c r="Y715" s="276"/>
      <c r="Z715" s="276"/>
      <c r="AB715" s="278" t="str">
        <f t="shared" si="101"/>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99"/>
        <v/>
      </c>
      <c r="T716" s="225" t="str">
        <f ca="1">IF(B716="","",IF(ISERROR(MATCH($J716,SorP!$B$1:$B$6230,0)),"",INDIRECT("'SorP'!$A$"&amp;MATCH($J716,SorP!$B$1:$B$6230,0))))</f>
        <v/>
      </c>
      <c r="U716" s="241"/>
      <c r="V716" s="275" t="e">
        <f>IF(C716="",NA(),MATCH($B716&amp;$C716,'Smelter Look-up'!$J:$J,0))</f>
        <v>#N/A</v>
      </c>
      <c r="W716" s="276"/>
      <c r="X716" s="276">
        <f t="shared" ca="1" si="100"/>
        <v>0</v>
      </c>
      <c r="Y716" s="276"/>
      <c r="Z716" s="276"/>
      <c r="AB716" s="278" t="str">
        <f t="shared" si="101"/>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99"/>
        <v/>
      </c>
      <c r="T717" s="225" t="str">
        <f ca="1">IF(B717="","",IF(ISERROR(MATCH($J717,SorP!$B$1:$B$6230,0)),"",INDIRECT("'SorP'!$A$"&amp;MATCH($J717,SorP!$B$1:$B$6230,0))))</f>
        <v/>
      </c>
      <c r="U717" s="241"/>
      <c r="V717" s="275" t="e">
        <f>IF(C717="",NA(),MATCH($B717&amp;$C717,'Smelter Look-up'!$J:$J,0))</f>
        <v>#N/A</v>
      </c>
      <c r="W717" s="276"/>
      <c r="X717" s="276">
        <f t="shared" ca="1" si="100"/>
        <v>0</v>
      </c>
      <c r="Y717" s="276"/>
      <c r="Z717" s="276"/>
      <c r="AB717" s="278" t="str">
        <f t="shared" si="101"/>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99"/>
        <v/>
      </c>
      <c r="T718" s="225" t="str">
        <f ca="1">IF(B718="","",IF(ISERROR(MATCH($J718,SorP!$B$1:$B$6230,0)),"",INDIRECT("'SorP'!$A$"&amp;MATCH($J718,SorP!$B$1:$B$6230,0))))</f>
        <v/>
      </c>
      <c r="U718" s="241"/>
      <c r="V718" s="275" t="e">
        <f>IF(C718="",NA(),MATCH($B718&amp;$C718,'Smelter Look-up'!$J:$J,0))</f>
        <v>#N/A</v>
      </c>
      <c r="W718" s="276"/>
      <c r="X718" s="276">
        <f t="shared" ca="1" si="100"/>
        <v>0</v>
      </c>
      <c r="Y718" s="276"/>
      <c r="Z718" s="276"/>
      <c r="AB718" s="278" t="str">
        <f t="shared" si="101"/>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99"/>
        <v/>
      </c>
      <c r="T719" s="225" t="str">
        <f ca="1">IF(B719="","",IF(ISERROR(MATCH($J719,SorP!$B$1:$B$6230,0)),"",INDIRECT("'SorP'!$A$"&amp;MATCH($J719,SorP!$B$1:$B$6230,0))))</f>
        <v/>
      </c>
      <c r="U719" s="241"/>
      <c r="V719" s="275" t="e">
        <f>IF(C719="",NA(),MATCH($B719&amp;$C719,'Smelter Look-up'!$J:$J,0))</f>
        <v>#N/A</v>
      </c>
      <c r="W719" s="276"/>
      <c r="X719" s="276">
        <f t="shared" ca="1" si="100"/>
        <v>0</v>
      </c>
      <c r="Y719" s="276"/>
      <c r="Z719" s="276"/>
      <c r="AB719" s="278" t="str">
        <f t="shared" si="101"/>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99"/>
        <v/>
      </c>
      <c r="T720" s="225" t="str">
        <f ca="1">IF(B720="","",IF(ISERROR(MATCH($J720,SorP!$B$1:$B$6230,0)),"",INDIRECT("'SorP'!$A$"&amp;MATCH($J720,SorP!$B$1:$B$6230,0))))</f>
        <v/>
      </c>
      <c r="U720" s="241"/>
      <c r="V720" s="275" t="e">
        <f>IF(C720="",NA(),MATCH($B720&amp;$C720,'Smelter Look-up'!$J:$J,0))</f>
        <v>#N/A</v>
      </c>
      <c r="W720" s="276"/>
      <c r="X720" s="276">
        <f t="shared" ca="1" si="100"/>
        <v>0</v>
      </c>
      <c r="Y720" s="276"/>
      <c r="Z720" s="276"/>
      <c r="AB720" s="278" t="str">
        <f t="shared" si="101"/>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99"/>
        <v/>
      </c>
      <c r="T721" s="225" t="str">
        <f ca="1">IF(B721="","",IF(ISERROR(MATCH($J721,SorP!$B$1:$B$6230,0)),"",INDIRECT("'SorP'!$A$"&amp;MATCH($J721,SorP!$B$1:$B$6230,0))))</f>
        <v/>
      </c>
      <c r="U721" s="241"/>
      <c r="V721" s="275" t="e">
        <f>IF(C721="",NA(),MATCH($B721&amp;$C721,'Smelter Look-up'!$J:$J,0))</f>
        <v>#N/A</v>
      </c>
      <c r="W721" s="276"/>
      <c r="X721" s="276">
        <f t="shared" ca="1" si="100"/>
        <v>0</v>
      </c>
      <c r="Y721" s="276"/>
      <c r="Z721" s="276"/>
      <c r="AB721" s="278" t="str">
        <f t="shared" si="101"/>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99"/>
        <v/>
      </c>
      <c r="T722" s="225" t="str">
        <f ca="1">IF(B722="","",IF(ISERROR(MATCH($J722,SorP!$B$1:$B$6230,0)),"",INDIRECT("'SorP'!$A$"&amp;MATCH($J722,SorP!$B$1:$B$6230,0))))</f>
        <v/>
      </c>
      <c r="U722" s="241"/>
      <c r="V722" s="275" t="e">
        <f>IF(C722="",NA(),MATCH($B722&amp;$C722,'Smelter Look-up'!$J:$J,0))</f>
        <v>#N/A</v>
      </c>
      <c r="W722" s="276"/>
      <c r="X722" s="276">
        <f t="shared" ca="1" si="100"/>
        <v>0</v>
      </c>
      <c r="Y722" s="276"/>
      <c r="Z722" s="276"/>
      <c r="AB722" s="278" t="str">
        <f t="shared" si="101"/>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99"/>
        <v/>
      </c>
      <c r="T723" s="225" t="str">
        <f ca="1">IF(B723="","",IF(ISERROR(MATCH($J723,SorP!$B$1:$B$6230,0)),"",INDIRECT("'SorP'!$A$"&amp;MATCH($J723,SorP!$B$1:$B$6230,0))))</f>
        <v/>
      </c>
      <c r="U723" s="241"/>
      <c r="V723" s="275" t="e">
        <f>IF(C723="",NA(),MATCH($B723&amp;$C723,'Smelter Look-up'!$J:$J,0))</f>
        <v>#N/A</v>
      </c>
      <c r="W723" s="276"/>
      <c r="X723" s="276">
        <f t="shared" ca="1" si="100"/>
        <v>0</v>
      </c>
      <c r="Y723" s="276"/>
      <c r="Z723" s="276"/>
      <c r="AB723" s="278" t="str">
        <f t="shared" si="101"/>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99"/>
        <v/>
      </c>
      <c r="T724" s="225" t="str">
        <f ca="1">IF(B724="","",IF(ISERROR(MATCH($J724,SorP!$B$1:$B$6230,0)),"",INDIRECT("'SorP'!$A$"&amp;MATCH($J724,SorP!$B$1:$B$6230,0))))</f>
        <v/>
      </c>
      <c r="U724" s="241"/>
      <c r="V724" s="275" t="e">
        <f>IF(C724="",NA(),MATCH($B724&amp;$C724,'Smelter Look-up'!$J:$J,0))</f>
        <v>#N/A</v>
      </c>
      <c r="W724" s="276"/>
      <c r="X724" s="276">
        <f t="shared" ca="1" si="100"/>
        <v>0</v>
      </c>
      <c r="Y724" s="276"/>
      <c r="Z724" s="276"/>
      <c r="AB724" s="278" t="str">
        <f t="shared" si="101"/>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99"/>
        <v/>
      </c>
      <c r="T725" s="225" t="str">
        <f ca="1">IF(B725="","",IF(ISERROR(MATCH($J725,SorP!$B$1:$B$6230,0)),"",INDIRECT("'SorP'!$A$"&amp;MATCH($J725,SorP!$B$1:$B$6230,0))))</f>
        <v/>
      </c>
      <c r="U725" s="241"/>
      <c r="V725" s="275" t="e">
        <f>IF(C725="",NA(),MATCH($B725&amp;$C725,'Smelter Look-up'!$J:$J,0))</f>
        <v>#N/A</v>
      </c>
      <c r="W725" s="276"/>
      <c r="X725" s="276">
        <f t="shared" ca="1" si="100"/>
        <v>0</v>
      </c>
      <c r="Y725" s="276"/>
      <c r="Z725" s="276"/>
      <c r="AB725" s="278" t="str">
        <f t="shared" si="101"/>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99"/>
        <v/>
      </c>
      <c r="T726" s="225" t="str">
        <f ca="1">IF(B726="","",IF(ISERROR(MATCH($J726,SorP!$B$1:$B$6230,0)),"",INDIRECT("'SorP'!$A$"&amp;MATCH($J726,SorP!$B$1:$B$6230,0))))</f>
        <v/>
      </c>
      <c r="U726" s="241"/>
      <c r="V726" s="275" t="e">
        <f>IF(C726="",NA(),MATCH($B726&amp;$C726,'Smelter Look-up'!$J:$J,0))</f>
        <v>#N/A</v>
      </c>
      <c r="W726" s="276"/>
      <c r="X726" s="276">
        <f t="shared" ca="1" si="100"/>
        <v>0</v>
      </c>
      <c r="Y726" s="276"/>
      <c r="Z726" s="276"/>
      <c r="AB726" s="278" t="str">
        <f t="shared" si="101"/>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99"/>
        <v/>
      </c>
      <c r="T727" s="225" t="str">
        <f ca="1">IF(B727="","",IF(ISERROR(MATCH($J727,SorP!$B$1:$B$6230,0)),"",INDIRECT("'SorP'!$A$"&amp;MATCH($J727,SorP!$B$1:$B$6230,0))))</f>
        <v/>
      </c>
      <c r="U727" s="241"/>
      <c r="V727" s="275" t="e">
        <f>IF(C727="",NA(),MATCH($B727&amp;$C727,'Smelter Look-up'!$J:$J,0))</f>
        <v>#N/A</v>
      </c>
      <c r="W727" s="276"/>
      <c r="X727" s="276">
        <f t="shared" ca="1" si="100"/>
        <v>0</v>
      </c>
      <c r="Y727" s="276"/>
      <c r="Z727" s="276"/>
      <c r="AB727" s="278" t="str">
        <f t="shared" si="101"/>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99"/>
        <v/>
      </c>
      <c r="T728" s="225" t="str">
        <f ca="1">IF(B728="","",IF(ISERROR(MATCH($J728,SorP!$B$1:$B$6230,0)),"",INDIRECT("'SorP'!$A$"&amp;MATCH($J728,SorP!$B$1:$B$6230,0))))</f>
        <v/>
      </c>
      <c r="U728" s="241"/>
      <c r="V728" s="275" t="e">
        <f>IF(C728="",NA(),MATCH($B728&amp;$C728,'Smelter Look-up'!$J:$J,0))</f>
        <v>#N/A</v>
      </c>
      <c r="W728" s="276"/>
      <c r="X728" s="276">
        <f t="shared" ca="1" si="100"/>
        <v>0</v>
      </c>
      <c r="Y728" s="276"/>
      <c r="Z728" s="276"/>
      <c r="AB728" s="278" t="str">
        <f t="shared" si="101"/>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99"/>
        <v/>
      </c>
      <c r="T729" s="225" t="str">
        <f ca="1">IF(B729="","",IF(ISERROR(MATCH($J729,SorP!$B$1:$B$6230,0)),"",INDIRECT("'SorP'!$A$"&amp;MATCH($J729,SorP!$B$1:$B$6230,0))))</f>
        <v/>
      </c>
      <c r="U729" s="241"/>
      <c r="V729" s="275" t="e">
        <f>IF(C729="",NA(),MATCH($B729&amp;$C729,'Smelter Look-up'!$J:$J,0))</f>
        <v>#N/A</v>
      </c>
      <c r="W729" s="276"/>
      <c r="X729" s="276">
        <f t="shared" ca="1" si="100"/>
        <v>0</v>
      </c>
      <c r="Y729" s="276"/>
      <c r="Z729" s="276"/>
      <c r="AB729" s="278" t="str">
        <f t="shared" si="101"/>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99"/>
        <v/>
      </c>
      <c r="T730" s="225" t="str">
        <f ca="1">IF(B730="","",IF(ISERROR(MATCH($J730,SorP!$B$1:$B$6230,0)),"",INDIRECT("'SorP'!$A$"&amp;MATCH($J730,SorP!$B$1:$B$6230,0))))</f>
        <v/>
      </c>
      <c r="U730" s="241"/>
      <c r="V730" s="275" t="e">
        <f>IF(C730="",NA(),MATCH($B730&amp;$C730,'Smelter Look-up'!$J:$J,0))</f>
        <v>#N/A</v>
      </c>
      <c r="W730" s="276"/>
      <c r="X730" s="276">
        <f t="shared" ca="1" si="100"/>
        <v>0</v>
      </c>
      <c r="Y730" s="276"/>
      <c r="Z730" s="276"/>
      <c r="AB730" s="278" t="str">
        <f t="shared" si="101"/>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99"/>
        <v/>
      </c>
      <c r="T731" s="225" t="str">
        <f ca="1">IF(B731="","",IF(ISERROR(MATCH($J731,SorP!$B$1:$B$6230,0)),"",INDIRECT("'SorP'!$A$"&amp;MATCH($J731,SorP!$B$1:$B$6230,0))))</f>
        <v/>
      </c>
      <c r="U731" s="241"/>
      <c r="V731" s="275" t="e">
        <f>IF(C731="",NA(),MATCH($B731&amp;$C731,'Smelter Look-up'!$J:$J,0))</f>
        <v>#N/A</v>
      </c>
      <c r="W731" s="276"/>
      <c r="X731" s="276">
        <f t="shared" ca="1" si="100"/>
        <v>0</v>
      </c>
      <c r="Y731" s="276"/>
      <c r="Z731" s="276"/>
      <c r="AB731" s="278" t="str">
        <f t="shared" si="101"/>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2">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3">IF(AND(C732="Smelter not listed",OR(LEN(D732)=0,LEN(E732)=0)),1,0)</f>
        <v>0</v>
      </c>
      <c r="Y732" s="276"/>
      <c r="Z732" s="276"/>
      <c r="AB732" s="278" t="str">
        <f t="shared" ref="AB732:AB762" si="104">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2"/>
        <v/>
      </c>
      <c r="T733" s="225" t="str">
        <f ca="1">IF(B733="","",IF(ISERROR(MATCH($J733,SorP!$B$1:$B$6230,0)),"",INDIRECT("'SorP'!$A$"&amp;MATCH($J733,SorP!$B$1:$B$6230,0))))</f>
        <v/>
      </c>
      <c r="U733" s="241"/>
      <c r="V733" s="275" t="e">
        <f>IF(C733="",NA(),MATCH($B733&amp;$C733,'Smelter Look-up'!$J:$J,0))</f>
        <v>#N/A</v>
      </c>
      <c r="W733" s="276"/>
      <c r="X733" s="276">
        <f t="shared" ca="1" si="103"/>
        <v>0</v>
      </c>
      <c r="Y733" s="276"/>
      <c r="Z733" s="276"/>
      <c r="AB733" s="278" t="str">
        <f t="shared" si="104"/>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2"/>
        <v/>
      </c>
      <c r="T734" s="225" t="str">
        <f ca="1">IF(B734="","",IF(ISERROR(MATCH($J734,SorP!$B$1:$B$6230,0)),"",INDIRECT("'SorP'!$A$"&amp;MATCH($J734,SorP!$B$1:$B$6230,0))))</f>
        <v/>
      </c>
      <c r="U734" s="241"/>
      <c r="V734" s="275" t="e">
        <f>IF(C734="",NA(),MATCH($B734&amp;$C734,'Smelter Look-up'!$J:$J,0))</f>
        <v>#N/A</v>
      </c>
      <c r="W734" s="276"/>
      <c r="X734" s="276">
        <f t="shared" ca="1" si="103"/>
        <v>0</v>
      </c>
      <c r="Y734" s="276"/>
      <c r="Z734" s="276"/>
      <c r="AB734" s="278" t="str">
        <f t="shared" si="104"/>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2"/>
        <v/>
      </c>
      <c r="T735" s="225" t="str">
        <f ca="1">IF(B735="","",IF(ISERROR(MATCH($J735,SorP!$B$1:$B$6230,0)),"",INDIRECT("'SorP'!$A$"&amp;MATCH($J735,SorP!$B$1:$B$6230,0))))</f>
        <v/>
      </c>
      <c r="U735" s="241"/>
      <c r="V735" s="275" t="e">
        <f>IF(C735="",NA(),MATCH($B735&amp;$C735,'Smelter Look-up'!$J:$J,0))</f>
        <v>#N/A</v>
      </c>
      <c r="W735" s="276"/>
      <c r="X735" s="276">
        <f t="shared" ca="1" si="103"/>
        <v>0</v>
      </c>
      <c r="Y735" s="276"/>
      <c r="Z735" s="276"/>
      <c r="AB735" s="278" t="str">
        <f t="shared" si="104"/>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2"/>
        <v/>
      </c>
      <c r="T736" s="225" t="str">
        <f ca="1">IF(B736="","",IF(ISERROR(MATCH($J736,SorP!$B$1:$B$6230,0)),"",INDIRECT("'SorP'!$A$"&amp;MATCH($J736,SorP!$B$1:$B$6230,0))))</f>
        <v/>
      </c>
      <c r="U736" s="241"/>
      <c r="V736" s="275" t="e">
        <f>IF(C736="",NA(),MATCH($B736&amp;$C736,'Smelter Look-up'!$J:$J,0))</f>
        <v>#N/A</v>
      </c>
      <c r="W736" s="276"/>
      <c r="X736" s="276">
        <f t="shared" ca="1" si="103"/>
        <v>0</v>
      </c>
      <c r="Y736" s="276"/>
      <c r="Z736" s="276"/>
      <c r="AB736" s="278" t="str">
        <f t="shared" si="104"/>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2"/>
        <v/>
      </c>
      <c r="T737" s="225" t="str">
        <f ca="1">IF(B737="","",IF(ISERROR(MATCH($J737,SorP!$B$1:$B$6230,0)),"",INDIRECT("'SorP'!$A$"&amp;MATCH($J737,SorP!$B$1:$B$6230,0))))</f>
        <v/>
      </c>
      <c r="U737" s="241"/>
      <c r="V737" s="275" t="e">
        <f>IF(C737="",NA(),MATCH($B737&amp;$C737,'Smelter Look-up'!$J:$J,0))</f>
        <v>#N/A</v>
      </c>
      <c r="W737" s="276"/>
      <c r="X737" s="276">
        <f t="shared" ca="1" si="103"/>
        <v>0</v>
      </c>
      <c r="Y737" s="276"/>
      <c r="Z737" s="276"/>
      <c r="AB737" s="278" t="str">
        <f t="shared" si="104"/>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2"/>
        <v/>
      </c>
      <c r="T738" s="225" t="str">
        <f ca="1">IF(B738="","",IF(ISERROR(MATCH($J738,SorP!$B$1:$B$6230,0)),"",INDIRECT("'SorP'!$A$"&amp;MATCH($J738,SorP!$B$1:$B$6230,0))))</f>
        <v/>
      </c>
      <c r="U738" s="241"/>
      <c r="V738" s="275" t="e">
        <f>IF(C738="",NA(),MATCH($B738&amp;$C738,'Smelter Look-up'!$J:$J,0))</f>
        <v>#N/A</v>
      </c>
      <c r="W738" s="276"/>
      <c r="X738" s="276">
        <f t="shared" ca="1" si="103"/>
        <v>0</v>
      </c>
      <c r="Y738" s="276"/>
      <c r="Z738" s="276"/>
      <c r="AB738" s="278" t="str">
        <f t="shared" si="104"/>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2"/>
        <v/>
      </c>
      <c r="T739" s="225" t="str">
        <f ca="1">IF(B739="","",IF(ISERROR(MATCH($J739,SorP!$B$1:$B$6230,0)),"",INDIRECT("'SorP'!$A$"&amp;MATCH($J739,SorP!$B$1:$B$6230,0))))</f>
        <v/>
      </c>
      <c r="U739" s="241"/>
      <c r="V739" s="275" t="e">
        <f>IF(C739="",NA(),MATCH($B739&amp;$C739,'Smelter Look-up'!$J:$J,0))</f>
        <v>#N/A</v>
      </c>
      <c r="W739" s="276"/>
      <c r="X739" s="276">
        <f t="shared" ca="1" si="103"/>
        <v>0</v>
      </c>
      <c r="Y739" s="276"/>
      <c r="Z739" s="276"/>
      <c r="AB739" s="278" t="str">
        <f t="shared" si="104"/>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2"/>
        <v/>
      </c>
      <c r="T740" s="225" t="str">
        <f ca="1">IF(B740="","",IF(ISERROR(MATCH($J740,SorP!$B$1:$B$6230,0)),"",INDIRECT("'SorP'!$A$"&amp;MATCH($J740,SorP!$B$1:$B$6230,0))))</f>
        <v/>
      </c>
      <c r="U740" s="241"/>
      <c r="V740" s="275" t="e">
        <f>IF(C740="",NA(),MATCH($B740&amp;$C740,'Smelter Look-up'!$J:$J,0))</f>
        <v>#N/A</v>
      </c>
      <c r="W740" s="276"/>
      <c r="X740" s="276">
        <f t="shared" ca="1" si="103"/>
        <v>0</v>
      </c>
      <c r="Y740" s="276"/>
      <c r="Z740" s="276"/>
      <c r="AB740" s="278" t="str">
        <f t="shared" si="104"/>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2"/>
        <v/>
      </c>
      <c r="T741" s="225" t="str">
        <f ca="1">IF(B741="","",IF(ISERROR(MATCH($J741,SorP!$B$1:$B$6230,0)),"",INDIRECT("'SorP'!$A$"&amp;MATCH($J741,SorP!$B$1:$B$6230,0))))</f>
        <v/>
      </c>
      <c r="U741" s="241"/>
      <c r="V741" s="275" t="e">
        <f>IF(C741="",NA(),MATCH($B741&amp;$C741,'Smelter Look-up'!$J:$J,0))</f>
        <v>#N/A</v>
      </c>
      <c r="W741" s="276"/>
      <c r="X741" s="276">
        <f t="shared" ca="1" si="103"/>
        <v>0</v>
      </c>
      <c r="Y741" s="276"/>
      <c r="Z741" s="276"/>
      <c r="AB741" s="278" t="str">
        <f t="shared" si="104"/>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2"/>
        <v/>
      </c>
      <c r="T742" s="225" t="str">
        <f ca="1">IF(B742="","",IF(ISERROR(MATCH($J742,SorP!$B$1:$B$6230,0)),"",INDIRECT("'SorP'!$A$"&amp;MATCH($J742,SorP!$B$1:$B$6230,0))))</f>
        <v/>
      </c>
      <c r="U742" s="241"/>
      <c r="V742" s="275" t="e">
        <f>IF(C742="",NA(),MATCH($B742&amp;$C742,'Smelter Look-up'!$J:$J,0))</f>
        <v>#N/A</v>
      </c>
      <c r="W742" s="276"/>
      <c r="X742" s="276">
        <f t="shared" ca="1" si="103"/>
        <v>0</v>
      </c>
      <c r="Y742" s="276"/>
      <c r="Z742" s="276"/>
      <c r="AB742" s="278" t="str">
        <f t="shared" si="104"/>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2"/>
        <v/>
      </c>
      <c r="T743" s="225" t="str">
        <f ca="1">IF(B743="","",IF(ISERROR(MATCH($J743,SorP!$B$1:$B$6230,0)),"",INDIRECT("'SorP'!$A$"&amp;MATCH($J743,SorP!$B$1:$B$6230,0))))</f>
        <v/>
      </c>
      <c r="U743" s="241"/>
      <c r="V743" s="275" t="e">
        <f>IF(C743="",NA(),MATCH($B743&amp;$C743,'Smelter Look-up'!$J:$J,0))</f>
        <v>#N/A</v>
      </c>
      <c r="W743" s="276"/>
      <c r="X743" s="276">
        <f t="shared" ca="1" si="103"/>
        <v>0</v>
      </c>
      <c r="Y743" s="276"/>
      <c r="Z743" s="276"/>
      <c r="AB743" s="278" t="str">
        <f t="shared" si="104"/>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2"/>
        <v/>
      </c>
      <c r="T744" s="225" t="str">
        <f ca="1">IF(B744="","",IF(ISERROR(MATCH($J744,SorP!$B$1:$B$6230,0)),"",INDIRECT("'SorP'!$A$"&amp;MATCH($J744,SorP!$B$1:$B$6230,0))))</f>
        <v/>
      </c>
      <c r="U744" s="241"/>
      <c r="V744" s="275" t="e">
        <f>IF(C744="",NA(),MATCH($B744&amp;$C744,'Smelter Look-up'!$J:$J,0))</f>
        <v>#N/A</v>
      </c>
      <c r="W744" s="276"/>
      <c r="X744" s="276">
        <f t="shared" ca="1" si="103"/>
        <v>0</v>
      </c>
      <c r="Y744" s="276"/>
      <c r="Z744" s="276"/>
      <c r="AB744" s="278" t="str">
        <f t="shared" si="104"/>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2"/>
        <v/>
      </c>
      <c r="T745" s="225" t="str">
        <f ca="1">IF(B745="","",IF(ISERROR(MATCH($J745,SorP!$B$1:$B$6230,0)),"",INDIRECT("'SorP'!$A$"&amp;MATCH($J745,SorP!$B$1:$B$6230,0))))</f>
        <v/>
      </c>
      <c r="U745" s="241"/>
      <c r="V745" s="275" t="e">
        <f>IF(C745="",NA(),MATCH($B745&amp;$C745,'Smelter Look-up'!$J:$J,0))</f>
        <v>#N/A</v>
      </c>
      <c r="W745" s="276"/>
      <c r="X745" s="276">
        <f t="shared" ca="1" si="103"/>
        <v>0</v>
      </c>
      <c r="Y745" s="276"/>
      <c r="Z745" s="276"/>
      <c r="AB745" s="278" t="str">
        <f t="shared" si="104"/>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2"/>
        <v/>
      </c>
      <c r="T746" s="225" t="str">
        <f ca="1">IF(B746="","",IF(ISERROR(MATCH($J746,SorP!$B$1:$B$6230,0)),"",INDIRECT("'SorP'!$A$"&amp;MATCH($J746,SorP!$B$1:$B$6230,0))))</f>
        <v/>
      </c>
      <c r="U746" s="241"/>
      <c r="V746" s="275" t="e">
        <f>IF(C746="",NA(),MATCH($B746&amp;$C746,'Smelter Look-up'!$J:$J,0))</f>
        <v>#N/A</v>
      </c>
      <c r="W746" s="276"/>
      <c r="X746" s="276">
        <f t="shared" ca="1" si="103"/>
        <v>0</v>
      </c>
      <c r="Y746" s="276"/>
      <c r="Z746" s="276"/>
      <c r="AB746" s="278" t="str">
        <f t="shared" si="104"/>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2"/>
        <v/>
      </c>
      <c r="T747" s="225" t="str">
        <f ca="1">IF(B747="","",IF(ISERROR(MATCH($J747,SorP!$B$1:$B$6230,0)),"",INDIRECT("'SorP'!$A$"&amp;MATCH($J747,SorP!$B$1:$B$6230,0))))</f>
        <v/>
      </c>
      <c r="U747" s="241"/>
      <c r="V747" s="275" t="e">
        <f>IF(C747="",NA(),MATCH($B747&amp;$C747,'Smelter Look-up'!$J:$J,0))</f>
        <v>#N/A</v>
      </c>
      <c r="W747" s="276"/>
      <c r="X747" s="276">
        <f t="shared" ca="1" si="103"/>
        <v>0</v>
      </c>
      <c r="Y747" s="276"/>
      <c r="Z747" s="276"/>
      <c r="AB747" s="278" t="str">
        <f t="shared" si="104"/>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2"/>
        <v/>
      </c>
      <c r="T748" s="225" t="str">
        <f ca="1">IF(B748="","",IF(ISERROR(MATCH($J748,SorP!$B$1:$B$6230,0)),"",INDIRECT("'SorP'!$A$"&amp;MATCH($J748,SorP!$B$1:$B$6230,0))))</f>
        <v/>
      </c>
      <c r="U748" s="241"/>
      <c r="V748" s="275" t="e">
        <f>IF(C748="",NA(),MATCH($B748&amp;$C748,'Smelter Look-up'!$J:$J,0))</f>
        <v>#N/A</v>
      </c>
      <c r="W748" s="276"/>
      <c r="X748" s="276">
        <f t="shared" ca="1" si="103"/>
        <v>0</v>
      </c>
      <c r="Y748" s="276"/>
      <c r="Z748" s="276"/>
      <c r="AB748" s="278" t="str">
        <f t="shared" si="104"/>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2"/>
        <v/>
      </c>
      <c r="T749" s="225" t="str">
        <f ca="1">IF(B749="","",IF(ISERROR(MATCH($J749,SorP!$B$1:$B$6230,0)),"",INDIRECT("'SorP'!$A$"&amp;MATCH($J749,SorP!$B$1:$B$6230,0))))</f>
        <v/>
      </c>
      <c r="U749" s="241"/>
      <c r="V749" s="275" t="e">
        <f>IF(C749="",NA(),MATCH($B749&amp;$C749,'Smelter Look-up'!$J:$J,0))</f>
        <v>#N/A</v>
      </c>
      <c r="W749" s="276"/>
      <c r="X749" s="276">
        <f t="shared" ca="1" si="103"/>
        <v>0</v>
      </c>
      <c r="Y749" s="276"/>
      <c r="Z749" s="276"/>
      <c r="AB749" s="278" t="str">
        <f t="shared" si="104"/>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2"/>
        <v/>
      </c>
      <c r="T750" s="225" t="str">
        <f ca="1">IF(B750="","",IF(ISERROR(MATCH($J750,SorP!$B$1:$B$6230,0)),"",INDIRECT("'SorP'!$A$"&amp;MATCH($J750,SorP!$B$1:$B$6230,0))))</f>
        <v/>
      </c>
      <c r="U750" s="241"/>
      <c r="V750" s="275" t="e">
        <f>IF(C750="",NA(),MATCH($B750&amp;$C750,'Smelter Look-up'!$J:$J,0))</f>
        <v>#N/A</v>
      </c>
      <c r="W750" s="276"/>
      <c r="X750" s="276">
        <f t="shared" ca="1" si="103"/>
        <v>0</v>
      </c>
      <c r="Y750" s="276"/>
      <c r="Z750" s="276"/>
      <c r="AB750" s="278" t="str">
        <f t="shared" si="104"/>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2"/>
        <v/>
      </c>
      <c r="T751" s="225" t="str">
        <f ca="1">IF(B751="","",IF(ISERROR(MATCH($J751,SorP!$B$1:$B$6230,0)),"",INDIRECT("'SorP'!$A$"&amp;MATCH($J751,SorP!$B$1:$B$6230,0))))</f>
        <v/>
      </c>
      <c r="U751" s="241"/>
      <c r="V751" s="275" t="e">
        <f>IF(C751="",NA(),MATCH($B751&amp;$C751,'Smelter Look-up'!$J:$J,0))</f>
        <v>#N/A</v>
      </c>
      <c r="W751" s="276"/>
      <c r="X751" s="276">
        <f t="shared" ca="1" si="103"/>
        <v>0</v>
      </c>
      <c r="Y751" s="276"/>
      <c r="Z751" s="276"/>
      <c r="AB751" s="278" t="str">
        <f t="shared" si="104"/>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2"/>
        <v/>
      </c>
      <c r="T752" s="225" t="str">
        <f ca="1">IF(B752="","",IF(ISERROR(MATCH($J752,SorP!$B$1:$B$6230,0)),"",INDIRECT("'SorP'!$A$"&amp;MATCH($J752,SorP!$B$1:$B$6230,0))))</f>
        <v/>
      </c>
      <c r="U752" s="241"/>
      <c r="V752" s="275" t="e">
        <f>IF(C752="",NA(),MATCH($B752&amp;$C752,'Smelter Look-up'!$J:$J,0))</f>
        <v>#N/A</v>
      </c>
      <c r="W752" s="276"/>
      <c r="X752" s="276">
        <f t="shared" ca="1" si="103"/>
        <v>0</v>
      </c>
      <c r="Y752" s="276"/>
      <c r="Z752" s="276"/>
      <c r="AB752" s="278" t="str">
        <f t="shared" si="104"/>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2"/>
        <v/>
      </c>
      <c r="T753" s="225" t="str">
        <f ca="1">IF(B753="","",IF(ISERROR(MATCH($J753,SorP!$B$1:$B$6230,0)),"",INDIRECT("'SorP'!$A$"&amp;MATCH($J753,SorP!$B$1:$B$6230,0))))</f>
        <v/>
      </c>
      <c r="U753" s="241"/>
      <c r="V753" s="275" t="e">
        <f>IF(C753="",NA(),MATCH($B753&amp;$C753,'Smelter Look-up'!$J:$J,0))</f>
        <v>#N/A</v>
      </c>
      <c r="W753" s="276"/>
      <c r="X753" s="276">
        <f t="shared" ca="1" si="103"/>
        <v>0</v>
      </c>
      <c r="Y753" s="276"/>
      <c r="Z753" s="276"/>
      <c r="AB753" s="278" t="str">
        <f t="shared" si="104"/>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2"/>
        <v/>
      </c>
      <c r="T754" s="225" t="str">
        <f ca="1">IF(B754="","",IF(ISERROR(MATCH($J754,SorP!$B$1:$B$6230,0)),"",INDIRECT("'SorP'!$A$"&amp;MATCH($J754,SorP!$B$1:$B$6230,0))))</f>
        <v/>
      </c>
      <c r="U754" s="241"/>
      <c r="V754" s="275" t="e">
        <f>IF(C754="",NA(),MATCH($B754&amp;$C754,'Smelter Look-up'!$J:$J,0))</f>
        <v>#N/A</v>
      </c>
      <c r="W754" s="276"/>
      <c r="X754" s="276">
        <f t="shared" ca="1" si="103"/>
        <v>0</v>
      </c>
      <c r="Y754" s="276"/>
      <c r="Z754" s="276"/>
      <c r="AB754" s="278" t="str">
        <f t="shared" si="104"/>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2"/>
        <v/>
      </c>
      <c r="T755" s="225" t="str">
        <f ca="1">IF(B755="","",IF(ISERROR(MATCH($J755,SorP!$B$1:$B$6230,0)),"",INDIRECT("'SorP'!$A$"&amp;MATCH($J755,SorP!$B$1:$B$6230,0))))</f>
        <v/>
      </c>
      <c r="U755" s="241"/>
      <c r="V755" s="275" t="e">
        <f>IF(C755="",NA(),MATCH($B755&amp;$C755,'Smelter Look-up'!$J:$J,0))</f>
        <v>#N/A</v>
      </c>
      <c r="W755" s="276"/>
      <c r="X755" s="276">
        <f t="shared" ca="1" si="103"/>
        <v>0</v>
      </c>
      <c r="Y755" s="276"/>
      <c r="Z755" s="276"/>
      <c r="AB755" s="278" t="str">
        <f t="shared" si="104"/>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2"/>
        <v/>
      </c>
      <c r="T756" s="225" t="str">
        <f ca="1">IF(B756="","",IF(ISERROR(MATCH($J756,SorP!$B$1:$B$6230,0)),"",INDIRECT("'SorP'!$A$"&amp;MATCH($J756,SorP!$B$1:$B$6230,0))))</f>
        <v/>
      </c>
      <c r="U756" s="241"/>
      <c r="V756" s="275" t="e">
        <f>IF(C756="",NA(),MATCH($B756&amp;$C756,'Smelter Look-up'!$J:$J,0))</f>
        <v>#N/A</v>
      </c>
      <c r="W756" s="276"/>
      <c r="X756" s="276">
        <f t="shared" ca="1" si="103"/>
        <v>0</v>
      </c>
      <c r="Y756" s="276"/>
      <c r="Z756" s="276"/>
      <c r="AB756" s="278" t="str">
        <f t="shared" si="104"/>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2"/>
        <v/>
      </c>
      <c r="T757" s="225" t="str">
        <f ca="1">IF(B757="","",IF(ISERROR(MATCH($J757,SorP!$B$1:$B$6230,0)),"",INDIRECT("'SorP'!$A$"&amp;MATCH($J757,SorP!$B$1:$B$6230,0))))</f>
        <v/>
      </c>
      <c r="U757" s="241"/>
      <c r="V757" s="275" t="e">
        <f>IF(C757="",NA(),MATCH($B757&amp;$C757,'Smelter Look-up'!$J:$J,0))</f>
        <v>#N/A</v>
      </c>
      <c r="W757" s="276"/>
      <c r="X757" s="276">
        <f t="shared" ca="1" si="103"/>
        <v>0</v>
      </c>
      <c r="Y757" s="276"/>
      <c r="Z757" s="276"/>
      <c r="AB757" s="278" t="str">
        <f t="shared" si="104"/>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2"/>
        <v/>
      </c>
      <c r="T758" s="225" t="str">
        <f ca="1">IF(B758="","",IF(ISERROR(MATCH($J758,SorP!$B$1:$B$6230,0)),"",INDIRECT("'SorP'!$A$"&amp;MATCH($J758,SorP!$B$1:$B$6230,0))))</f>
        <v/>
      </c>
      <c r="U758" s="241"/>
      <c r="V758" s="275" t="e">
        <f>IF(C758="",NA(),MATCH($B758&amp;$C758,'Smelter Look-up'!$J:$J,0))</f>
        <v>#N/A</v>
      </c>
      <c r="W758" s="276"/>
      <c r="X758" s="276">
        <f t="shared" ca="1" si="103"/>
        <v>0</v>
      </c>
      <c r="Y758" s="276"/>
      <c r="Z758" s="276"/>
      <c r="AB758" s="278" t="str">
        <f t="shared" si="104"/>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2"/>
        <v/>
      </c>
      <c r="T759" s="225" t="str">
        <f ca="1">IF(B759="","",IF(ISERROR(MATCH($J759,SorP!$B$1:$B$6230,0)),"",INDIRECT("'SorP'!$A$"&amp;MATCH($J759,SorP!$B$1:$B$6230,0))))</f>
        <v/>
      </c>
      <c r="U759" s="241"/>
      <c r="V759" s="275" t="e">
        <f>IF(C759="",NA(),MATCH($B759&amp;$C759,'Smelter Look-up'!$J:$J,0))</f>
        <v>#N/A</v>
      </c>
      <c r="W759" s="276"/>
      <c r="X759" s="276">
        <f t="shared" ca="1" si="103"/>
        <v>0</v>
      </c>
      <c r="Y759" s="276"/>
      <c r="Z759" s="276"/>
      <c r="AB759" s="278" t="str">
        <f t="shared" si="104"/>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2"/>
        <v/>
      </c>
      <c r="T760" s="225" t="str">
        <f ca="1">IF(B760="","",IF(ISERROR(MATCH($J760,SorP!$B$1:$B$6230,0)),"",INDIRECT("'SorP'!$A$"&amp;MATCH($J760,SorP!$B$1:$B$6230,0))))</f>
        <v/>
      </c>
      <c r="U760" s="241"/>
      <c r="V760" s="275" t="e">
        <f>IF(C760="",NA(),MATCH($B760&amp;$C760,'Smelter Look-up'!$J:$J,0))</f>
        <v>#N/A</v>
      </c>
      <c r="W760" s="276"/>
      <c r="X760" s="276">
        <f t="shared" ca="1" si="103"/>
        <v>0</v>
      </c>
      <c r="Y760" s="276"/>
      <c r="Z760" s="276"/>
      <c r="AB760" s="278" t="str">
        <f t="shared" si="104"/>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2"/>
        <v/>
      </c>
      <c r="T761" s="225" t="str">
        <f ca="1">IF(B761="","",IF(ISERROR(MATCH($J761,SorP!$B$1:$B$6230,0)),"",INDIRECT("'SorP'!$A$"&amp;MATCH($J761,SorP!$B$1:$B$6230,0))))</f>
        <v/>
      </c>
      <c r="U761" s="241"/>
      <c r="V761" s="275" t="e">
        <f>IF(C761="",NA(),MATCH($B761&amp;$C761,'Smelter Look-up'!$J:$J,0))</f>
        <v>#N/A</v>
      </c>
      <c r="W761" s="276"/>
      <c r="X761" s="276">
        <f t="shared" ca="1" si="103"/>
        <v>0</v>
      </c>
      <c r="Y761" s="276"/>
      <c r="Z761" s="276"/>
      <c r="AB761" s="278" t="str">
        <f t="shared" si="104"/>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2"/>
        <v/>
      </c>
      <c r="T762" s="225" t="str">
        <f ca="1">IF(B762="","",IF(ISERROR(MATCH($J762,SorP!$B$1:$B$6230,0)),"",INDIRECT("'SorP'!$A$"&amp;MATCH($J762,SorP!$B$1:$B$6230,0))))</f>
        <v/>
      </c>
      <c r="U762" s="241"/>
      <c r="V762" s="275" t="e">
        <f>IF(C762="",NA(),MATCH($B762&amp;$C762,'Smelter Look-up'!$J:$J,0))</f>
        <v>#N/A</v>
      </c>
      <c r="W762" s="276"/>
      <c r="X762" s="276">
        <f t="shared" ca="1" si="103"/>
        <v>0</v>
      </c>
      <c r="Y762" s="276"/>
      <c r="Z762" s="276"/>
      <c r="AB762" s="278" t="str">
        <f t="shared" si="104"/>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5">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6">IF(AND(C763="Smelter not listed",OR(LEN(D763)=0,LEN(E763)=0)),1,0)</f>
        <v>0</v>
      </c>
      <c r="Y763" s="276"/>
      <c r="Z763" s="276"/>
      <c r="AB763" s="278" t="str">
        <f t="shared" ref="AB763" si="107">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08">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09">IF(AND(C764="Smelter not listed",OR(LEN(D764)=0,LEN(E764)=0)),1,0)</f>
        <v>0</v>
      </c>
      <c r="Y764" s="276"/>
      <c r="Z764" s="276"/>
      <c r="AB764" s="278" t="str">
        <f t="shared" ref="AB764:AB795" si="110">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08"/>
        <v/>
      </c>
      <c r="T765" s="225" t="str">
        <f ca="1">IF(B765="","",IF(ISERROR(MATCH($J765,SorP!$B$1:$B$6230,0)),"",INDIRECT("'SorP'!$A$"&amp;MATCH($J765,SorP!$B$1:$B$6230,0))))</f>
        <v/>
      </c>
      <c r="U765" s="241"/>
      <c r="V765" s="275" t="e">
        <f>IF(C765="",NA(),MATCH($B765&amp;$C765,'Smelter Look-up'!$J:$J,0))</f>
        <v>#N/A</v>
      </c>
      <c r="W765" s="276"/>
      <c r="X765" s="276">
        <f t="shared" ca="1" si="109"/>
        <v>0</v>
      </c>
      <c r="Y765" s="276"/>
      <c r="Z765" s="276"/>
      <c r="AB765" s="278" t="str">
        <f t="shared" si="110"/>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08"/>
        <v/>
      </c>
      <c r="T766" s="225" t="str">
        <f ca="1">IF(B766="","",IF(ISERROR(MATCH($J766,SorP!$B$1:$B$6230,0)),"",INDIRECT("'SorP'!$A$"&amp;MATCH($J766,SorP!$B$1:$B$6230,0))))</f>
        <v/>
      </c>
      <c r="U766" s="241"/>
      <c r="V766" s="275" t="e">
        <f>IF(C766="",NA(),MATCH($B766&amp;$C766,'Smelter Look-up'!$J:$J,0))</f>
        <v>#N/A</v>
      </c>
      <c r="W766" s="276"/>
      <c r="X766" s="276">
        <f t="shared" ca="1" si="109"/>
        <v>0</v>
      </c>
      <c r="Y766" s="276"/>
      <c r="Z766" s="276"/>
      <c r="AB766" s="278" t="str">
        <f t="shared" si="110"/>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08"/>
        <v/>
      </c>
      <c r="T767" s="225" t="str">
        <f ca="1">IF(B767="","",IF(ISERROR(MATCH($J767,SorP!$B$1:$B$6230,0)),"",INDIRECT("'SorP'!$A$"&amp;MATCH($J767,SorP!$B$1:$B$6230,0))))</f>
        <v/>
      </c>
      <c r="U767" s="241"/>
      <c r="V767" s="275" t="e">
        <f>IF(C767="",NA(),MATCH($B767&amp;$C767,'Smelter Look-up'!$J:$J,0))</f>
        <v>#N/A</v>
      </c>
      <c r="W767" s="276"/>
      <c r="X767" s="276">
        <f t="shared" ca="1" si="109"/>
        <v>0</v>
      </c>
      <c r="Y767" s="276"/>
      <c r="Z767" s="276"/>
      <c r="AB767" s="278" t="str">
        <f t="shared" si="110"/>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08"/>
        <v/>
      </c>
      <c r="T768" s="225" t="str">
        <f ca="1">IF(B768="","",IF(ISERROR(MATCH($J768,SorP!$B$1:$B$6230,0)),"",INDIRECT("'SorP'!$A$"&amp;MATCH($J768,SorP!$B$1:$B$6230,0))))</f>
        <v/>
      </c>
      <c r="U768" s="241"/>
      <c r="V768" s="275" t="e">
        <f>IF(C768="",NA(),MATCH($B768&amp;$C768,'Smelter Look-up'!$J:$J,0))</f>
        <v>#N/A</v>
      </c>
      <c r="W768" s="276"/>
      <c r="X768" s="276">
        <f t="shared" ca="1" si="109"/>
        <v>0</v>
      </c>
      <c r="Y768" s="276"/>
      <c r="Z768" s="276"/>
      <c r="AB768" s="278" t="str">
        <f t="shared" si="110"/>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08"/>
        <v/>
      </c>
      <c r="T769" s="225" t="str">
        <f ca="1">IF(B769="","",IF(ISERROR(MATCH($J769,SorP!$B$1:$B$6230,0)),"",INDIRECT("'SorP'!$A$"&amp;MATCH($J769,SorP!$B$1:$B$6230,0))))</f>
        <v/>
      </c>
      <c r="U769" s="241"/>
      <c r="V769" s="275" t="e">
        <f>IF(C769="",NA(),MATCH($B769&amp;$C769,'Smelter Look-up'!$J:$J,0))</f>
        <v>#N/A</v>
      </c>
      <c r="W769" s="276"/>
      <c r="X769" s="276">
        <f t="shared" ca="1" si="109"/>
        <v>0</v>
      </c>
      <c r="Y769" s="276"/>
      <c r="Z769" s="276"/>
      <c r="AB769" s="278" t="str">
        <f t="shared" si="110"/>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08"/>
        <v/>
      </c>
      <c r="T770" s="225" t="str">
        <f ca="1">IF(B770="","",IF(ISERROR(MATCH($J770,SorP!$B$1:$B$6230,0)),"",INDIRECT("'SorP'!$A$"&amp;MATCH($J770,SorP!$B$1:$B$6230,0))))</f>
        <v/>
      </c>
      <c r="U770" s="241"/>
      <c r="V770" s="275" t="e">
        <f>IF(C770="",NA(),MATCH($B770&amp;$C770,'Smelter Look-up'!$J:$J,0))</f>
        <v>#N/A</v>
      </c>
      <c r="W770" s="276"/>
      <c r="X770" s="276">
        <f t="shared" ca="1" si="109"/>
        <v>0</v>
      </c>
      <c r="Y770" s="276"/>
      <c r="Z770" s="276"/>
      <c r="AB770" s="278" t="str">
        <f t="shared" si="110"/>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08"/>
        <v/>
      </c>
      <c r="T771" s="225" t="str">
        <f ca="1">IF(B771="","",IF(ISERROR(MATCH($J771,SorP!$B$1:$B$6230,0)),"",INDIRECT("'SorP'!$A$"&amp;MATCH($J771,SorP!$B$1:$B$6230,0))))</f>
        <v/>
      </c>
      <c r="U771" s="241"/>
      <c r="V771" s="275" t="e">
        <f>IF(C771="",NA(),MATCH($B771&amp;$C771,'Smelter Look-up'!$J:$J,0))</f>
        <v>#N/A</v>
      </c>
      <c r="W771" s="276"/>
      <c r="X771" s="276">
        <f t="shared" ca="1" si="109"/>
        <v>0</v>
      </c>
      <c r="Y771" s="276"/>
      <c r="Z771" s="276"/>
      <c r="AB771" s="278" t="str">
        <f t="shared" si="110"/>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08"/>
        <v/>
      </c>
      <c r="T772" s="225" t="str">
        <f ca="1">IF(B772="","",IF(ISERROR(MATCH($J772,SorP!$B$1:$B$6230,0)),"",INDIRECT("'SorP'!$A$"&amp;MATCH($J772,SorP!$B$1:$B$6230,0))))</f>
        <v/>
      </c>
      <c r="U772" s="241"/>
      <c r="V772" s="275" t="e">
        <f>IF(C772="",NA(),MATCH($B772&amp;$C772,'Smelter Look-up'!$J:$J,0))</f>
        <v>#N/A</v>
      </c>
      <c r="W772" s="276"/>
      <c r="X772" s="276">
        <f t="shared" ca="1" si="109"/>
        <v>0</v>
      </c>
      <c r="Y772" s="276"/>
      <c r="Z772" s="276"/>
      <c r="AB772" s="278" t="str">
        <f t="shared" si="110"/>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08"/>
        <v/>
      </c>
      <c r="T773" s="225" t="str">
        <f ca="1">IF(B773="","",IF(ISERROR(MATCH($J773,SorP!$B$1:$B$6230,0)),"",INDIRECT("'SorP'!$A$"&amp;MATCH($J773,SorP!$B$1:$B$6230,0))))</f>
        <v/>
      </c>
      <c r="U773" s="241"/>
      <c r="V773" s="275" t="e">
        <f>IF(C773="",NA(),MATCH($B773&amp;$C773,'Smelter Look-up'!$J:$J,0))</f>
        <v>#N/A</v>
      </c>
      <c r="W773" s="276"/>
      <c r="X773" s="276">
        <f t="shared" ca="1" si="109"/>
        <v>0</v>
      </c>
      <c r="Y773" s="276"/>
      <c r="Z773" s="276"/>
      <c r="AB773" s="278" t="str">
        <f t="shared" si="110"/>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08"/>
        <v/>
      </c>
      <c r="T774" s="225" t="str">
        <f ca="1">IF(B774="","",IF(ISERROR(MATCH($J774,SorP!$B$1:$B$6230,0)),"",INDIRECT("'SorP'!$A$"&amp;MATCH($J774,SorP!$B$1:$B$6230,0))))</f>
        <v/>
      </c>
      <c r="U774" s="241"/>
      <c r="V774" s="275" t="e">
        <f>IF(C774="",NA(),MATCH($B774&amp;$C774,'Smelter Look-up'!$J:$J,0))</f>
        <v>#N/A</v>
      </c>
      <c r="W774" s="276"/>
      <c r="X774" s="276">
        <f t="shared" ca="1" si="109"/>
        <v>0</v>
      </c>
      <c r="Y774" s="276"/>
      <c r="Z774" s="276"/>
      <c r="AB774" s="278" t="str">
        <f t="shared" si="110"/>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08"/>
        <v/>
      </c>
      <c r="T775" s="225" t="str">
        <f ca="1">IF(B775="","",IF(ISERROR(MATCH($J775,SorP!$B$1:$B$6230,0)),"",INDIRECT("'SorP'!$A$"&amp;MATCH($J775,SorP!$B$1:$B$6230,0))))</f>
        <v/>
      </c>
      <c r="U775" s="241"/>
      <c r="V775" s="275" t="e">
        <f>IF(C775="",NA(),MATCH($B775&amp;$C775,'Smelter Look-up'!$J:$J,0))</f>
        <v>#N/A</v>
      </c>
      <c r="W775" s="276"/>
      <c r="X775" s="276">
        <f t="shared" ca="1" si="109"/>
        <v>0</v>
      </c>
      <c r="Y775" s="276"/>
      <c r="Z775" s="276"/>
      <c r="AB775" s="278" t="str">
        <f t="shared" si="110"/>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08"/>
        <v/>
      </c>
      <c r="T776" s="225" t="str">
        <f ca="1">IF(B776="","",IF(ISERROR(MATCH($J776,SorP!$B$1:$B$6230,0)),"",INDIRECT("'SorP'!$A$"&amp;MATCH($J776,SorP!$B$1:$B$6230,0))))</f>
        <v/>
      </c>
      <c r="U776" s="241"/>
      <c r="V776" s="275" t="e">
        <f>IF(C776="",NA(),MATCH($B776&amp;$C776,'Smelter Look-up'!$J:$J,0))</f>
        <v>#N/A</v>
      </c>
      <c r="W776" s="276"/>
      <c r="X776" s="276">
        <f t="shared" ca="1" si="109"/>
        <v>0</v>
      </c>
      <c r="Y776" s="276"/>
      <c r="Z776" s="276"/>
      <c r="AB776" s="278" t="str">
        <f t="shared" si="110"/>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08"/>
        <v/>
      </c>
      <c r="T777" s="225" t="str">
        <f ca="1">IF(B777="","",IF(ISERROR(MATCH($J777,SorP!$B$1:$B$6230,0)),"",INDIRECT("'SorP'!$A$"&amp;MATCH($J777,SorP!$B$1:$B$6230,0))))</f>
        <v/>
      </c>
      <c r="U777" s="241"/>
      <c r="V777" s="275" t="e">
        <f>IF(C777="",NA(),MATCH($B777&amp;$C777,'Smelter Look-up'!$J:$J,0))</f>
        <v>#N/A</v>
      </c>
      <c r="W777" s="276"/>
      <c r="X777" s="276">
        <f t="shared" ca="1" si="109"/>
        <v>0</v>
      </c>
      <c r="Y777" s="276"/>
      <c r="Z777" s="276"/>
      <c r="AB777" s="278" t="str">
        <f t="shared" si="110"/>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08"/>
        <v/>
      </c>
      <c r="T778" s="225" t="str">
        <f ca="1">IF(B778="","",IF(ISERROR(MATCH($J778,SorP!$B$1:$B$6230,0)),"",INDIRECT("'SorP'!$A$"&amp;MATCH($J778,SorP!$B$1:$B$6230,0))))</f>
        <v/>
      </c>
      <c r="U778" s="241"/>
      <c r="V778" s="275" t="e">
        <f>IF(C778="",NA(),MATCH($B778&amp;$C778,'Smelter Look-up'!$J:$J,0))</f>
        <v>#N/A</v>
      </c>
      <c r="W778" s="276"/>
      <c r="X778" s="276">
        <f t="shared" ca="1" si="109"/>
        <v>0</v>
      </c>
      <c r="Y778" s="276"/>
      <c r="Z778" s="276"/>
      <c r="AB778" s="278" t="str">
        <f t="shared" si="110"/>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08"/>
        <v/>
      </c>
      <c r="T779" s="225" t="str">
        <f ca="1">IF(B779="","",IF(ISERROR(MATCH($J779,SorP!$B$1:$B$6230,0)),"",INDIRECT("'SorP'!$A$"&amp;MATCH($J779,SorP!$B$1:$B$6230,0))))</f>
        <v/>
      </c>
      <c r="U779" s="241"/>
      <c r="V779" s="275" t="e">
        <f>IF(C779="",NA(),MATCH($B779&amp;$C779,'Smelter Look-up'!$J:$J,0))</f>
        <v>#N/A</v>
      </c>
      <c r="W779" s="276"/>
      <c r="X779" s="276">
        <f t="shared" ca="1" si="109"/>
        <v>0</v>
      </c>
      <c r="Y779" s="276"/>
      <c r="Z779" s="276"/>
      <c r="AB779" s="278" t="str">
        <f t="shared" si="110"/>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08"/>
        <v/>
      </c>
      <c r="T780" s="225" t="str">
        <f ca="1">IF(B780="","",IF(ISERROR(MATCH($J780,SorP!$B$1:$B$6230,0)),"",INDIRECT("'SorP'!$A$"&amp;MATCH($J780,SorP!$B$1:$B$6230,0))))</f>
        <v/>
      </c>
      <c r="U780" s="241"/>
      <c r="V780" s="275" t="e">
        <f>IF(C780="",NA(),MATCH($B780&amp;$C780,'Smelter Look-up'!$J:$J,0))</f>
        <v>#N/A</v>
      </c>
      <c r="W780" s="276"/>
      <c r="X780" s="276">
        <f t="shared" ca="1" si="109"/>
        <v>0</v>
      </c>
      <c r="Y780" s="276"/>
      <c r="Z780" s="276"/>
      <c r="AB780" s="278" t="str">
        <f t="shared" si="110"/>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08"/>
        <v/>
      </c>
      <c r="T781" s="225" t="str">
        <f ca="1">IF(B781="","",IF(ISERROR(MATCH($J781,SorP!$B$1:$B$6230,0)),"",INDIRECT("'SorP'!$A$"&amp;MATCH($J781,SorP!$B$1:$B$6230,0))))</f>
        <v/>
      </c>
      <c r="U781" s="241"/>
      <c r="V781" s="275" t="e">
        <f>IF(C781="",NA(),MATCH($B781&amp;$C781,'Smelter Look-up'!$J:$J,0))</f>
        <v>#N/A</v>
      </c>
      <c r="W781" s="276"/>
      <c r="X781" s="276">
        <f t="shared" ca="1" si="109"/>
        <v>0</v>
      </c>
      <c r="Y781" s="276"/>
      <c r="Z781" s="276"/>
      <c r="AB781" s="278" t="str">
        <f t="shared" si="110"/>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08"/>
        <v/>
      </c>
      <c r="T782" s="225" t="str">
        <f ca="1">IF(B782="","",IF(ISERROR(MATCH($J782,SorP!$B$1:$B$6230,0)),"",INDIRECT("'SorP'!$A$"&amp;MATCH($J782,SorP!$B$1:$B$6230,0))))</f>
        <v/>
      </c>
      <c r="U782" s="241"/>
      <c r="V782" s="275" t="e">
        <f>IF(C782="",NA(),MATCH($B782&amp;$C782,'Smelter Look-up'!$J:$J,0))</f>
        <v>#N/A</v>
      </c>
      <c r="W782" s="276"/>
      <c r="X782" s="276">
        <f t="shared" ca="1" si="109"/>
        <v>0</v>
      </c>
      <c r="Y782" s="276"/>
      <c r="Z782" s="276"/>
      <c r="AB782" s="278" t="str">
        <f t="shared" si="110"/>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08"/>
        <v/>
      </c>
      <c r="T783" s="225" t="str">
        <f ca="1">IF(B783="","",IF(ISERROR(MATCH($J783,SorP!$B$1:$B$6230,0)),"",INDIRECT("'SorP'!$A$"&amp;MATCH($J783,SorP!$B$1:$B$6230,0))))</f>
        <v/>
      </c>
      <c r="U783" s="241"/>
      <c r="V783" s="275" t="e">
        <f>IF(C783="",NA(),MATCH($B783&amp;$C783,'Smelter Look-up'!$J:$J,0))</f>
        <v>#N/A</v>
      </c>
      <c r="W783" s="276"/>
      <c r="X783" s="276">
        <f t="shared" ca="1" si="109"/>
        <v>0</v>
      </c>
      <c r="Y783" s="276"/>
      <c r="Z783" s="276"/>
      <c r="AB783" s="278" t="str">
        <f t="shared" si="110"/>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08"/>
        <v/>
      </c>
      <c r="T784" s="225" t="str">
        <f ca="1">IF(B784="","",IF(ISERROR(MATCH($J784,SorP!$B$1:$B$6230,0)),"",INDIRECT("'SorP'!$A$"&amp;MATCH($J784,SorP!$B$1:$B$6230,0))))</f>
        <v/>
      </c>
      <c r="U784" s="241"/>
      <c r="V784" s="275" t="e">
        <f>IF(C784="",NA(),MATCH($B784&amp;$C784,'Smelter Look-up'!$J:$J,0))</f>
        <v>#N/A</v>
      </c>
      <c r="W784" s="276"/>
      <c r="X784" s="276">
        <f t="shared" ca="1" si="109"/>
        <v>0</v>
      </c>
      <c r="Y784" s="276"/>
      <c r="Z784" s="276"/>
      <c r="AB784" s="278" t="str">
        <f t="shared" si="110"/>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08"/>
        <v/>
      </c>
      <c r="T785" s="225" t="str">
        <f ca="1">IF(B785="","",IF(ISERROR(MATCH($J785,SorP!$B$1:$B$6230,0)),"",INDIRECT("'SorP'!$A$"&amp;MATCH($J785,SorP!$B$1:$B$6230,0))))</f>
        <v/>
      </c>
      <c r="U785" s="241"/>
      <c r="V785" s="275" t="e">
        <f>IF(C785="",NA(),MATCH($B785&amp;$C785,'Smelter Look-up'!$J:$J,0))</f>
        <v>#N/A</v>
      </c>
      <c r="W785" s="276"/>
      <c r="X785" s="276">
        <f t="shared" ca="1" si="109"/>
        <v>0</v>
      </c>
      <c r="Y785" s="276"/>
      <c r="Z785" s="276"/>
      <c r="AB785" s="278" t="str">
        <f t="shared" si="110"/>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08"/>
        <v/>
      </c>
      <c r="T786" s="225" t="str">
        <f ca="1">IF(B786="","",IF(ISERROR(MATCH($J786,SorP!$B$1:$B$6230,0)),"",INDIRECT("'SorP'!$A$"&amp;MATCH($J786,SorP!$B$1:$B$6230,0))))</f>
        <v/>
      </c>
      <c r="U786" s="241"/>
      <c r="V786" s="275" t="e">
        <f>IF(C786="",NA(),MATCH($B786&amp;$C786,'Smelter Look-up'!$J:$J,0))</f>
        <v>#N/A</v>
      </c>
      <c r="W786" s="276"/>
      <c r="X786" s="276">
        <f t="shared" ca="1" si="109"/>
        <v>0</v>
      </c>
      <c r="Y786" s="276"/>
      <c r="Z786" s="276"/>
      <c r="AB786" s="278" t="str">
        <f t="shared" si="110"/>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08"/>
        <v/>
      </c>
      <c r="T787" s="225" t="str">
        <f ca="1">IF(B787="","",IF(ISERROR(MATCH($J787,SorP!$B$1:$B$6230,0)),"",INDIRECT("'SorP'!$A$"&amp;MATCH($J787,SorP!$B$1:$B$6230,0))))</f>
        <v/>
      </c>
      <c r="U787" s="241"/>
      <c r="V787" s="275" t="e">
        <f>IF(C787="",NA(),MATCH($B787&amp;$C787,'Smelter Look-up'!$J:$J,0))</f>
        <v>#N/A</v>
      </c>
      <c r="W787" s="276"/>
      <c r="X787" s="276">
        <f t="shared" ca="1" si="109"/>
        <v>0</v>
      </c>
      <c r="Y787" s="276"/>
      <c r="Z787" s="276"/>
      <c r="AB787" s="278" t="str">
        <f t="shared" si="110"/>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08"/>
        <v/>
      </c>
      <c r="T788" s="225" t="str">
        <f ca="1">IF(B788="","",IF(ISERROR(MATCH($J788,SorP!$B$1:$B$6230,0)),"",INDIRECT("'SorP'!$A$"&amp;MATCH($J788,SorP!$B$1:$B$6230,0))))</f>
        <v/>
      </c>
      <c r="U788" s="241"/>
      <c r="V788" s="275" t="e">
        <f>IF(C788="",NA(),MATCH($B788&amp;$C788,'Smelter Look-up'!$J:$J,0))</f>
        <v>#N/A</v>
      </c>
      <c r="W788" s="276"/>
      <c r="X788" s="276">
        <f t="shared" ca="1" si="109"/>
        <v>0</v>
      </c>
      <c r="Y788" s="276"/>
      <c r="Z788" s="276"/>
      <c r="AB788" s="278" t="str">
        <f t="shared" si="110"/>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08"/>
        <v/>
      </c>
      <c r="T789" s="225" t="str">
        <f ca="1">IF(B789="","",IF(ISERROR(MATCH($J789,SorP!$B$1:$B$6230,0)),"",INDIRECT("'SorP'!$A$"&amp;MATCH($J789,SorP!$B$1:$B$6230,0))))</f>
        <v/>
      </c>
      <c r="U789" s="241"/>
      <c r="V789" s="275" t="e">
        <f>IF(C789="",NA(),MATCH($B789&amp;$C789,'Smelter Look-up'!$J:$J,0))</f>
        <v>#N/A</v>
      </c>
      <c r="W789" s="276"/>
      <c r="X789" s="276">
        <f t="shared" ca="1" si="109"/>
        <v>0</v>
      </c>
      <c r="Y789" s="276"/>
      <c r="Z789" s="276"/>
      <c r="AB789" s="278" t="str">
        <f t="shared" si="110"/>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08"/>
        <v/>
      </c>
      <c r="T790" s="225" t="str">
        <f ca="1">IF(B790="","",IF(ISERROR(MATCH($J790,SorP!$B$1:$B$6230,0)),"",INDIRECT("'SorP'!$A$"&amp;MATCH($J790,SorP!$B$1:$B$6230,0))))</f>
        <v/>
      </c>
      <c r="U790" s="241"/>
      <c r="V790" s="275" t="e">
        <f>IF(C790="",NA(),MATCH($B790&amp;$C790,'Smelter Look-up'!$J:$J,0))</f>
        <v>#N/A</v>
      </c>
      <c r="W790" s="276"/>
      <c r="X790" s="276">
        <f t="shared" ca="1" si="109"/>
        <v>0</v>
      </c>
      <c r="Y790" s="276"/>
      <c r="Z790" s="276"/>
      <c r="AB790" s="278" t="str">
        <f t="shared" si="110"/>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08"/>
        <v/>
      </c>
      <c r="T791" s="225" t="str">
        <f ca="1">IF(B791="","",IF(ISERROR(MATCH($J791,SorP!$B$1:$B$6230,0)),"",INDIRECT("'SorP'!$A$"&amp;MATCH($J791,SorP!$B$1:$B$6230,0))))</f>
        <v/>
      </c>
      <c r="U791" s="241"/>
      <c r="V791" s="275" t="e">
        <f>IF(C791="",NA(),MATCH($B791&amp;$C791,'Smelter Look-up'!$J:$J,0))</f>
        <v>#N/A</v>
      </c>
      <c r="W791" s="276"/>
      <c r="X791" s="276">
        <f t="shared" ca="1" si="109"/>
        <v>0</v>
      </c>
      <c r="Y791" s="276"/>
      <c r="Z791" s="276"/>
      <c r="AB791" s="278" t="str">
        <f t="shared" si="110"/>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08"/>
        <v/>
      </c>
      <c r="T792" s="225" t="str">
        <f ca="1">IF(B792="","",IF(ISERROR(MATCH($J792,SorP!$B$1:$B$6230,0)),"",INDIRECT("'SorP'!$A$"&amp;MATCH($J792,SorP!$B$1:$B$6230,0))))</f>
        <v/>
      </c>
      <c r="U792" s="241"/>
      <c r="V792" s="275" t="e">
        <f>IF(C792="",NA(),MATCH($B792&amp;$C792,'Smelter Look-up'!$J:$J,0))</f>
        <v>#N/A</v>
      </c>
      <c r="W792" s="276"/>
      <c r="X792" s="276">
        <f t="shared" ca="1" si="109"/>
        <v>0</v>
      </c>
      <c r="Y792" s="276"/>
      <c r="Z792" s="276"/>
      <c r="AB792" s="278" t="str">
        <f t="shared" si="110"/>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08"/>
        <v/>
      </c>
      <c r="T793" s="225" t="str">
        <f ca="1">IF(B793="","",IF(ISERROR(MATCH($J793,SorP!$B$1:$B$6230,0)),"",INDIRECT("'SorP'!$A$"&amp;MATCH($J793,SorP!$B$1:$B$6230,0))))</f>
        <v/>
      </c>
      <c r="U793" s="241"/>
      <c r="V793" s="275" t="e">
        <f>IF(C793="",NA(),MATCH($B793&amp;$C793,'Smelter Look-up'!$J:$J,0))</f>
        <v>#N/A</v>
      </c>
      <c r="W793" s="276"/>
      <c r="X793" s="276">
        <f t="shared" ca="1" si="109"/>
        <v>0</v>
      </c>
      <c r="Y793" s="276"/>
      <c r="Z793" s="276"/>
      <c r="AB793" s="278" t="str">
        <f t="shared" si="110"/>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08"/>
        <v/>
      </c>
      <c r="T794" s="225" t="str">
        <f ca="1">IF(B794="","",IF(ISERROR(MATCH($J794,SorP!$B$1:$B$6230,0)),"",INDIRECT("'SorP'!$A$"&amp;MATCH($J794,SorP!$B$1:$B$6230,0))))</f>
        <v/>
      </c>
      <c r="U794" s="241"/>
      <c r="V794" s="275" t="e">
        <f>IF(C794="",NA(),MATCH($B794&amp;$C794,'Smelter Look-up'!$J:$J,0))</f>
        <v>#N/A</v>
      </c>
      <c r="W794" s="276"/>
      <c r="X794" s="276">
        <f t="shared" ca="1" si="109"/>
        <v>0</v>
      </c>
      <c r="Y794" s="276"/>
      <c r="Z794" s="276"/>
      <c r="AB794" s="278" t="str">
        <f t="shared" si="110"/>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08"/>
        <v/>
      </c>
      <c r="T795" s="225" t="str">
        <f ca="1">IF(B795="","",IF(ISERROR(MATCH($J795,SorP!$B$1:$B$6230,0)),"",INDIRECT("'SorP'!$A$"&amp;MATCH($J795,SorP!$B$1:$B$6230,0))))</f>
        <v/>
      </c>
      <c r="U795" s="241"/>
      <c r="V795" s="275" t="e">
        <f>IF(C795="",NA(),MATCH($B795&amp;$C795,'Smelter Look-up'!$J:$J,0))</f>
        <v>#N/A</v>
      </c>
      <c r="W795" s="276"/>
      <c r="X795" s="276">
        <f t="shared" ca="1" si="109"/>
        <v>0</v>
      </c>
      <c r="Y795" s="276"/>
      <c r="Z795" s="276"/>
      <c r="AB795" s="278" t="str">
        <f t="shared" si="110"/>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1">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2">IF(AND(C796="Smelter not listed",OR(LEN(D796)=0,LEN(E796)=0)),1,0)</f>
        <v>0</v>
      </c>
      <c r="Y796" s="276"/>
      <c r="Z796" s="276"/>
      <c r="AB796" s="278" t="str">
        <f t="shared" ref="AB796:AB826" si="113">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1"/>
        <v/>
      </c>
      <c r="T797" s="225" t="str">
        <f ca="1">IF(B797="","",IF(ISERROR(MATCH($J797,SorP!$B$1:$B$6230,0)),"",INDIRECT("'SorP'!$A$"&amp;MATCH($J797,SorP!$B$1:$B$6230,0))))</f>
        <v/>
      </c>
      <c r="U797" s="241"/>
      <c r="V797" s="275" t="e">
        <f>IF(C797="",NA(),MATCH($B797&amp;$C797,'Smelter Look-up'!$J:$J,0))</f>
        <v>#N/A</v>
      </c>
      <c r="W797" s="276"/>
      <c r="X797" s="276">
        <f t="shared" ca="1" si="112"/>
        <v>0</v>
      </c>
      <c r="Y797" s="276"/>
      <c r="Z797" s="276"/>
      <c r="AB797" s="278" t="str">
        <f t="shared" si="113"/>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1"/>
        <v/>
      </c>
      <c r="T798" s="225" t="str">
        <f ca="1">IF(B798="","",IF(ISERROR(MATCH($J798,SorP!$B$1:$B$6230,0)),"",INDIRECT("'SorP'!$A$"&amp;MATCH($J798,SorP!$B$1:$B$6230,0))))</f>
        <v/>
      </c>
      <c r="U798" s="241"/>
      <c r="V798" s="275" t="e">
        <f>IF(C798="",NA(),MATCH($B798&amp;$C798,'Smelter Look-up'!$J:$J,0))</f>
        <v>#N/A</v>
      </c>
      <c r="W798" s="276"/>
      <c r="X798" s="276">
        <f t="shared" ca="1" si="112"/>
        <v>0</v>
      </c>
      <c r="Y798" s="276"/>
      <c r="Z798" s="276"/>
      <c r="AB798" s="278" t="str">
        <f t="shared" si="113"/>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1"/>
        <v/>
      </c>
      <c r="T799" s="225" t="str">
        <f ca="1">IF(B799="","",IF(ISERROR(MATCH($J799,SorP!$B$1:$B$6230,0)),"",INDIRECT("'SorP'!$A$"&amp;MATCH($J799,SorP!$B$1:$B$6230,0))))</f>
        <v/>
      </c>
      <c r="U799" s="241"/>
      <c r="V799" s="275" t="e">
        <f>IF(C799="",NA(),MATCH($B799&amp;$C799,'Smelter Look-up'!$J:$J,0))</f>
        <v>#N/A</v>
      </c>
      <c r="W799" s="276"/>
      <c r="X799" s="276">
        <f t="shared" ca="1" si="112"/>
        <v>0</v>
      </c>
      <c r="Y799" s="276"/>
      <c r="Z799" s="276"/>
      <c r="AB799" s="278" t="str">
        <f t="shared" si="113"/>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1"/>
        <v/>
      </c>
      <c r="T800" s="225" t="str">
        <f ca="1">IF(B800="","",IF(ISERROR(MATCH($J800,SorP!$B$1:$B$6230,0)),"",INDIRECT("'SorP'!$A$"&amp;MATCH($J800,SorP!$B$1:$B$6230,0))))</f>
        <v/>
      </c>
      <c r="U800" s="241"/>
      <c r="V800" s="275" t="e">
        <f>IF(C800="",NA(),MATCH($B800&amp;$C800,'Smelter Look-up'!$J:$J,0))</f>
        <v>#N/A</v>
      </c>
      <c r="W800" s="276"/>
      <c r="X800" s="276">
        <f t="shared" ca="1" si="112"/>
        <v>0</v>
      </c>
      <c r="Y800" s="276"/>
      <c r="Z800" s="276"/>
      <c r="AB800" s="278" t="str">
        <f t="shared" si="113"/>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1"/>
        <v/>
      </c>
      <c r="T801" s="225" t="str">
        <f ca="1">IF(B801="","",IF(ISERROR(MATCH($J801,SorP!$B$1:$B$6230,0)),"",INDIRECT("'SorP'!$A$"&amp;MATCH($J801,SorP!$B$1:$B$6230,0))))</f>
        <v/>
      </c>
      <c r="U801" s="241"/>
      <c r="V801" s="275" t="e">
        <f>IF(C801="",NA(),MATCH($B801&amp;$C801,'Smelter Look-up'!$J:$J,0))</f>
        <v>#N/A</v>
      </c>
      <c r="W801" s="276"/>
      <c r="X801" s="276">
        <f t="shared" ca="1" si="112"/>
        <v>0</v>
      </c>
      <c r="Y801" s="276"/>
      <c r="Z801" s="276"/>
      <c r="AB801" s="278" t="str">
        <f t="shared" si="113"/>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1"/>
        <v/>
      </c>
      <c r="T802" s="225" t="str">
        <f ca="1">IF(B802="","",IF(ISERROR(MATCH($J802,SorP!$B$1:$B$6230,0)),"",INDIRECT("'SorP'!$A$"&amp;MATCH($J802,SorP!$B$1:$B$6230,0))))</f>
        <v/>
      </c>
      <c r="U802" s="241"/>
      <c r="V802" s="275" t="e">
        <f>IF(C802="",NA(),MATCH($B802&amp;$C802,'Smelter Look-up'!$J:$J,0))</f>
        <v>#N/A</v>
      </c>
      <c r="W802" s="276"/>
      <c r="X802" s="276">
        <f t="shared" ca="1" si="112"/>
        <v>0</v>
      </c>
      <c r="Y802" s="276"/>
      <c r="Z802" s="276"/>
      <c r="AB802" s="278" t="str">
        <f t="shared" si="113"/>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1"/>
        <v/>
      </c>
      <c r="T803" s="225" t="str">
        <f ca="1">IF(B803="","",IF(ISERROR(MATCH($J803,SorP!$B$1:$B$6230,0)),"",INDIRECT("'SorP'!$A$"&amp;MATCH($J803,SorP!$B$1:$B$6230,0))))</f>
        <v/>
      </c>
      <c r="U803" s="241"/>
      <c r="V803" s="275" t="e">
        <f>IF(C803="",NA(),MATCH($B803&amp;$C803,'Smelter Look-up'!$J:$J,0))</f>
        <v>#N/A</v>
      </c>
      <c r="W803" s="276"/>
      <c r="X803" s="276">
        <f t="shared" ca="1" si="112"/>
        <v>0</v>
      </c>
      <c r="Y803" s="276"/>
      <c r="Z803" s="276"/>
      <c r="AB803" s="278" t="str">
        <f t="shared" si="113"/>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1"/>
        <v/>
      </c>
      <c r="T804" s="225" t="str">
        <f ca="1">IF(B804="","",IF(ISERROR(MATCH($J804,SorP!$B$1:$B$6230,0)),"",INDIRECT("'SorP'!$A$"&amp;MATCH($J804,SorP!$B$1:$B$6230,0))))</f>
        <v/>
      </c>
      <c r="U804" s="241"/>
      <c r="V804" s="275" t="e">
        <f>IF(C804="",NA(),MATCH($B804&amp;$C804,'Smelter Look-up'!$J:$J,0))</f>
        <v>#N/A</v>
      </c>
      <c r="W804" s="276"/>
      <c r="X804" s="276">
        <f t="shared" ca="1" si="112"/>
        <v>0</v>
      </c>
      <c r="Y804" s="276"/>
      <c r="Z804" s="276"/>
      <c r="AB804" s="278" t="str">
        <f t="shared" si="113"/>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1"/>
        <v/>
      </c>
      <c r="T805" s="225" t="str">
        <f ca="1">IF(B805="","",IF(ISERROR(MATCH($J805,SorP!$B$1:$B$6230,0)),"",INDIRECT("'SorP'!$A$"&amp;MATCH($J805,SorP!$B$1:$B$6230,0))))</f>
        <v/>
      </c>
      <c r="U805" s="241"/>
      <c r="V805" s="275" t="e">
        <f>IF(C805="",NA(),MATCH($B805&amp;$C805,'Smelter Look-up'!$J:$J,0))</f>
        <v>#N/A</v>
      </c>
      <c r="W805" s="276"/>
      <c r="X805" s="276">
        <f t="shared" ca="1" si="112"/>
        <v>0</v>
      </c>
      <c r="Y805" s="276"/>
      <c r="Z805" s="276"/>
      <c r="AB805" s="278" t="str">
        <f t="shared" si="113"/>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1"/>
        <v/>
      </c>
      <c r="T806" s="225" t="str">
        <f ca="1">IF(B806="","",IF(ISERROR(MATCH($J806,SorP!$B$1:$B$6230,0)),"",INDIRECT("'SorP'!$A$"&amp;MATCH($J806,SorP!$B$1:$B$6230,0))))</f>
        <v/>
      </c>
      <c r="U806" s="241"/>
      <c r="V806" s="275" t="e">
        <f>IF(C806="",NA(),MATCH($B806&amp;$C806,'Smelter Look-up'!$J:$J,0))</f>
        <v>#N/A</v>
      </c>
      <c r="W806" s="276"/>
      <c r="X806" s="276">
        <f t="shared" ca="1" si="112"/>
        <v>0</v>
      </c>
      <c r="Y806" s="276"/>
      <c r="Z806" s="276"/>
      <c r="AB806" s="278" t="str">
        <f t="shared" si="113"/>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1"/>
        <v/>
      </c>
      <c r="T807" s="225" t="str">
        <f ca="1">IF(B807="","",IF(ISERROR(MATCH($J807,SorP!$B$1:$B$6230,0)),"",INDIRECT("'SorP'!$A$"&amp;MATCH($J807,SorP!$B$1:$B$6230,0))))</f>
        <v/>
      </c>
      <c r="U807" s="241"/>
      <c r="V807" s="275" t="e">
        <f>IF(C807="",NA(),MATCH($B807&amp;$C807,'Smelter Look-up'!$J:$J,0))</f>
        <v>#N/A</v>
      </c>
      <c r="W807" s="276"/>
      <c r="X807" s="276">
        <f t="shared" ca="1" si="112"/>
        <v>0</v>
      </c>
      <c r="Y807" s="276"/>
      <c r="Z807" s="276"/>
      <c r="AB807" s="278" t="str">
        <f t="shared" si="113"/>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1"/>
        <v/>
      </c>
      <c r="T808" s="225" t="str">
        <f ca="1">IF(B808="","",IF(ISERROR(MATCH($J808,SorP!$B$1:$B$6230,0)),"",INDIRECT("'SorP'!$A$"&amp;MATCH($J808,SorP!$B$1:$B$6230,0))))</f>
        <v/>
      </c>
      <c r="U808" s="241"/>
      <c r="V808" s="275" t="e">
        <f>IF(C808="",NA(),MATCH($B808&amp;$C808,'Smelter Look-up'!$J:$J,0))</f>
        <v>#N/A</v>
      </c>
      <c r="W808" s="276"/>
      <c r="X808" s="276">
        <f t="shared" ca="1" si="112"/>
        <v>0</v>
      </c>
      <c r="Y808" s="276"/>
      <c r="Z808" s="276"/>
      <c r="AB808" s="278" t="str">
        <f t="shared" si="113"/>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1"/>
        <v/>
      </c>
      <c r="T809" s="225" t="str">
        <f ca="1">IF(B809="","",IF(ISERROR(MATCH($J809,SorP!$B$1:$B$6230,0)),"",INDIRECT("'SorP'!$A$"&amp;MATCH($J809,SorP!$B$1:$B$6230,0))))</f>
        <v/>
      </c>
      <c r="U809" s="241"/>
      <c r="V809" s="275" t="e">
        <f>IF(C809="",NA(),MATCH($B809&amp;$C809,'Smelter Look-up'!$J:$J,0))</f>
        <v>#N/A</v>
      </c>
      <c r="W809" s="276"/>
      <c r="X809" s="276">
        <f t="shared" ca="1" si="112"/>
        <v>0</v>
      </c>
      <c r="Y809" s="276"/>
      <c r="Z809" s="276"/>
      <c r="AB809" s="278" t="str">
        <f t="shared" si="113"/>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1"/>
        <v/>
      </c>
      <c r="T810" s="225" t="str">
        <f ca="1">IF(B810="","",IF(ISERROR(MATCH($J810,SorP!$B$1:$B$6230,0)),"",INDIRECT("'SorP'!$A$"&amp;MATCH($J810,SorP!$B$1:$B$6230,0))))</f>
        <v/>
      </c>
      <c r="U810" s="241"/>
      <c r="V810" s="275" t="e">
        <f>IF(C810="",NA(),MATCH($B810&amp;$C810,'Smelter Look-up'!$J:$J,0))</f>
        <v>#N/A</v>
      </c>
      <c r="W810" s="276"/>
      <c r="X810" s="276">
        <f t="shared" ca="1" si="112"/>
        <v>0</v>
      </c>
      <c r="Y810" s="276"/>
      <c r="Z810" s="276"/>
      <c r="AB810" s="278" t="str">
        <f t="shared" si="113"/>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1"/>
        <v/>
      </c>
      <c r="T811" s="225" t="str">
        <f ca="1">IF(B811="","",IF(ISERROR(MATCH($J811,SorP!$B$1:$B$6230,0)),"",INDIRECT("'SorP'!$A$"&amp;MATCH($J811,SorP!$B$1:$B$6230,0))))</f>
        <v/>
      </c>
      <c r="U811" s="241"/>
      <c r="V811" s="275" t="e">
        <f>IF(C811="",NA(),MATCH($B811&amp;$C811,'Smelter Look-up'!$J:$J,0))</f>
        <v>#N/A</v>
      </c>
      <c r="W811" s="276"/>
      <c r="X811" s="276">
        <f t="shared" ca="1" si="112"/>
        <v>0</v>
      </c>
      <c r="Y811" s="276"/>
      <c r="Z811" s="276"/>
      <c r="AB811" s="278" t="str">
        <f t="shared" si="113"/>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1"/>
        <v/>
      </c>
      <c r="T812" s="225" t="str">
        <f ca="1">IF(B812="","",IF(ISERROR(MATCH($J812,SorP!$B$1:$B$6230,0)),"",INDIRECT("'SorP'!$A$"&amp;MATCH($J812,SorP!$B$1:$B$6230,0))))</f>
        <v/>
      </c>
      <c r="U812" s="241"/>
      <c r="V812" s="275" t="e">
        <f>IF(C812="",NA(),MATCH($B812&amp;$C812,'Smelter Look-up'!$J:$J,0))</f>
        <v>#N/A</v>
      </c>
      <c r="W812" s="276"/>
      <c r="X812" s="276">
        <f t="shared" ca="1" si="112"/>
        <v>0</v>
      </c>
      <c r="Y812" s="276"/>
      <c r="Z812" s="276"/>
      <c r="AB812" s="278" t="str">
        <f t="shared" si="113"/>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1"/>
        <v/>
      </c>
      <c r="T813" s="225" t="str">
        <f ca="1">IF(B813="","",IF(ISERROR(MATCH($J813,SorP!$B$1:$B$6230,0)),"",INDIRECT("'SorP'!$A$"&amp;MATCH($J813,SorP!$B$1:$B$6230,0))))</f>
        <v/>
      </c>
      <c r="U813" s="241"/>
      <c r="V813" s="275" t="e">
        <f>IF(C813="",NA(),MATCH($B813&amp;$C813,'Smelter Look-up'!$J:$J,0))</f>
        <v>#N/A</v>
      </c>
      <c r="W813" s="276"/>
      <c r="X813" s="276">
        <f t="shared" ca="1" si="112"/>
        <v>0</v>
      </c>
      <c r="Y813" s="276"/>
      <c r="Z813" s="276"/>
      <c r="AB813" s="278" t="str">
        <f t="shared" si="113"/>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1"/>
        <v/>
      </c>
      <c r="T814" s="225" t="str">
        <f ca="1">IF(B814="","",IF(ISERROR(MATCH($J814,SorP!$B$1:$B$6230,0)),"",INDIRECT("'SorP'!$A$"&amp;MATCH($J814,SorP!$B$1:$B$6230,0))))</f>
        <v/>
      </c>
      <c r="U814" s="241"/>
      <c r="V814" s="275" t="e">
        <f>IF(C814="",NA(),MATCH($B814&amp;$C814,'Smelter Look-up'!$J:$J,0))</f>
        <v>#N/A</v>
      </c>
      <c r="W814" s="276"/>
      <c r="X814" s="276">
        <f t="shared" ca="1" si="112"/>
        <v>0</v>
      </c>
      <c r="Y814" s="276"/>
      <c r="Z814" s="276"/>
      <c r="AB814" s="278" t="str">
        <f t="shared" si="113"/>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1"/>
        <v/>
      </c>
      <c r="T815" s="225" t="str">
        <f ca="1">IF(B815="","",IF(ISERROR(MATCH($J815,SorP!$B$1:$B$6230,0)),"",INDIRECT("'SorP'!$A$"&amp;MATCH($J815,SorP!$B$1:$B$6230,0))))</f>
        <v/>
      </c>
      <c r="U815" s="241"/>
      <c r="V815" s="275" t="e">
        <f>IF(C815="",NA(),MATCH($B815&amp;$C815,'Smelter Look-up'!$J:$J,0))</f>
        <v>#N/A</v>
      </c>
      <c r="W815" s="276"/>
      <c r="X815" s="276">
        <f t="shared" ca="1" si="112"/>
        <v>0</v>
      </c>
      <c r="Y815" s="276"/>
      <c r="Z815" s="276"/>
      <c r="AB815" s="278" t="str">
        <f t="shared" si="113"/>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1"/>
        <v/>
      </c>
      <c r="T816" s="225" t="str">
        <f ca="1">IF(B816="","",IF(ISERROR(MATCH($J816,SorP!$B$1:$B$6230,0)),"",INDIRECT("'SorP'!$A$"&amp;MATCH($J816,SorP!$B$1:$B$6230,0))))</f>
        <v/>
      </c>
      <c r="U816" s="241"/>
      <c r="V816" s="275" t="e">
        <f>IF(C816="",NA(),MATCH($B816&amp;$C816,'Smelter Look-up'!$J:$J,0))</f>
        <v>#N/A</v>
      </c>
      <c r="W816" s="276"/>
      <c r="X816" s="276">
        <f t="shared" ca="1" si="112"/>
        <v>0</v>
      </c>
      <c r="Y816" s="276"/>
      <c r="Z816" s="276"/>
      <c r="AB816" s="278" t="str">
        <f t="shared" si="113"/>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1"/>
        <v/>
      </c>
      <c r="T817" s="225" t="str">
        <f ca="1">IF(B817="","",IF(ISERROR(MATCH($J817,SorP!$B$1:$B$6230,0)),"",INDIRECT("'SorP'!$A$"&amp;MATCH($J817,SorP!$B$1:$B$6230,0))))</f>
        <v/>
      </c>
      <c r="U817" s="241"/>
      <c r="V817" s="275" t="e">
        <f>IF(C817="",NA(),MATCH($B817&amp;$C817,'Smelter Look-up'!$J:$J,0))</f>
        <v>#N/A</v>
      </c>
      <c r="W817" s="276"/>
      <c r="X817" s="276">
        <f t="shared" ca="1" si="112"/>
        <v>0</v>
      </c>
      <c r="Y817" s="276"/>
      <c r="Z817" s="276"/>
      <c r="AB817" s="278" t="str">
        <f t="shared" si="113"/>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1"/>
        <v/>
      </c>
      <c r="T818" s="225" t="str">
        <f ca="1">IF(B818="","",IF(ISERROR(MATCH($J818,SorP!$B$1:$B$6230,0)),"",INDIRECT("'SorP'!$A$"&amp;MATCH($J818,SorP!$B$1:$B$6230,0))))</f>
        <v/>
      </c>
      <c r="U818" s="241"/>
      <c r="V818" s="275" t="e">
        <f>IF(C818="",NA(),MATCH($B818&amp;$C818,'Smelter Look-up'!$J:$J,0))</f>
        <v>#N/A</v>
      </c>
      <c r="W818" s="276"/>
      <c r="X818" s="276">
        <f t="shared" ca="1" si="112"/>
        <v>0</v>
      </c>
      <c r="Y818" s="276"/>
      <c r="Z818" s="276"/>
      <c r="AB818" s="278" t="str">
        <f t="shared" si="113"/>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1"/>
        <v/>
      </c>
      <c r="T819" s="225" t="str">
        <f ca="1">IF(B819="","",IF(ISERROR(MATCH($J819,SorP!$B$1:$B$6230,0)),"",INDIRECT("'SorP'!$A$"&amp;MATCH($J819,SorP!$B$1:$B$6230,0))))</f>
        <v/>
      </c>
      <c r="U819" s="241"/>
      <c r="V819" s="275" t="e">
        <f>IF(C819="",NA(),MATCH($B819&amp;$C819,'Smelter Look-up'!$J:$J,0))</f>
        <v>#N/A</v>
      </c>
      <c r="W819" s="276"/>
      <c r="X819" s="276">
        <f t="shared" ca="1" si="112"/>
        <v>0</v>
      </c>
      <c r="Y819" s="276"/>
      <c r="Z819" s="276"/>
      <c r="AB819" s="278" t="str">
        <f t="shared" si="113"/>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1"/>
        <v/>
      </c>
      <c r="T820" s="225" t="str">
        <f ca="1">IF(B820="","",IF(ISERROR(MATCH($J820,SorP!$B$1:$B$6230,0)),"",INDIRECT("'SorP'!$A$"&amp;MATCH($J820,SorP!$B$1:$B$6230,0))))</f>
        <v/>
      </c>
      <c r="U820" s="241"/>
      <c r="V820" s="275" t="e">
        <f>IF(C820="",NA(),MATCH($B820&amp;$C820,'Smelter Look-up'!$J:$J,0))</f>
        <v>#N/A</v>
      </c>
      <c r="W820" s="276"/>
      <c r="X820" s="276">
        <f t="shared" ca="1" si="112"/>
        <v>0</v>
      </c>
      <c r="Y820" s="276"/>
      <c r="Z820" s="276"/>
      <c r="AB820" s="278" t="str">
        <f t="shared" si="113"/>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1"/>
        <v/>
      </c>
      <c r="T821" s="225" t="str">
        <f ca="1">IF(B821="","",IF(ISERROR(MATCH($J821,SorP!$B$1:$B$6230,0)),"",INDIRECT("'SorP'!$A$"&amp;MATCH($J821,SorP!$B$1:$B$6230,0))))</f>
        <v/>
      </c>
      <c r="U821" s="241"/>
      <c r="V821" s="275" t="e">
        <f>IF(C821="",NA(),MATCH($B821&amp;$C821,'Smelter Look-up'!$J:$J,0))</f>
        <v>#N/A</v>
      </c>
      <c r="W821" s="276"/>
      <c r="X821" s="276">
        <f t="shared" ca="1" si="112"/>
        <v>0</v>
      </c>
      <c r="Y821" s="276"/>
      <c r="Z821" s="276"/>
      <c r="AB821" s="278" t="str">
        <f t="shared" si="113"/>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1"/>
        <v/>
      </c>
      <c r="T822" s="225" t="str">
        <f ca="1">IF(B822="","",IF(ISERROR(MATCH($J822,SorP!$B$1:$B$6230,0)),"",INDIRECT("'SorP'!$A$"&amp;MATCH($J822,SorP!$B$1:$B$6230,0))))</f>
        <v/>
      </c>
      <c r="U822" s="241"/>
      <c r="V822" s="275" t="e">
        <f>IF(C822="",NA(),MATCH($B822&amp;$C822,'Smelter Look-up'!$J:$J,0))</f>
        <v>#N/A</v>
      </c>
      <c r="W822" s="276"/>
      <c r="X822" s="276">
        <f t="shared" ca="1" si="112"/>
        <v>0</v>
      </c>
      <c r="Y822" s="276"/>
      <c r="Z822" s="276"/>
      <c r="AB822" s="278" t="str">
        <f t="shared" si="113"/>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1"/>
        <v/>
      </c>
      <c r="T823" s="225" t="str">
        <f ca="1">IF(B823="","",IF(ISERROR(MATCH($J823,SorP!$B$1:$B$6230,0)),"",INDIRECT("'SorP'!$A$"&amp;MATCH($J823,SorP!$B$1:$B$6230,0))))</f>
        <v/>
      </c>
      <c r="U823" s="241"/>
      <c r="V823" s="275" t="e">
        <f>IF(C823="",NA(),MATCH($B823&amp;$C823,'Smelter Look-up'!$J:$J,0))</f>
        <v>#N/A</v>
      </c>
      <c r="W823" s="276"/>
      <c r="X823" s="276">
        <f t="shared" ca="1" si="112"/>
        <v>0</v>
      </c>
      <c r="Y823" s="276"/>
      <c r="Z823" s="276"/>
      <c r="AB823" s="278" t="str">
        <f t="shared" si="113"/>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1"/>
        <v/>
      </c>
      <c r="T824" s="225" t="str">
        <f ca="1">IF(B824="","",IF(ISERROR(MATCH($J824,SorP!$B$1:$B$6230,0)),"",INDIRECT("'SorP'!$A$"&amp;MATCH($J824,SorP!$B$1:$B$6230,0))))</f>
        <v/>
      </c>
      <c r="U824" s="241"/>
      <c r="V824" s="275" t="e">
        <f>IF(C824="",NA(),MATCH($B824&amp;$C824,'Smelter Look-up'!$J:$J,0))</f>
        <v>#N/A</v>
      </c>
      <c r="W824" s="276"/>
      <c r="X824" s="276">
        <f t="shared" ca="1" si="112"/>
        <v>0</v>
      </c>
      <c r="Y824" s="276"/>
      <c r="Z824" s="276"/>
      <c r="AB824" s="278" t="str">
        <f t="shared" si="113"/>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1"/>
        <v/>
      </c>
      <c r="T825" s="225" t="str">
        <f ca="1">IF(B825="","",IF(ISERROR(MATCH($J825,SorP!$B$1:$B$6230,0)),"",INDIRECT("'SorP'!$A$"&amp;MATCH($J825,SorP!$B$1:$B$6230,0))))</f>
        <v/>
      </c>
      <c r="U825" s="241"/>
      <c r="V825" s="275" t="e">
        <f>IF(C825="",NA(),MATCH($B825&amp;$C825,'Smelter Look-up'!$J:$J,0))</f>
        <v>#N/A</v>
      </c>
      <c r="W825" s="276"/>
      <c r="X825" s="276">
        <f t="shared" ca="1" si="112"/>
        <v>0</v>
      </c>
      <c r="Y825" s="276"/>
      <c r="Z825" s="276"/>
      <c r="AB825" s="278" t="str">
        <f t="shared" si="113"/>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1"/>
        <v/>
      </c>
      <c r="T826" s="225" t="str">
        <f ca="1">IF(B826="","",IF(ISERROR(MATCH($J826,SorP!$B$1:$B$6230,0)),"",INDIRECT("'SorP'!$A$"&amp;MATCH($J826,SorP!$B$1:$B$6230,0))))</f>
        <v/>
      </c>
      <c r="U826" s="241"/>
      <c r="V826" s="275" t="e">
        <f>IF(C826="",NA(),MATCH($B826&amp;$C826,'Smelter Look-up'!$J:$J,0))</f>
        <v>#N/A</v>
      </c>
      <c r="W826" s="276"/>
      <c r="X826" s="276">
        <f t="shared" ca="1" si="112"/>
        <v>0</v>
      </c>
      <c r="Y826" s="276"/>
      <c r="Z826" s="276"/>
      <c r="AB826" s="278" t="str">
        <f t="shared" si="113"/>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4">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5">IF(AND(C827="Smelter not listed",OR(LEN(D827)=0,LEN(E827)=0)),1,0)</f>
        <v>0</v>
      </c>
      <c r="Y827" s="276"/>
      <c r="Z827" s="276"/>
      <c r="AB827" s="278" t="str">
        <f t="shared" ref="AB827" si="116">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17">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18">IF(AND(C828="Smelter not listed",OR(LEN(D828)=0,LEN(E828)=0)),1,0)</f>
        <v>0</v>
      </c>
      <c r="Y828" s="276"/>
      <c r="Z828" s="276"/>
      <c r="AB828" s="278" t="str">
        <f t="shared" ref="AB828:AB859" si="119">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17"/>
        <v/>
      </c>
      <c r="T829" s="225" t="str">
        <f ca="1">IF(B829="","",IF(ISERROR(MATCH($J829,SorP!$B$1:$B$6230,0)),"",INDIRECT("'SorP'!$A$"&amp;MATCH($J829,SorP!$B$1:$B$6230,0))))</f>
        <v/>
      </c>
      <c r="U829" s="241"/>
      <c r="V829" s="275" t="e">
        <f>IF(C829="",NA(),MATCH($B829&amp;$C829,'Smelter Look-up'!$J:$J,0))</f>
        <v>#N/A</v>
      </c>
      <c r="W829" s="276"/>
      <c r="X829" s="276">
        <f t="shared" ca="1" si="118"/>
        <v>0</v>
      </c>
      <c r="Y829" s="276"/>
      <c r="Z829" s="276"/>
      <c r="AB829" s="278" t="str">
        <f t="shared" si="119"/>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17"/>
        <v/>
      </c>
      <c r="T830" s="225" t="str">
        <f ca="1">IF(B830="","",IF(ISERROR(MATCH($J830,SorP!$B$1:$B$6230,0)),"",INDIRECT("'SorP'!$A$"&amp;MATCH($J830,SorP!$B$1:$B$6230,0))))</f>
        <v/>
      </c>
      <c r="U830" s="241"/>
      <c r="V830" s="275" t="e">
        <f>IF(C830="",NA(),MATCH($B830&amp;$C830,'Smelter Look-up'!$J:$J,0))</f>
        <v>#N/A</v>
      </c>
      <c r="W830" s="276"/>
      <c r="X830" s="276">
        <f t="shared" ca="1" si="118"/>
        <v>0</v>
      </c>
      <c r="Y830" s="276"/>
      <c r="Z830" s="276"/>
      <c r="AB830" s="278" t="str">
        <f t="shared" si="119"/>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17"/>
        <v/>
      </c>
      <c r="T831" s="225" t="str">
        <f ca="1">IF(B831="","",IF(ISERROR(MATCH($J831,SorP!$B$1:$B$6230,0)),"",INDIRECT("'SorP'!$A$"&amp;MATCH($J831,SorP!$B$1:$B$6230,0))))</f>
        <v/>
      </c>
      <c r="U831" s="241"/>
      <c r="V831" s="275" t="e">
        <f>IF(C831="",NA(),MATCH($B831&amp;$C831,'Smelter Look-up'!$J:$J,0))</f>
        <v>#N/A</v>
      </c>
      <c r="W831" s="276"/>
      <c r="X831" s="276">
        <f t="shared" ca="1" si="118"/>
        <v>0</v>
      </c>
      <c r="Y831" s="276"/>
      <c r="Z831" s="276"/>
      <c r="AB831" s="278" t="str">
        <f t="shared" si="119"/>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17"/>
        <v/>
      </c>
      <c r="T832" s="225" t="str">
        <f ca="1">IF(B832="","",IF(ISERROR(MATCH($J832,SorP!$B$1:$B$6230,0)),"",INDIRECT("'SorP'!$A$"&amp;MATCH($J832,SorP!$B$1:$B$6230,0))))</f>
        <v/>
      </c>
      <c r="U832" s="241"/>
      <c r="V832" s="275" t="e">
        <f>IF(C832="",NA(),MATCH($B832&amp;$C832,'Smelter Look-up'!$J:$J,0))</f>
        <v>#N/A</v>
      </c>
      <c r="W832" s="276"/>
      <c r="X832" s="276">
        <f t="shared" ca="1" si="118"/>
        <v>0</v>
      </c>
      <c r="Y832" s="276"/>
      <c r="Z832" s="276"/>
      <c r="AB832" s="278" t="str">
        <f t="shared" si="119"/>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17"/>
        <v/>
      </c>
      <c r="T833" s="225" t="str">
        <f ca="1">IF(B833="","",IF(ISERROR(MATCH($J833,SorP!$B$1:$B$6230,0)),"",INDIRECT("'SorP'!$A$"&amp;MATCH($J833,SorP!$B$1:$B$6230,0))))</f>
        <v/>
      </c>
      <c r="U833" s="241"/>
      <c r="V833" s="275" t="e">
        <f>IF(C833="",NA(),MATCH($B833&amp;$C833,'Smelter Look-up'!$J:$J,0))</f>
        <v>#N/A</v>
      </c>
      <c r="W833" s="276"/>
      <c r="X833" s="276">
        <f t="shared" ca="1" si="118"/>
        <v>0</v>
      </c>
      <c r="Y833" s="276"/>
      <c r="Z833" s="276"/>
      <c r="AB833" s="278" t="str">
        <f t="shared" si="119"/>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17"/>
        <v/>
      </c>
      <c r="T834" s="225" t="str">
        <f ca="1">IF(B834="","",IF(ISERROR(MATCH($J834,SorP!$B$1:$B$6230,0)),"",INDIRECT("'SorP'!$A$"&amp;MATCH($J834,SorP!$B$1:$B$6230,0))))</f>
        <v/>
      </c>
      <c r="U834" s="241"/>
      <c r="V834" s="275" t="e">
        <f>IF(C834="",NA(),MATCH($B834&amp;$C834,'Smelter Look-up'!$J:$J,0))</f>
        <v>#N/A</v>
      </c>
      <c r="W834" s="276"/>
      <c r="X834" s="276">
        <f t="shared" ca="1" si="118"/>
        <v>0</v>
      </c>
      <c r="Y834" s="276"/>
      <c r="Z834" s="276"/>
      <c r="AB834" s="278" t="str">
        <f t="shared" si="119"/>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17"/>
        <v/>
      </c>
      <c r="T835" s="225" t="str">
        <f ca="1">IF(B835="","",IF(ISERROR(MATCH($J835,SorP!$B$1:$B$6230,0)),"",INDIRECT("'SorP'!$A$"&amp;MATCH($J835,SorP!$B$1:$B$6230,0))))</f>
        <v/>
      </c>
      <c r="U835" s="241"/>
      <c r="V835" s="275" t="e">
        <f>IF(C835="",NA(),MATCH($B835&amp;$C835,'Smelter Look-up'!$J:$J,0))</f>
        <v>#N/A</v>
      </c>
      <c r="W835" s="276"/>
      <c r="X835" s="276">
        <f t="shared" ca="1" si="118"/>
        <v>0</v>
      </c>
      <c r="Y835" s="276"/>
      <c r="Z835" s="276"/>
      <c r="AB835" s="278" t="str">
        <f t="shared" si="119"/>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17"/>
        <v/>
      </c>
      <c r="T836" s="225" t="str">
        <f ca="1">IF(B836="","",IF(ISERROR(MATCH($J836,SorP!$B$1:$B$6230,0)),"",INDIRECT("'SorP'!$A$"&amp;MATCH($J836,SorP!$B$1:$B$6230,0))))</f>
        <v/>
      </c>
      <c r="U836" s="241"/>
      <c r="V836" s="275" t="e">
        <f>IF(C836="",NA(),MATCH($B836&amp;$C836,'Smelter Look-up'!$J:$J,0))</f>
        <v>#N/A</v>
      </c>
      <c r="W836" s="276"/>
      <c r="X836" s="276">
        <f t="shared" ca="1" si="118"/>
        <v>0</v>
      </c>
      <c r="Y836" s="276"/>
      <c r="Z836" s="276"/>
      <c r="AB836" s="278" t="str">
        <f t="shared" si="119"/>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17"/>
        <v/>
      </c>
      <c r="T837" s="225" t="str">
        <f ca="1">IF(B837="","",IF(ISERROR(MATCH($J837,SorP!$B$1:$B$6230,0)),"",INDIRECT("'SorP'!$A$"&amp;MATCH($J837,SorP!$B$1:$B$6230,0))))</f>
        <v/>
      </c>
      <c r="U837" s="241"/>
      <c r="V837" s="275" t="e">
        <f>IF(C837="",NA(),MATCH($B837&amp;$C837,'Smelter Look-up'!$J:$J,0))</f>
        <v>#N/A</v>
      </c>
      <c r="W837" s="276"/>
      <c r="X837" s="276">
        <f t="shared" ca="1" si="118"/>
        <v>0</v>
      </c>
      <c r="Y837" s="276"/>
      <c r="Z837" s="276"/>
      <c r="AB837" s="278" t="str">
        <f t="shared" si="119"/>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17"/>
        <v/>
      </c>
      <c r="T838" s="225" t="str">
        <f ca="1">IF(B838="","",IF(ISERROR(MATCH($J838,SorP!$B$1:$B$6230,0)),"",INDIRECT("'SorP'!$A$"&amp;MATCH($J838,SorP!$B$1:$B$6230,0))))</f>
        <v/>
      </c>
      <c r="U838" s="241"/>
      <c r="V838" s="275" t="e">
        <f>IF(C838="",NA(),MATCH($B838&amp;$C838,'Smelter Look-up'!$J:$J,0))</f>
        <v>#N/A</v>
      </c>
      <c r="W838" s="276"/>
      <c r="X838" s="276">
        <f t="shared" ca="1" si="118"/>
        <v>0</v>
      </c>
      <c r="Y838" s="276"/>
      <c r="Z838" s="276"/>
      <c r="AB838" s="278" t="str">
        <f t="shared" si="119"/>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17"/>
        <v/>
      </c>
      <c r="T839" s="225" t="str">
        <f ca="1">IF(B839="","",IF(ISERROR(MATCH($J839,SorP!$B$1:$B$6230,0)),"",INDIRECT("'SorP'!$A$"&amp;MATCH($J839,SorP!$B$1:$B$6230,0))))</f>
        <v/>
      </c>
      <c r="U839" s="241"/>
      <c r="V839" s="275" t="e">
        <f>IF(C839="",NA(),MATCH($B839&amp;$C839,'Smelter Look-up'!$J:$J,0))</f>
        <v>#N/A</v>
      </c>
      <c r="W839" s="276"/>
      <c r="X839" s="276">
        <f t="shared" ca="1" si="118"/>
        <v>0</v>
      </c>
      <c r="Y839" s="276"/>
      <c r="Z839" s="276"/>
      <c r="AB839" s="278" t="str">
        <f t="shared" si="119"/>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17"/>
        <v/>
      </c>
      <c r="T840" s="225" t="str">
        <f ca="1">IF(B840="","",IF(ISERROR(MATCH($J840,SorP!$B$1:$B$6230,0)),"",INDIRECT("'SorP'!$A$"&amp;MATCH($J840,SorP!$B$1:$B$6230,0))))</f>
        <v/>
      </c>
      <c r="U840" s="241"/>
      <c r="V840" s="275" t="e">
        <f>IF(C840="",NA(),MATCH($B840&amp;$C840,'Smelter Look-up'!$J:$J,0))</f>
        <v>#N/A</v>
      </c>
      <c r="W840" s="276"/>
      <c r="X840" s="276">
        <f t="shared" ca="1" si="118"/>
        <v>0</v>
      </c>
      <c r="Y840" s="276"/>
      <c r="Z840" s="276"/>
      <c r="AB840" s="278" t="str">
        <f t="shared" si="119"/>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17"/>
        <v/>
      </c>
      <c r="T841" s="225" t="str">
        <f ca="1">IF(B841="","",IF(ISERROR(MATCH($J841,SorP!$B$1:$B$6230,0)),"",INDIRECT("'SorP'!$A$"&amp;MATCH($J841,SorP!$B$1:$B$6230,0))))</f>
        <v/>
      </c>
      <c r="U841" s="241"/>
      <c r="V841" s="275" t="e">
        <f>IF(C841="",NA(),MATCH($B841&amp;$C841,'Smelter Look-up'!$J:$J,0))</f>
        <v>#N/A</v>
      </c>
      <c r="W841" s="276"/>
      <c r="X841" s="276">
        <f t="shared" ca="1" si="118"/>
        <v>0</v>
      </c>
      <c r="Y841" s="276"/>
      <c r="Z841" s="276"/>
      <c r="AB841" s="278" t="str">
        <f t="shared" si="119"/>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17"/>
        <v/>
      </c>
      <c r="T842" s="225" t="str">
        <f ca="1">IF(B842="","",IF(ISERROR(MATCH($J842,SorP!$B$1:$B$6230,0)),"",INDIRECT("'SorP'!$A$"&amp;MATCH($J842,SorP!$B$1:$B$6230,0))))</f>
        <v/>
      </c>
      <c r="U842" s="241"/>
      <c r="V842" s="275" t="e">
        <f>IF(C842="",NA(),MATCH($B842&amp;$C842,'Smelter Look-up'!$J:$J,0))</f>
        <v>#N/A</v>
      </c>
      <c r="W842" s="276"/>
      <c r="X842" s="276">
        <f t="shared" ca="1" si="118"/>
        <v>0</v>
      </c>
      <c r="Y842" s="276"/>
      <c r="Z842" s="276"/>
      <c r="AB842" s="278" t="str">
        <f t="shared" si="119"/>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17"/>
        <v/>
      </c>
      <c r="T843" s="225" t="str">
        <f ca="1">IF(B843="","",IF(ISERROR(MATCH($J843,SorP!$B$1:$B$6230,0)),"",INDIRECT("'SorP'!$A$"&amp;MATCH($J843,SorP!$B$1:$B$6230,0))))</f>
        <v/>
      </c>
      <c r="U843" s="241"/>
      <c r="V843" s="275" t="e">
        <f>IF(C843="",NA(),MATCH($B843&amp;$C843,'Smelter Look-up'!$J:$J,0))</f>
        <v>#N/A</v>
      </c>
      <c r="W843" s="276"/>
      <c r="X843" s="276">
        <f t="shared" ca="1" si="118"/>
        <v>0</v>
      </c>
      <c r="Y843" s="276"/>
      <c r="Z843" s="276"/>
      <c r="AB843" s="278" t="str">
        <f t="shared" si="119"/>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17"/>
        <v/>
      </c>
      <c r="T844" s="225" t="str">
        <f ca="1">IF(B844="","",IF(ISERROR(MATCH($J844,SorP!$B$1:$B$6230,0)),"",INDIRECT("'SorP'!$A$"&amp;MATCH($J844,SorP!$B$1:$B$6230,0))))</f>
        <v/>
      </c>
      <c r="U844" s="241"/>
      <c r="V844" s="275" t="e">
        <f>IF(C844="",NA(),MATCH($B844&amp;$C844,'Smelter Look-up'!$J:$J,0))</f>
        <v>#N/A</v>
      </c>
      <c r="W844" s="276"/>
      <c r="X844" s="276">
        <f t="shared" ca="1" si="118"/>
        <v>0</v>
      </c>
      <c r="Y844" s="276"/>
      <c r="Z844" s="276"/>
      <c r="AB844" s="278" t="str">
        <f t="shared" si="119"/>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17"/>
        <v/>
      </c>
      <c r="T845" s="225" t="str">
        <f ca="1">IF(B845="","",IF(ISERROR(MATCH($J845,SorP!$B$1:$B$6230,0)),"",INDIRECT("'SorP'!$A$"&amp;MATCH($J845,SorP!$B$1:$B$6230,0))))</f>
        <v/>
      </c>
      <c r="U845" s="241"/>
      <c r="V845" s="275" t="e">
        <f>IF(C845="",NA(),MATCH($B845&amp;$C845,'Smelter Look-up'!$J:$J,0))</f>
        <v>#N/A</v>
      </c>
      <c r="W845" s="276"/>
      <c r="X845" s="276">
        <f t="shared" ca="1" si="118"/>
        <v>0</v>
      </c>
      <c r="Y845" s="276"/>
      <c r="Z845" s="276"/>
      <c r="AB845" s="278" t="str">
        <f t="shared" si="119"/>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17"/>
        <v/>
      </c>
      <c r="T846" s="225" t="str">
        <f ca="1">IF(B846="","",IF(ISERROR(MATCH($J846,SorP!$B$1:$B$6230,0)),"",INDIRECT("'SorP'!$A$"&amp;MATCH($J846,SorP!$B$1:$B$6230,0))))</f>
        <v/>
      </c>
      <c r="U846" s="241"/>
      <c r="V846" s="275" t="e">
        <f>IF(C846="",NA(),MATCH($B846&amp;$C846,'Smelter Look-up'!$J:$J,0))</f>
        <v>#N/A</v>
      </c>
      <c r="W846" s="276"/>
      <c r="X846" s="276">
        <f t="shared" ca="1" si="118"/>
        <v>0</v>
      </c>
      <c r="Y846" s="276"/>
      <c r="Z846" s="276"/>
      <c r="AB846" s="278" t="str">
        <f t="shared" si="119"/>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17"/>
        <v/>
      </c>
      <c r="T847" s="225" t="str">
        <f ca="1">IF(B847="","",IF(ISERROR(MATCH($J847,SorP!$B$1:$B$6230,0)),"",INDIRECT("'SorP'!$A$"&amp;MATCH($J847,SorP!$B$1:$B$6230,0))))</f>
        <v/>
      </c>
      <c r="U847" s="241"/>
      <c r="V847" s="275" t="e">
        <f>IF(C847="",NA(),MATCH($B847&amp;$C847,'Smelter Look-up'!$J:$J,0))</f>
        <v>#N/A</v>
      </c>
      <c r="W847" s="276"/>
      <c r="X847" s="276">
        <f t="shared" ca="1" si="118"/>
        <v>0</v>
      </c>
      <c r="Y847" s="276"/>
      <c r="Z847" s="276"/>
      <c r="AB847" s="278" t="str">
        <f t="shared" si="119"/>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17"/>
        <v/>
      </c>
      <c r="T848" s="225" t="str">
        <f ca="1">IF(B848="","",IF(ISERROR(MATCH($J848,SorP!$B$1:$B$6230,0)),"",INDIRECT("'SorP'!$A$"&amp;MATCH($J848,SorP!$B$1:$B$6230,0))))</f>
        <v/>
      </c>
      <c r="U848" s="241"/>
      <c r="V848" s="275" t="e">
        <f>IF(C848="",NA(),MATCH($B848&amp;$C848,'Smelter Look-up'!$J:$J,0))</f>
        <v>#N/A</v>
      </c>
      <c r="W848" s="276"/>
      <c r="X848" s="276">
        <f t="shared" ca="1" si="118"/>
        <v>0</v>
      </c>
      <c r="Y848" s="276"/>
      <c r="Z848" s="276"/>
      <c r="AB848" s="278" t="str">
        <f t="shared" si="119"/>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17"/>
        <v/>
      </c>
      <c r="T849" s="225" t="str">
        <f ca="1">IF(B849="","",IF(ISERROR(MATCH($J849,SorP!$B$1:$B$6230,0)),"",INDIRECT("'SorP'!$A$"&amp;MATCH($J849,SorP!$B$1:$B$6230,0))))</f>
        <v/>
      </c>
      <c r="U849" s="241"/>
      <c r="V849" s="275" t="e">
        <f>IF(C849="",NA(),MATCH($B849&amp;$C849,'Smelter Look-up'!$J:$J,0))</f>
        <v>#N/A</v>
      </c>
      <c r="W849" s="276"/>
      <c r="X849" s="276">
        <f t="shared" ca="1" si="118"/>
        <v>0</v>
      </c>
      <c r="Y849" s="276"/>
      <c r="Z849" s="276"/>
      <c r="AB849" s="278" t="str">
        <f t="shared" si="119"/>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17"/>
        <v/>
      </c>
      <c r="T850" s="225" t="str">
        <f ca="1">IF(B850="","",IF(ISERROR(MATCH($J850,SorP!$B$1:$B$6230,0)),"",INDIRECT("'SorP'!$A$"&amp;MATCH($J850,SorP!$B$1:$B$6230,0))))</f>
        <v/>
      </c>
      <c r="U850" s="241"/>
      <c r="V850" s="275" t="e">
        <f>IF(C850="",NA(),MATCH($B850&amp;$C850,'Smelter Look-up'!$J:$J,0))</f>
        <v>#N/A</v>
      </c>
      <c r="W850" s="276"/>
      <c r="X850" s="276">
        <f t="shared" ca="1" si="118"/>
        <v>0</v>
      </c>
      <c r="Y850" s="276"/>
      <c r="Z850" s="276"/>
      <c r="AB850" s="278" t="str">
        <f t="shared" si="119"/>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17"/>
        <v/>
      </c>
      <c r="T851" s="225" t="str">
        <f ca="1">IF(B851="","",IF(ISERROR(MATCH($J851,SorP!$B$1:$B$6230,0)),"",INDIRECT("'SorP'!$A$"&amp;MATCH($J851,SorP!$B$1:$B$6230,0))))</f>
        <v/>
      </c>
      <c r="U851" s="241"/>
      <c r="V851" s="275" t="e">
        <f>IF(C851="",NA(),MATCH($B851&amp;$C851,'Smelter Look-up'!$J:$J,0))</f>
        <v>#N/A</v>
      </c>
      <c r="W851" s="276"/>
      <c r="X851" s="276">
        <f t="shared" ca="1" si="118"/>
        <v>0</v>
      </c>
      <c r="Y851" s="276"/>
      <c r="Z851" s="276"/>
      <c r="AB851" s="278" t="str">
        <f t="shared" si="119"/>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17"/>
        <v/>
      </c>
      <c r="T852" s="225" t="str">
        <f ca="1">IF(B852="","",IF(ISERROR(MATCH($J852,SorP!$B$1:$B$6230,0)),"",INDIRECT("'SorP'!$A$"&amp;MATCH($J852,SorP!$B$1:$B$6230,0))))</f>
        <v/>
      </c>
      <c r="U852" s="241"/>
      <c r="V852" s="275" t="e">
        <f>IF(C852="",NA(),MATCH($B852&amp;$C852,'Smelter Look-up'!$J:$J,0))</f>
        <v>#N/A</v>
      </c>
      <c r="W852" s="276"/>
      <c r="X852" s="276">
        <f t="shared" ca="1" si="118"/>
        <v>0</v>
      </c>
      <c r="Y852" s="276"/>
      <c r="Z852" s="276"/>
      <c r="AB852" s="278" t="str">
        <f t="shared" si="119"/>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17"/>
        <v/>
      </c>
      <c r="T853" s="225" t="str">
        <f ca="1">IF(B853="","",IF(ISERROR(MATCH($J853,SorP!$B$1:$B$6230,0)),"",INDIRECT("'SorP'!$A$"&amp;MATCH($J853,SorP!$B$1:$B$6230,0))))</f>
        <v/>
      </c>
      <c r="U853" s="241"/>
      <c r="V853" s="275" t="e">
        <f>IF(C853="",NA(),MATCH($B853&amp;$C853,'Smelter Look-up'!$J:$J,0))</f>
        <v>#N/A</v>
      </c>
      <c r="W853" s="276"/>
      <c r="X853" s="276">
        <f t="shared" ca="1" si="118"/>
        <v>0</v>
      </c>
      <c r="Y853" s="276"/>
      <c r="Z853" s="276"/>
      <c r="AB853" s="278" t="str">
        <f t="shared" si="119"/>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17"/>
        <v/>
      </c>
      <c r="T854" s="225" t="str">
        <f ca="1">IF(B854="","",IF(ISERROR(MATCH($J854,SorP!$B$1:$B$6230,0)),"",INDIRECT("'SorP'!$A$"&amp;MATCH($J854,SorP!$B$1:$B$6230,0))))</f>
        <v/>
      </c>
      <c r="U854" s="241"/>
      <c r="V854" s="275" t="e">
        <f>IF(C854="",NA(),MATCH($B854&amp;$C854,'Smelter Look-up'!$J:$J,0))</f>
        <v>#N/A</v>
      </c>
      <c r="W854" s="276"/>
      <c r="X854" s="276">
        <f t="shared" ca="1" si="118"/>
        <v>0</v>
      </c>
      <c r="Y854" s="276"/>
      <c r="Z854" s="276"/>
      <c r="AB854" s="278" t="str">
        <f t="shared" si="119"/>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17"/>
        <v/>
      </c>
      <c r="T855" s="225" t="str">
        <f ca="1">IF(B855="","",IF(ISERROR(MATCH($J855,SorP!$B$1:$B$6230,0)),"",INDIRECT("'SorP'!$A$"&amp;MATCH($J855,SorP!$B$1:$B$6230,0))))</f>
        <v/>
      </c>
      <c r="U855" s="241"/>
      <c r="V855" s="275" t="e">
        <f>IF(C855="",NA(),MATCH($B855&amp;$C855,'Smelter Look-up'!$J:$J,0))</f>
        <v>#N/A</v>
      </c>
      <c r="W855" s="276"/>
      <c r="X855" s="276">
        <f t="shared" ca="1" si="118"/>
        <v>0</v>
      </c>
      <c r="Y855" s="276"/>
      <c r="Z855" s="276"/>
      <c r="AB855" s="278" t="str">
        <f t="shared" si="119"/>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17"/>
        <v/>
      </c>
      <c r="T856" s="225" t="str">
        <f ca="1">IF(B856="","",IF(ISERROR(MATCH($J856,SorP!$B$1:$B$6230,0)),"",INDIRECT("'SorP'!$A$"&amp;MATCH($J856,SorP!$B$1:$B$6230,0))))</f>
        <v/>
      </c>
      <c r="U856" s="241"/>
      <c r="V856" s="275" t="e">
        <f>IF(C856="",NA(),MATCH($B856&amp;$C856,'Smelter Look-up'!$J:$J,0))</f>
        <v>#N/A</v>
      </c>
      <c r="W856" s="276"/>
      <c r="X856" s="276">
        <f t="shared" ca="1" si="118"/>
        <v>0</v>
      </c>
      <c r="Y856" s="276"/>
      <c r="Z856" s="276"/>
      <c r="AB856" s="278" t="str">
        <f t="shared" si="119"/>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17"/>
        <v/>
      </c>
      <c r="T857" s="225" t="str">
        <f ca="1">IF(B857="","",IF(ISERROR(MATCH($J857,SorP!$B$1:$B$6230,0)),"",INDIRECT("'SorP'!$A$"&amp;MATCH($J857,SorP!$B$1:$B$6230,0))))</f>
        <v/>
      </c>
      <c r="U857" s="241"/>
      <c r="V857" s="275" t="e">
        <f>IF(C857="",NA(),MATCH($B857&amp;$C857,'Smelter Look-up'!$J:$J,0))</f>
        <v>#N/A</v>
      </c>
      <c r="W857" s="276"/>
      <c r="X857" s="276">
        <f t="shared" ca="1" si="118"/>
        <v>0</v>
      </c>
      <c r="Y857" s="276"/>
      <c r="Z857" s="276"/>
      <c r="AB857" s="278" t="str">
        <f t="shared" si="119"/>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17"/>
        <v/>
      </c>
      <c r="T858" s="225" t="str">
        <f ca="1">IF(B858="","",IF(ISERROR(MATCH($J858,SorP!$B$1:$B$6230,0)),"",INDIRECT("'SorP'!$A$"&amp;MATCH($J858,SorP!$B$1:$B$6230,0))))</f>
        <v/>
      </c>
      <c r="U858" s="241"/>
      <c r="V858" s="275" t="e">
        <f>IF(C858="",NA(),MATCH($B858&amp;$C858,'Smelter Look-up'!$J:$J,0))</f>
        <v>#N/A</v>
      </c>
      <c r="W858" s="276"/>
      <c r="X858" s="276">
        <f t="shared" ca="1" si="118"/>
        <v>0</v>
      </c>
      <c r="Y858" s="276"/>
      <c r="Z858" s="276"/>
      <c r="AB858" s="278" t="str">
        <f t="shared" si="119"/>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17"/>
        <v/>
      </c>
      <c r="T859" s="225" t="str">
        <f ca="1">IF(B859="","",IF(ISERROR(MATCH($J859,SorP!$B$1:$B$6230,0)),"",INDIRECT("'SorP'!$A$"&amp;MATCH($J859,SorP!$B$1:$B$6230,0))))</f>
        <v/>
      </c>
      <c r="U859" s="241"/>
      <c r="V859" s="275" t="e">
        <f>IF(C859="",NA(),MATCH($B859&amp;$C859,'Smelter Look-up'!$J:$J,0))</f>
        <v>#N/A</v>
      </c>
      <c r="W859" s="276"/>
      <c r="X859" s="276">
        <f t="shared" ca="1" si="118"/>
        <v>0</v>
      </c>
      <c r="Y859" s="276"/>
      <c r="Z859" s="276"/>
      <c r="AB859" s="278" t="str">
        <f t="shared" si="119"/>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0">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1">IF(AND(C860="Smelter not listed",OR(LEN(D860)=0,LEN(E860)=0)),1,0)</f>
        <v>0</v>
      </c>
      <c r="Y860" s="276"/>
      <c r="Z860" s="276"/>
      <c r="AB860" s="278" t="str">
        <f t="shared" ref="AB860:AB890" si="122">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0"/>
        <v/>
      </c>
      <c r="T861" s="225" t="str">
        <f ca="1">IF(B861="","",IF(ISERROR(MATCH($J861,SorP!$B$1:$B$6230,0)),"",INDIRECT("'SorP'!$A$"&amp;MATCH($J861,SorP!$B$1:$B$6230,0))))</f>
        <v/>
      </c>
      <c r="U861" s="241"/>
      <c r="V861" s="275" t="e">
        <f>IF(C861="",NA(),MATCH($B861&amp;$C861,'Smelter Look-up'!$J:$J,0))</f>
        <v>#N/A</v>
      </c>
      <c r="W861" s="276"/>
      <c r="X861" s="276">
        <f t="shared" ca="1" si="121"/>
        <v>0</v>
      </c>
      <c r="Y861" s="276"/>
      <c r="Z861" s="276"/>
      <c r="AB861" s="278" t="str">
        <f t="shared" si="122"/>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0"/>
        <v/>
      </c>
      <c r="T862" s="225" t="str">
        <f ca="1">IF(B862="","",IF(ISERROR(MATCH($J862,SorP!$B$1:$B$6230,0)),"",INDIRECT("'SorP'!$A$"&amp;MATCH($J862,SorP!$B$1:$B$6230,0))))</f>
        <v/>
      </c>
      <c r="U862" s="241"/>
      <c r="V862" s="275" t="e">
        <f>IF(C862="",NA(),MATCH($B862&amp;$C862,'Smelter Look-up'!$J:$J,0))</f>
        <v>#N/A</v>
      </c>
      <c r="W862" s="276"/>
      <c r="X862" s="276">
        <f t="shared" ca="1" si="121"/>
        <v>0</v>
      </c>
      <c r="Y862" s="276"/>
      <c r="Z862" s="276"/>
      <c r="AB862" s="278" t="str">
        <f t="shared" si="122"/>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0"/>
        <v/>
      </c>
      <c r="T863" s="225" t="str">
        <f ca="1">IF(B863="","",IF(ISERROR(MATCH($J863,SorP!$B$1:$B$6230,0)),"",INDIRECT("'SorP'!$A$"&amp;MATCH($J863,SorP!$B$1:$B$6230,0))))</f>
        <v/>
      </c>
      <c r="U863" s="241"/>
      <c r="V863" s="275" t="e">
        <f>IF(C863="",NA(),MATCH($B863&amp;$C863,'Smelter Look-up'!$J:$J,0))</f>
        <v>#N/A</v>
      </c>
      <c r="W863" s="276"/>
      <c r="X863" s="276">
        <f t="shared" ca="1" si="121"/>
        <v>0</v>
      </c>
      <c r="Y863" s="276"/>
      <c r="Z863" s="276"/>
      <c r="AB863" s="278" t="str">
        <f t="shared" si="122"/>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0"/>
        <v/>
      </c>
      <c r="T864" s="225" t="str">
        <f ca="1">IF(B864="","",IF(ISERROR(MATCH($J864,SorP!$B$1:$B$6230,0)),"",INDIRECT("'SorP'!$A$"&amp;MATCH($J864,SorP!$B$1:$B$6230,0))))</f>
        <v/>
      </c>
      <c r="U864" s="241"/>
      <c r="V864" s="275" t="e">
        <f>IF(C864="",NA(),MATCH($B864&amp;$C864,'Smelter Look-up'!$J:$J,0))</f>
        <v>#N/A</v>
      </c>
      <c r="W864" s="276"/>
      <c r="X864" s="276">
        <f t="shared" ca="1" si="121"/>
        <v>0</v>
      </c>
      <c r="Y864" s="276"/>
      <c r="Z864" s="276"/>
      <c r="AB864" s="278" t="str">
        <f t="shared" si="122"/>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0"/>
        <v/>
      </c>
      <c r="T865" s="225" t="str">
        <f ca="1">IF(B865="","",IF(ISERROR(MATCH($J865,SorP!$B$1:$B$6230,0)),"",INDIRECT("'SorP'!$A$"&amp;MATCH($J865,SorP!$B$1:$B$6230,0))))</f>
        <v/>
      </c>
      <c r="U865" s="241"/>
      <c r="V865" s="275" t="e">
        <f>IF(C865="",NA(),MATCH($B865&amp;$C865,'Smelter Look-up'!$J:$J,0))</f>
        <v>#N/A</v>
      </c>
      <c r="W865" s="276"/>
      <c r="X865" s="276">
        <f t="shared" ca="1" si="121"/>
        <v>0</v>
      </c>
      <c r="Y865" s="276"/>
      <c r="Z865" s="276"/>
      <c r="AB865" s="278" t="str">
        <f t="shared" si="122"/>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0"/>
        <v/>
      </c>
      <c r="T866" s="225" t="str">
        <f ca="1">IF(B866="","",IF(ISERROR(MATCH($J866,SorP!$B$1:$B$6230,0)),"",INDIRECT("'SorP'!$A$"&amp;MATCH($J866,SorP!$B$1:$B$6230,0))))</f>
        <v/>
      </c>
      <c r="U866" s="241"/>
      <c r="V866" s="275" t="e">
        <f>IF(C866="",NA(),MATCH($B866&amp;$C866,'Smelter Look-up'!$J:$J,0))</f>
        <v>#N/A</v>
      </c>
      <c r="W866" s="276"/>
      <c r="X866" s="276">
        <f t="shared" ca="1" si="121"/>
        <v>0</v>
      </c>
      <c r="Y866" s="276"/>
      <c r="Z866" s="276"/>
      <c r="AB866" s="278" t="str">
        <f t="shared" si="122"/>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0"/>
        <v/>
      </c>
      <c r="T867" s="225" t="str">
        <f ca="1">IF(B867="","",IF(ISERROR(MATCH($J867,SorP!$B$1:$B$6230,0)),"",INDIRECT("'SorP'!$A$"&amp;MATCH($J867,SorP!$B$1:$B$6230,0))))</f>
        <v/>
      </c>
      <c r="U867" s="241"/>
      <c r="V867" s="275" t="e">
        <f>IF(C867="",NA(),MATCH($B867&amp;$C867,'Smelter Look-up'!$J:$J,0))</f>
        <v>#N/A</v>
      </c>
      <c r="W867" s="276"/>
      <c r="X867" s="276">
        <f t="shared" ca="1" si="121"/>
        <v>0</v>
      </c>
      <c r="Y867" s="276"/>
      <c r="Z867" s="276"/>
      <c r="AB867" s="278" t="str">
        <f t="shared" si="122"/>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0"/>
        <v/>
      </c>
      <c r="T868" s="225" t="str">
        <f ca="1">IF(B868="","",IF(ISERROR(MATCH($J868,SorP!$B$1:$B$6230,0)),"",INDIRECT("'SorP'!$A$"&amp;MATCH($J868,SorP!$B$1:$B$6230,0))))</f>
        <v/>
      </c>
      <c r="U868" s="241"/>
      <c r="V868" s="275" t="e">
        <f>IF(C868="",NA(),MATCH($B868&amp;$C868,'Smelter Look-up'!$J:$J,0))</f>
        <v>#N/A</v>
      </c>
      <c r="W868" s="276"/>
      <c r="X868" s="276">
        <f t="shared" ca="1" si="121"/>
        <v>0</v>
      </c>
      <c r="Y868" s="276"/>
      <c r="Z868" s="276"/>
      <c r="AB868" s="278" t="str">
        <f t="shared" si="122"/>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0"/>
        <v/>
      </c>
      <c r="T869" s="225" t="str">
        <f ca="1">IF(B869="","",IF(ISERROR(MATCH($J869,SorP!$B$1:$B$6230,0)),"",INDIRECT("'SorP'!$A$"&amp;MATCH($J869,SorP!$B$1:$B$6230,0))))</f>
        <v/>
      </c>
      <c r="U869" s="241"/>
      <c r="V869" s="275" t="e">
        <f>IF(C869="",NA(),MATCH($B869&amp;$C869,'Smelter Look-up'!$J:$J,0))</f>
        <v>#N/A</v>
      </c>
      <c r="W869" s="276"/>
      <c r="X869" s="276">
        <f t="shared" ca="1" si="121"/>
        <v>0</v>
      </c>
      <c r="Y869" s="276"/>
      <c r="Z869" s="276"/>
      <c r="AB869" s="278" t="str">
        <f t="shared" si="122"/>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0"/>
        <v/>
      </c>
      <c r="T870" s="225" t="str">
        <f ca="1">IF(B870="","",IF(ISERROR(MATCH($J870,SorP!$B$1:$B$6230,0)),"",INDIRECT("'SorP'!$A$"&amp;MATCH($J870,SorP!$B$1:$B$6230,0))))</f>
        <v/>
      </c>
      <c r="U870" s="241"/>
      <c r="V870" s="275" t="e">
        <f>IF(C870="",NA(),MATCH($B870&amp;$C870,'Smelter Look-up'!$J:$J,0))</f>
        <v>#N/A</v>
      </c>
      <c r="W870" s="276"/>
      <c r="X870" s="276">
        <f t="shared" ca="1" si="121"/>
        <v>0</v>
      </c>
      <c r="Y870" s="276"/>
      <c r="Z870" s="276"/>
      <c r="AB870" s="278" t="str">
        <f t="shared" si="122"/>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0"/>
        <v/>
      </c>
      <c r="T871" s="225" t="str">
        <f ca="1">IF(B871="","",IF(ISERROR(MATCH($J871,SorP!$B$1:$B$6230,0)),"",INDIRECT("'SorP'!$A$"&amp;MATCH($J871,SorP!$B$1:$B$6230,0))))</f>
        <v/>
      </c>
      <c r="U871" s="241"/>
      <c r="V871" s="275" t="e">
        <f>IF(C871="",NA(),MATCH($B871&amp;$C871,'Smelter Look-up'!$J:$J,0))</f>
        <v>#N/A</v>
      </c>
      <c r="W871" s="276"/>
      <c r="X871" s="276">
        <f t="shared" ca="1" si="121"/>
        <v>0</v>
      </c>
      <c r="Y871" s="276"/>
      <c r="Z871" s="276"/>
      <c r="AB871" s="278" t="str">
        <f t="shared" si="122"/>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0"/>
        <v/>
      </c>
      <c r="T872" s="225" t="str">
        <f ca="1">IF(B872="","",IF(ISERROR(MATCH($J872,SorP!$B$1:$B$6230,0)),"",INDIRECT("'SorP'!$A$"&amp;MATCH($J872,SorP!$B$1:$B$6230,0))))</f>
        <v/>
      </c>
      <c r="U872" s="241"/>
      <c r="V872" s="275" t="e">
        <f>IF(C872="",NA(),MATCH($B872&amp;$C872,'Smelter Look-up'!$J:$J,0))</f>
        <v>#N/A</v>
      </c>
      <c r="W872" s="276"/>
      <c r="X872" s="276">
        <f t="shared" ca="1" si="121"/>
        <v>0</v>
      </c>
      <c r="Y872" s="276"/>
      <c r="Z872" s="276"/>
      <c r="AB872" s="278" t="str">
        <f t="shared" si="122"/>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0"/>
        <v/>
      </c>
      <c r="T873" s="225" t="str">
        <f ca="1">IF(B873="","",IF(ISERROR(MATCH($J873,SorP!$B$1:$B$6230,0)),"",INDIRECT("'SorP'!$A$"&amp;MATCH($J873,SorP!$B$1:$B$6230,0))))</f>
        <v/>
      </c>
      <c r="U873" s="241"/>
      <c r="V873" s="275" t="e">
        <f>IF(C873="",NA(),MATCH($B873&amp;$C873,'Smelter Look-up'!$J:$J,0))</f>
        <v>#N/A</v>
      </c>
      <c r="W873" s="276"/>
      <c r="X873" s="276">
        <f t="shared" ca="1" si="121"/>
        <v>0</v>
      </c>
      <c r="Y873" s="276"/>
      <c r="Z873" s="276"/>
      <c r="AB873" s="278" t="str">
        <f t="shared" si="122"/>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0"/>
        <v/>
      </c>
      <c r="T874" s="225" t="str">
        <f ca="1">IF(B874="","",IF(ISERROR(MATCH($J874,SorP!$B$1:$B$6230,0)),"",INDIRECT("'SorP'!$A$"&amp;MATCH($J874,SorP!$B$1:$B$6230,0))))</f>
        <v/>
      </c>
      <c r="U874" s="241"/>
      <c r="V874" s="275" t="e">
        <f>IF(C874="",NA(),MATCH($B874&amp;$C874,'Smelter Look-up'!$J:$J,0))</f>
        <v>#N/A</v>
      </c>
      <c r="W874" s="276"/>
      <c r="X874" s="276">
        <f t="shared" ca="1" si="121"/>
        <v>0</v>
      </c>
      <c r="Y874" s="276"/>
      <c r="Z874" s="276"/>
      <c r="AB874" s="278" t="str">
        <f t="shared" si="122"/>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0"/>
        <v/>
      </c>
      <c r="T875" s="225" t="str">
        <f ca="1">IF(B875="","",IF(ISERROR(MATCH($J875,SorP!$B$1:$B$6230,0)),"",INDIRECT("'SorP'!$A$"&amp;MATCH($J875,SorP!$B$1:$B$6230,0))))</f>
        <v/>
      </c>
      <c r="U875" s="241"/>
      <c r="V875" s="275" t="e">
        <f>IF(C875="",NA(),MATCH($B875&amp;$C875,'Smelter Look-up'!$J:$J,0))</f>
        <v>#N/A</v>
      </c>
      <c r="W875" s="276"/>
      <c r="X875" s="276">
        <f t="shared" ca="1" si="121"/>
        <v>0</v>
      </c>
      <c r="Y875" s="276"/>
      <c r="Z875" s="276"/>
      <c r="AB875" s="278" t="str">
        <f t="shared" si="122"/>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0"/>
        <v/>
      </c>
      <c r="T876" s="225" t="str">
        <f ca="1">IF(B876="","",IF(ISERROR(MATCH($J876,SorP!$B$1:$B$6230,0)),"",INDIRECT("'SorP'!$A$"&amp;MATCH($J876,SorP!$B$1:$B$6230,0))))</f>
        <v/>
      </c>
      <c r="U876" s="241"/>
      <c r="V876" s="275" t="e">
        <f>IF(C876="",NA(),MATCH($B876&amp;$C876,'Smelter Look-up'!$J:$J,0))</f>
        <v>#N/A</v>
      </c>
      <c r="W876" s="276"/>
      <c r="X876" s="276">
        <f t="shared" ca="1" si="121"/>
        <v>0</v>
      </c>
      <c r="Y876" s="276"/>
      <c r="Z876" s="276"/>
      <c r="AB876" s="278" t="str">
        <f t="shared" si="122"/>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0"/>
        <v/>
      </c>
      <c r="T877" s="225" t="str">
        <f ca="1">IF(B877="","",IF(ISERROR(MATCH($J877,SorP!$B$1:$B$6230,0)),"",INDIRECT("'SorP'!$A$"&amp;MATCH($J877,SorP!$B$1:$B$6230,0))))</f>
        <v/>
      </c>
      <c r="U877" s="241"/>
      <c r="V877" s="275" t="e">
        <f>IF(C877="",NA(),MATCH($B877&amp;$C877,'Smelter Look-up'!$J:$J,0))</f>
        <v>#N/A</v>
      </c>
      <c r="W877" s="276"/>
      <c r="X877" s="276">
        <f t="shared" ca="1" si="121"/>
        <v>0</v>
      </c>
      <c r="Y877" s="276"/>
      <c r="Z877" s="276"/>
      <c r="AB877" s="278" t="str">
        <f t="shared" si="122"/>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0"/>
        <v/>
      </c>
      <c r="T878" s="225" t="str">
        <f ca="1">IF(B878="","",IF(ISERROR(MATCH($J878,SorP!$B$1:$B$6230,0)),"",INDIRECT("'SorP'!$A$"&amp;MATCH($J878,SorP!$B$1:$B$6230,0))))</f>
        <v/>
      </c>
      <c r="U878" s="241"/>
      <c r="V878" s="275" t="e">
        <f>IF(C878="",NA(),MATCH($B878&amp;$C878,'Smelter Look-up'!$J:$J,0))</f>
        <v>#N/A</v>
      </c>
      <c r="W878" s="276"/>
      <c r="X878" s="276">
        <f t="shared" ca="1" si="121"/>
        <v>0</v>
      </c>
      <c r="Y878" s="276"/>
      <c r="Z878" s="276"/>
      <c r="AB878" s="278" t="str">
        <f t="shared" si="122"/>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0"/>
        <v/>
      </c>
      <c r="T879" s="225" t="str">
        <f ca="1">IF(B879="","",IF(ISERROR(MATCH($J879,SorP!$B$1:$B$6230,0)),"",INDIRECT("'SorP'!$A$"&amp;MATCH($J879,SorP!$B$1:$B$6230,0))))</f>
        <v/>
      </c>
      <c r="U879" s="241"/>
      <c r="V879" s="275" t="e">
        <f>IF(C879="",NA(),MATCH($B879&amp;$C879,'Smelter Look-up'!$J:$J,0))</f>
        <v>#N/A</v>
      </c>
      <c r="W879" s="276"/>
      <c r="X879" s="276">
        <f t="shared" ca="1" si="121"/>
        <v>0</v>
      </c>
      <c r="Y879" s="276"/>
      <c r="Z879" s="276"/>
      <c r="AB879" s="278" t="str">
        <f t="shared" si="122"/>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0"/>
        <v/>
      </c>
      <c r="T880" s="225" t="str">
        <f ca="1">IF(B880="","",IF(ISERROR(MATCH($J880,SorP!$B$1:$B$6230,0)),"",INDIRECT("'SorP'!$A$"&amp;MATCH($J880,SorP!$B$1:$B$6230,0))))</f>
        <v/>
      </c>
      <c r="U880" s="241"/>
      <c r="V880" s="275" t="e">
        <f>IF(C880="",NA(),MATCH($B880&amp;$C880,'Smelter Look-up'!$J:$J,0))</f>
        <v>#N/A</v>
      </c>
      <c r="W880" s="276"/>
      <c r="X880" s="276">
        <f t="shared" ca="1" si="121"/>
        <v>0</v>
      </c>
      <c r="Y880" s="276"/>
      <c r="Z880" s="276"/>
      <c r="AB880" s="278" t="str">
        <f t="shared" si="122"/>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0"/>
        <v/>
      </c>
      <c r="T881" s="225" t="str">
        <f ca="1">IF(B881="","",IF(ISERROR(MATCH($J881,SorP!$B$1:$B$6230,0)),"",INDIRECT("'SorP'!$A$"&amp;MATCH($J881,SorP!$B$1:$B$6230,0))))</f>
        <v/>
      </c>
      <c r="U881" s="241"/>
      <c r="V881" s="275" t="e">
        <f>IF(C881="",NA(),MATCH($B881&amp;$C881,'Smelter Look-up'!$J:$J,0))</f>
        <v>#N/A</v>
      </c>
      <c r="W881" s="276"/>
      <c r="X881" s="276">
        <f t="shared" ca="1" si="121"/>
        <v>0</v>
      </c>
      <c r="Y881" s="276"/>
      <c r="Z881" s="276"/>
      <c r="AB881" s="278" t="str">
        <f t="shared" si="122"/>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0"/>
        <v/>
      </c>
      <c r="T882" s="225" t="str">
        <f ca="1">IF(B882="","",IF(ISERROR(MATCH($J882,SorP!$B$1:$B$6230,0)),"",INDIRECT("'SorP'!$A$"&amp;MATCH($J882,SorP!$B$1:$B$6230,0))))</f>
        <v/>
      </c>
      <c r="U882" s="241"/>
      <c r="V882" s="275" t="e">
        <f>IF(C882="",NA(),MATCH($B882&amp;$C882,'Smelter Look-up'!$J:$J,0))</f>
        <v>#N/A</v>
      </c>
      <c r="W882" s="276"/>
      <c r="X882" s="276">
        <f t="shared" ca="1" si="121"/>
        <v>0</v>
      </c>
      <c r="Y882" s="276"/>
      <c r="Z882" s="276"/>
      <c r="AB882" s="278" t="str">
        <f t="shared" si="122"/>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0"/>
        <v/>
      </c>
      <c r="T883" s="225" t="str">
        <f ca="1">IF(B883="","",IF(ISERROR(MATCH($J883,SorP!$B$1:$B$6230,0)),"",INDIRECT("'SorP'!$A$"&amp;MATCH($J883,SorP!$B$1:$B$6230,0))))</f>
        <v/>
      </c>
      <c r="U883" s="241"/>
      <c r="V883" s="275" t="e">
        <f>IF(C883="",NA(),MATCH($B883&amp;$C883,'Smelter Look-up'!$J:$J,0))</f>
        <v>#N/A</v>
      </c>
      <c r="W883" s="276"/>
      <c r="X883" s="276">
        <f t="shared" ca="1" si="121"/>
        <v>0</v>
      </c>
      <c r="Y883" s="276"/>
      <c r="Z883" s="276"/>
      <c r="AB883" s="278" t="str">
        <f t="shared" si="122"/>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0"/>
        <v/>
      </c>
      <c r="T884" s="225" t="str">
        <f ca="1">IF(B884="","",IF(ISERROR(MATCH($J884,SorP!$B$1:$B$6230,0)),"",INDIRECT("'SorP'!$A$"&amp;MATCH($J884,SorP!$B$1:$B$6230,0))))</f>
        <v/>
      </c>
      <c r="U884" s="241"/>
      <c r="V884" s="275" t="e">
        <f>IF(C884="",NA(),MATCH($B884&amp;$C884,'Smelter Look-up'!$J:$J,0))</f>
        <v>#N/A</v>
      </c>
      <c r="W884" s="276"/>
      <c r="X884" s="276">
        <f t="shared" ca="1" si="121"/>
        <v>0</v>
      </c>
      <c r="Y884" s="276"/>
      <c r="Z884" s="276"/>
      <c r="AB884" s="278" t="str">
        <f t="shared" si="122"/>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0"/>
        <v/>
      </c>
      <c r="T885" s="225" t="str">
        <f ca="1">IF(B885="","",IF(ISERROR(MATCH($J885,SorP!$B$1:$B$6230,0)),"",INDIRECT("'SorP'!$A$"&amp;MATCH($J885,SorP!$B$1:$B$6230,0))))</f>
        <v/>
      </c>
      <c r="U885" s="241"/>
      <c r="V885" s="275" t="e">
        <f>IF(C885="",NA(),MATCH($B885&amp;$C885,'Smelter Look-up'!$J:$J,0))</f>
        <v>#N/A</v>
      </c>
      <c r="W885" s="276"/>
      <c r="X885" s="276">
        <f t="shared" ca="1" si="121"/>
        <v>0</v>
      </c>
      <c r="Y885" s="276"/>
      <c r="Z885" s="276"/>
      <c r="AB885" s="278" t="str">
        <f t="shared" si="122"/>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0"/>
        <v/>
      </c>
      <c r="T886" s="225" t="str">
        <f ca="1">IF(B886="","",IF(ISERROR(MATCH($J886,SorP!$B$1:$B$6230,0)),"",INDIRECT("'SorP'!$A$"&amp;MATCH($J886,SorP!$B$1:$B$6230,0))))</f>
        <v/>
      </c>
      <c r="U886" s="241"/>
      <c r="V886" s="275" t="e">
        <f>IF(C886="",NA(),MATCH($B886&amp;$C886,'Smelter Look-up'!$J:$J,0))</f>
        <v>#N/A</v>
      </c>
      <c r="W886" s="276"/>
      <c r="X886" s="276">
        <f t="shared" ca="1" si="121"/>
        <v>0</v>
      </c>
      <c r="Y886" s="276"/>
      <c r="Z886" s="276"/>
      <c r="AB886" s="278" t="str">
        <f t="shared" si="122"/>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0"/>
        <v/>
      </c>
      <c r="T887" s="225" t="str">
        <f ca="1">IF(B887="","",IF(ISERROR(MATCH($J887,SorP!$B$1:$B$6230,0)),"",INDIRECT("'SorP'!$A$"&amp;MATCH($J887,SorP!$B$1:$B$6230,0))))</f>
        <v/>
      </c>
      <c r="U887" s="241"/>
      <c r="V887" s="275" t="e">
        <f>IF(C887="",NA(),MATCH($B887&amp;$C887,'Smelter Look-up'!$J:$J,0))</f>
        <v>#N/A</v>
      </c>
      <c r="W887" s="276"/>
      <c r="X887" s="276">
        <f t="shared" ca="1" si="121"/>
        <v>0</v>
      </c>
      <c r="Y887" s="276"/>
      <c r="Z887" s="276"/>
      <c r="AB887" s="278" t="str">
        <f t="shared" si="122"/>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0"/>
        <v/>
      </c>
      <c r="T888" s="225" t="str">
        <f ca="1">IF(B888="","",IF(ISERROR(MATCH($J888,SorP!$B$1:$B$6230,0)),"",INDIRECT("'SorP'!$A$"&amp;MATCH($J888,SorP!$B$1:$B$6230,0))))</f>
        <v/>
      </c>
      <c r="U888" s="241"/>
      <c r="V888" s="275" t="e">
        <f>IF(C888="",NA(),MATCH($B888&amp;$C888,'Smelter Look-up'!$J:$J,0))</f>
        <v>#N/A</v>
      </c>
      <c r="W888" s="276"/>
      <c r="X888" s="276">
        <f t="shared" ca="1" si="121"/>
        <v>0</v>
      </c>
      <c r="Y888" s="276"/>
      <c r="Z888" s="276"/>
      <c r="AB888" s="278" t="str">
        <f t="shared" si="122"/>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0"/>
        <v/>
      </c>
      <c r="T889" s="225" t="str">
        <f ca="1">IF(B889="","",IF(ISERROR(MATCH($J889,SorP!$B$1:$B$6230,0)),"",INDIRECT("'SorP'!$A$"&amp;MATCH($J889,SorP!$B$1:$B$6230,0))))</f>
        <v/>
      </c>
      <c r="U889" s="241"/>
      <c r="V889" s="275" t="e">
        <f>IF(C889="",NA(),MATCH($B889&amp;$C889,'Smelter Look-up'!$J:$J,0))</f>
        <v>#N/A</v>
      </c>
      <c r="W889" s="276"/>
      <c r="X889" s="276">
        <f t="shared" ca="1" si="121"/>
        <v>0</v>
      </c>
      <c r="Y889" s="276"/>
      <c r="Z889" s="276"/>
      <c r="AB889" s="278" t="str">
        <f t="shared" si="122"/>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0"/>
        <v/>
      </c>
      <c r="T890" s="225" t="str">
        <f ca="1">IF(B890="","",IF(ISERROR(MATCH($J890,SorP!$B$1:$B$6230,0)),"",INDIRECT("'SorP'!$A$"&amp;MATCH($J890,SorP!$B$1:$B$6230,0))))</f>
        <v/>
      </c>
      <c r="U890" s="241"/>
      <c r="V890" s="275" t="e">
        <f>IF(C890="",NA(),MATCH($B890&amp;$C890,'Smelter Look-up'!$J:$J,0))</f>
        <v>#N/A</v>
      </c>
      <c r="W890" s="276"/>
      <c r="X890" s="276">
        <f t="shared" ca="1" si="121"/>
        <v>0</v>
      </c>
      <c r="Y890" s="276"/>
      <c r="Z890" s="276"/>
      <c r="AB890" s="278" t="str">
        <f t="shared" si="122"/>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3">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4">IF(AND(C891="Smelter not listed",OR(LEN(D891)=0,LEN(E891)=0)),1,0)</f>
        <v>0</v>
      </c>
      <c r="Y891" s="276"/>
      <c r="Z891" s="276"/>
      <c r="AB891" s="278" t="str">
        <f t="shared" ref="AB891" si="125">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6">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27">IF(AND(C892="Smelter not listed",OR(LEN(D892)=0,LEN(E892)=0)),1,0)</f>
        <v>0</v>
      </c>
      <c r="Y892" s="276"/>
      <c r="Z892" s="276"/>
      <c r="AB892" s="278" t="str">
        <f t="shared" ref="AB892:AB923" si="128">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6"/>
        <v/>
      </c>
      <c r="T893" s="225" t="str">
        <f ca="1">IF(B893="","",IF(ISERROR(MATCH($J893,SorP!$B$1:$B$6230,0)),"",INDIRECT("'SorP'!$A$"&amp;MATCH($J893,SorP!$B$1:$B$6230,0))))</f>
        <v/>
      </c>
      <c r="U893" s="241"/>
      <c r="V893" s="275" t="e">
        <f>IF(C893="",NA(),MATCH($B893&amp;$C893,'Smelter Look-up'!$J:$J,0))</f>
        <v>#N/A</v>
      </c>
      <c r="W893" s="276"/>
      <c r="X893" s="276">
        <f t="shared" ca="1" si="127"/>
        <v>0</v>
      </c>
      <c r="Y893" s="276"/>
      <c r="Z893" s="276"/>
      <c r="AB893" s="278" t="str">
        <f t="shared" si="128"/>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6"/>
        <v/>
      </c>
      <c r="T894" s="225" t="str">
        <f ca="1">IF(B894="","",IF(ISERROR(MATCH($J894,SorP!$B$1:$B$6230,0)),"",INDIRECT("'SorP'!$A$"&amp;MATCH($J894,SorP!$B$1:$B$6230,0))))</f>
        <v/>
      </c>
      <c r="U894" s="241"/>
      <c r="V894" s="275" t="e">
        <f>IF(C894="",NA(),MATCH($B894&amp;$C894,'Smelter Look-up'!$J:$J,0))</f>
        <v>#N/A</v>
      </c>
      <c r="W894" s="276"/>
      <c r="X894" s="276">
        <f t="shared" ca="1" si="127"/>
        <v>0</v>
      </c>
      <c r="Y894" s="276"/>
      <c r="Z894" s="276"/>
      <c r="AB894" s="278" t="str">
        <f t="shared" si="128"/>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6"/>
        <v/>
      </c>
      <c r="T895" s="225" t="str">
        <f ca="1">IF(B895="","",IF(ISERROR(MATCH($J895,SorP!$B$1:$B$6230,0)),"",INDIRECT("'SorP'!$A$"&amp;MATCH($J895,SorP!$B$1:$B$6230,0))))</f>
        <v/>
      </c>
      <c r="U895" s="241"/>
      <c r="V895" s="275" t="e">
        <f>IF(C895="",NA(),MATCH($B895&amp;$C895,'Smelter Look-up'!$J:$J,0))</f>
        <v>#N/A</v>
      </c>
      <c r="W895" s="276"/>
      <c r="X895" s="276">
        <f t="shared" ca="1" si="127"/>
        <v>0</v>
      </c>
      <c r="Y895" s="276"/>
      <c r="Z895" s="276"/>
      <c r="AB895" s="278" t="str">
        <f t="shared" si="128"/>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6"/>
        <v/>
      </c>
      <c r="T896" s="225" t="str">
        <f ca="1">IF(B896="","",IF(ISERROR(MATCH($J896,SorP!$B$1:$B$6230,0)),"",INDIRECT("'SorP'!$A$"&amp;MATCH($J896,SorP!$B$1:$B$6230,0))))</f>
        <v/>
      </c>
      <c r="U896" s="241"/>
      <c r="V896" s="275" t="e">
        <f>IF(C896="",NA(),MATCH($B896&amp;$C896,'Smelter Look-up'!$J:$J,0))</f>
        <v>#N/A</v>
      </c>
      <c r="W896" s="276"/>
      <c r="X896" s="276">
        <f t="shared" ca="1" si="127"/>
        <v>0</v>
      </c>
      <c r="Y896" s="276"/>
      <c r="Z896" s="276"/>
      <c r="AB896" s="278" t="str">
        <f t="shared" si="128"/>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6"/>
        <v/>
      </c>
      <c r="T897" s="225" t="str">
        <f ca="1">IF(B897="","",IF(ISERROR(MATCH($J897,SorP!$B$1:$B$6230,0)),"",INDIRECT("'SorP'!$A$"&amp;MATCH($J897,SorP!$B$1:$B$6230,0))))</f>
        <v/>
      </c>
      <c r="U897" s="241"/>
      <c r="V897" s="275" t="e">
        <f>IF(C897="",NA(),MATCH($B897&amp;$C897,'Smelter Look-up'!$J:$J,0))</f>
        <v>#N/A</v>
      </c>
      <c r="W897" s="276"/>
      <c r="X897" s="276">
        <f t="shared" ca="1" si="127"/>
        <v>0</v>
      </c>
      <c r="Y897" s="276"/>
      <c r="Z897" s="276"/>
      <c r="AB897" s="278" t="str">
        <f t="shared" si="128"/>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6"/>
        <v/>
      </c>
      <c r="T898" s="225" t="str">
        <f ca="1">IF(B898="","",IF(ISERROR(MATCH($J898,SorP!$B$1:$B$6230,0)),"",INDIRECT("'SorP'!$A$"&amp;MATCH($J898,SorP!$B$1:$B$6230,0))))</f>
        <v/>
      </c>
      <c r="U898" s="241"/>
      <c r="V898" s="275" t="e">
        <f>IF(C898="",NA(),MATCH($B898&amp;$C898,'Smelter Look-up'!$J:$J,0))</f>
        <v>#N/A</v>
      </c>
      <c r="W898" s="276"/>
      <c r="X898" s="276">
        <f t="shared" ca="1" si="127"/>
        <v>0</v>
      </c>
      <c r="Y898" s="276"/>
      <c r="Z898" s="276"/>
      <c r="AB898" s="278" t="str">
        <f t="shared" si="128"/>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6"/>
        <v/>
      </c>
      <c r="T899" s="225" t="str">
        <f ca="1">IF(B899="","",IF(ISERROR(MATCH($J899,SorP!$B$1:$B$6230,0)),"",INDIRECT("'SorP'!$A$"&amp;MATCH($J899,SorP!$B$1:$B$6230,0))))</f>
        <v/>
      </c>
      <c r="U899" s="241"/>
      <c r="V899" s="275" t="e">
        <f>IF(C899="",NA(),MATCH($B899&amp;$C899,'Smelter Look-up'!$J:$J,0))</f>
        <v>#N/A</v>
      </c>
      <c r="W899" s="276"/>
      <c r="X899" s="276">
        <f t="shared" ca="1" si="127"/>
        <v>0</v>
      </c>
      <c r="Y899" s="276"/>
      <c r="Z899" s="276"/>
      <c r="AB899" s="278" t="str">
        <f t="shared" si="128"/>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6"/>
        <v/>
      </c>
      <c r="T900" s="225" t="str">
        <f ca="1">IF(B900="","",IF(ISERROR(MATCH($J900,SorP!$B$1:$B$6230,0)),"",INDIRECT("'SorP'!$A$"&amp;MATCH($J900,SorP!$B$1:$B$6230,0))))</f>
        <v/>
      </c>
      <c r="U900" s="241"/>
      <c r="V900" s="275" t="e">
        <f>IF(C900="",NA(),MATCH($B900&amp;$C900,'Smelter Look-up'!$J:$J,0))</f>
        <v>#N/A</v>
      </c>
      <c r="W900" s="276"/>
      <c r="X900" s="276">
        <f t="shared" ca="1" si="127"/>
        <v>0</v>
      </c>
      <c r="Y900" s="276"/>
      <c r="Z900" s="276"/>
      <c r="AB900" s="278" t="str">
        <f t="shared" si="128"/>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6"/>
        <v/>
      </c>
      <c r="T901" s="225" t="str">
        <f ca="1">IF(B901="","",IF(ISERROR(MATCH($J901,SorP!$B$1:$B$6230,0)),"",INDIRECT("'SorP'!$A$"&amp;MATCH($J901,SorP!$B$1:$B$6230,0))))</f>
        <v/>
      </c>
      <c r="U901" s="241"/>
      <c r="V901" s="275" t="e">
        <f>IF(C901="",NA(),MATCH($B901&amp;$C901,'Smelter Look-up'!$J:$J,0))</f>
        <v>#N/A</v>
      </c>
      <c r="W901" s="276"/>
      <c r="X901" s="276">
        <f t="shared" ca="1" si="127"/>
        <v>0</v>
      </c>
      <c r="Y901" s="276"/>
      <c r="Z901" s="276"/>
      <c r="AB901" s="278" t="str">
        <f t="shared" si="128"/>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6"/>
        <v/>
      </c>
      <c r="T902" s="225" t="str">
        <f ca="1">IF(B902="","",IF(ISERROR(MATCH($J902,SorP!$B$1:$B$6230,0)),"",INDIRECT("'SorP'!$A$"&amp;MATCH($J902,SorP!$B$1:$B$6230,0))))</f>
        <v/>
      </c>
      <c r="U902" s="241"/>
      <c r="V902" s="275" t="e">
        <f>IF(C902="",NA(),MATCH($B902&amp;$C902,'Smelter Look-up'!$J:$J,0))</f>
        <v>#N/A</v>
      </c>
      <c r="W902" s="276"/>
      <c r="X902" s="276">
        <f t="shared" ca="1" si="127"/>
        <v>0</v>
      </c>
      <c r="Y902" s="276"/>
      <c r="Z902" s="276"/>
      <c r="AB902" s="278" t="str">
        <f t="shared" si="128"/>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6"/>
        <v/>
      </c>
      <c r="T903" s="225" t="str">
        <f ca="1">IF(B903="","",IF(ISERROR(MATCH($J903,SorP!$B$1:$B$6230,0)),"",INDIRECT("'SorP'!$A$"&amp;MATCH($J903,SorP!$B$1:$B$6230,0))))</f>
        <v/>
      </c>
      <c r="U903" s="241"/>
      <c r="V903" s="275" t="e">
        <f>IF(C903="",NA(),MATCH($B903&amp;$C903,'Smelter Look-up'!$J:$J,0))</f>
        <v>#N/A</v>
      </c>
      <c r="W903" s="276"/>
      <c r="X903" s="276">
        <f t="shared" ca="1" si="127"/>
        <v>0</v>
      </c>
      <c r="Y903" s="276"/>
      <c r="Z903" s="276"/>
      <c r="AB903" s="278" t="str">
        <f t="shared" si="128"/>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6"/>
        <v/>
      </c>
      <c r="T904" s="225" t="str">
        <f ca="1">IF(B904="","",IF(ISERROR(MATCH($J904,SorP!$B$1:$B$6230,0)),"",INDIRECT("'SorP'!$A$"&amp;MATCH($J904,SorP!$B$1:$B$6230,0))))</f>
        <v/>
      </c>
      <c r="U904" s="241"/>
      <c r="V904" s="275" t="e">
        <f>IF(C904="",NA(),MATCH($B904&amp;$C904,'Smelter Look-up'!$J:$J,0))</f>
        <v>#N/A</v>
      </c>
      <c r="W904" s="276"/>
      <c r="X904" s="276">
        <f t="shared" ca="1" si="127"/>
        <v>0</v>
      </c>
      <c r="Y904" s="276"/>
      <c r="Z904" s="276"/>
      <c r="AB904" s="278" t="str">
        <f t="shared" si="128"/>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6"/>
        <v/>
      </c>
      <c r="T905" s="225" t="str">
        <f ca="1">IF(B905="","",IF(ISERROR(MATCH($J905,SorP!$B$1:$B$6230,0)),"",INDIRECT("'SorP'!$A$"&amp;MATCH($J905,SorP!$B$1:$B$6230,0))))</f>
        <v/>
      </c>
      <c r="U905" s="241"/>
      <c r="V905" s="275" t="e">
        <f>IF(C905="",NA(),MATCH($B905&amp;$C905,'Smelter Look-up'!$J:$J,0))</f>
        <v>#N/A</v>
      </c>
      <c r="W905" s="276"/>
      <c r="X905" s="276">
        <f t="shared" ca="1" si="127"/>
        <v>0</v>
      </c>
      <c r="Y905" s="276"/>
      <c r="Z905" s="276"/>
      <c r="AB905" s="278" t="str">
        <f t="shared" si="128"/>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6"/>
        <v/>
      </c>
      <c r="T906" s="225" t="str">
        <f ca="1">IF(B906="","",IF(ISERROR(MATCH($J906,SorP!$B$1:$B$6230,0)),"",INDIRECT("'SorP'!$A$"&amp;MATCH($J906,SorP!$B$1:$B$6230,0))))</f>
        <v/>
      </c>
      <c r="U906" s="241"/>
      <c r="V906" s="275" t="e">
        <f>IF(C906="",NA(),MATCH($B906&amp;$C906,'Smelter Look-up'!$J:$J,0))</f>
        <v>#N/A</v>
      </c>
      <c r="W906" s="276"/>
      <c r="X906" s="276">
        <f t="shared" ca="1" si="127"/>
        <v>0</v>
      </c>
      <c r="Y906" s="276"/>
      <c r="Z906" s="276"/>
      <c r="AB906" s="278" t="str">
        <f t="shared" si="128"/>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6"/>
        <v/>
      </c>
      <c r="T907" s="225" t="str">
        <f ca="1">IF(B907="","",IF(ISERROR(MATCH($J907,SorP!$B$1:$B$6230,0)),"",INDIRECT("'SorP'!$A$"&amp;MATCH($J907,SorP!$B$1:$B$6230,0))))</f>
        <v/>
      </c>
      <c r="U907" s="241"/>
      <c r="V907" s="275" t="e">
        <f>IF(C907="",NA(),MATCH($B907&amp;$C907,'Smelter Look-up'!$J:$J,0))</f>
        <v>#N/A</v>
      </c>
      <c r="W907" s="276"/>
      <c r="X907" s="276">
        <f t="shared" ca="1" si="127"/>
        <v>0</v>
      </c>
      <c r="Y907" s="276"/>
      <c r="Z907" s="276"/>
      <c r="AB907" s="278" t="str">
        <f t="shared" si="128"/>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6"/>
        <v/>
      </c>
      <c r="T908" s="225" t="str">
        <f ca="1">IF(B908="","",IF(ISERROR(MATCH($J908,SorP!$B$1:$B$6230,0)),"",INDIRECT("'SorP'!$A$"&amp;MATCH($J908,SorP!$B$1:$B$6230,0))))</f>
        <v/>
      </c>
      <c r="U908" s="241"/>
      <c r="V908" s="275" t="e">
        <f>IF(C908="",NA(),MATCH($B908&amp;$C908,'Smelter Look-up'!$J:$J,0))</f>
        <v>#N/A</v>
      </c>
      <c r="W908" s="276"/>
      <c r="X908" s="276">
        <f t="shared" ca="1" si="127"/>
        <v>0</v>
      </c>
      <c r="Y908" s="276"/>
      <c r="Z908" s="276"/>
      <c r="AB908" s="278" t="str">
        <f t="shared" si="128"/>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6"/>
        <v/>
      </c>
      <c r="T909" s="225" t="str">
        <f ca="1">IF(B909="","",IF(ISERROR(MATCH($J909,SorP!$B$1:$B$6230,0)),"",INDIRECT("'SorP'!$A$"&amp;MATCH($J909,SorP!$B$1:$B$6230,0))))</f>
        <v/>
      </c>
      <c r="U909" s="241"/>
      <c r="V909" s="275" t="e">
        <f>IF(C909="",NA(),MATCH($B909&amp;$C909,'Smelter Look-up'!$J:$J,0))</f>
        <v>#N/A</v>
      </c>
      <c r="W909" s="276"/>
      <c r="X909" s="276">
        <f t="shared" ca="1" si="127"/>
        <v>0</v>
      </c>
      <c r="Y909" s="276"/>
      <c r="Z909" s="276"/>
      <c r="AB909" s="278" t="str">
        <f t="shared" si="128"/>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6"/>
        <v/>
      </c>
      <c r="T910" s="225" t="str">
        <f ca="1">IF(B910="","",IF(ISERROR(MATCH($J910,SorP!$B$1:$B$6230,0)),"",INDIRECT("'SorP'!$A$"&amp;MATCH($J910,SorP!$B$1:$B$6230,0))))</f>
        <v/>
      </c>
      <c r="U910" s="241"/>
      <c r="V910" s="275" t="e">
        <f>IF(C910="",NA(),MATCH($B910&amp;$C910,'Smelter Look-up'!$J:$J,0))</f>
        <v>#N/A</v>
      </c>
      <c r="W910" s="276"/>
      <c r="X910" s="276">
        <f t="shared" ca="1" si="127"/>
        <v>0</v>
      </c>
      <c r="Y910" s="276"/>
      <c r="Z910" s="276"/>
      <c r="AB910" s="278" t="str">
        <f t="shared" si="128"/>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6"/>
        <v/>
      </c>
      <c r="T911" s="225" t="str">
        <f ca="1">IF(B911="","",IF(ISERROR(MATCH($J911,SorP!$B$1:$B$6230,0)),"",INDIRECT("'SorP'!$A$"&amp;MATCH($J911,SorP!$B$1:$B$6230,0))))</f>
        <v/>
      </c>
      <c r="U911" s="241"/>
      <c r="V911" s="275" t="e">
        <f>IF(C911="",NA(),MATCH($B911&amp;$C911,'Smelter Look-up'!$J:$J,0))</f>
        <v>#N/A</v>
      </c>
      <c r="W911" s="276"/>
      <c r="X911" s="276">
        <f t="shared" ca="1" si="127"/>
        <v>0</v>
      </c>
      <c r="Y911" s="276"/>
      <c r="Z911" s="276"/>
      <c r="AB911" s="278" t="str">
        <f t="shared" si="128"/>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6"/>
        <v/>
      </c>
      <c r="T912" s="225" t="str">
        <f ca="1">IF(B912="","",IF(ISERROR(MATCH($J912,SorP!$B$1:$B$6230,0)),"",INDIRECT("'SorP'!$A$"&amp;MATCH($J912,SorP!$B$1:$B$6230,0))))</f>
        <v/>
      </c>
      <c r="U912" s="241"/>
      <c r="V912" s="275" t="e">
        <f>IF(C912="",NA(),MATCH($B912&amp;$C912,'Smelter Look-up'!$J:$J,0))</f>
        <v>#N/A</v>
      </c>
      <c r="W912" s="276"/>
      <c r="X912" s="276">
        <f t="shared" ca="1" si="127"/>
        <v>0</v>
      </c>
      <c r="Y912" s="276"/>
      <c r="Z912" s="276"/>
      <c r="AB912" s="278" t="str">
        <f t="shared" si="128"/>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6"/>
        <v/>
      </c>
      <c r="T913" s="225" t="str">
        <f ca="1">IF(B913="","",IF(ISERROR(MATCH($J913,SorP!$B$1:$B$6230,0)),"",INDIRECT("'SorP'!$A$"&amp;MATCH($J913,SorP!$B$1:$B$6230,0))))</f>
        <v/>
      </c>
      <c r="U913" s="241"/>
      <c r="V913" s="275" t="e">
        <f>IF(C913="",NA(),MATCH($B913&amp;$C913,'Smelter Look-up'!$J:$J,0))</f>
        <v>#N/A</v>
      </c>
      <c r="W913" s="276"/>
      <c r="X913" s="276">
        <f t="shared" ca="1" si="127"/>
        <v>0</v>
      </c>
      <c r="Y913" s="276"/>
      <c r="Z913" s="276"/>
      <c r="AB913" s="278" t="str">
        <f t="shared" si="128"/>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6"/>
        <v/>
      </c>
      <c r="T914" s="225" t="str">
        <f ca="1">IF(B914="","",IF(ISERROR(MATCH($J914,SorP!$B$1:$B$6230,0)),"",INDIRECT("'SorP'!$A$"&amp;MATCH($J914,SorP!$B$1:$B$6230,0))))</f>
        <v/>
      </c>
      <c r="U914" s="241"/>
      <c r="V914" s="275" t="e">
        <f>IF(C914="",NA(),MATCH($B914&amp;$C914,'Smelter Look-up'!$J:$J,0))</f>
        <v>#N/A</v>
      </c>
      <c r="W914" s="276"/>
      <c r="X914" s="276">
        <f t="shared" ca="1" si="127"/>
        <v>0</v>
      </c>
      <c r="Y914" s="276"/>
      <c r="Z914" s="276"/>
      <c r="AB914" s="278" t="str">
        <f t="shared" si="128"/>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6"/>
        <v/>
      </c>
      <c r="T915" s="225" t="str">
        <f ca="1">IF(B915="","",IF(ISERROR(MATCH($J915,SorP!$B$1:$B$6230,0)),"",INDIRECT("'SorP'!$A$"&amp;MATCH($J915,SorP!$B$1:$B$6230,0))))</f>
        <v/>
      </c>
      <c r="U915" s="241"/>
      <c r="V915" s="275" t="e">
        <f>IF(C915="",NA(),MATCH($B915&amp;$C915,'Smelter Look-up'!$J:$J,0))</f>
        <v>#N/A</v>
      </c>
      <c r="W915" s="276"/>
      <c r="X915" s="276">
        <f t="shared" ca="1" si="127"/>
        <v>0</v>
      </c>
      <c r="Y915" s="276"/>
      <c r="Z915" s="276"/>
      <c r="AB915" s="278" t="str">
        <f t="shared" si="128"/>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6"/>
        <v/>
      </c>
      <c r="T916" s="225" t="str">
        <f ca="1">IF(B916="","",IF(ISERROR(MATCH($J916,SorP!$B$1:$B$6230,0)),"",INDIRECT("'SorP'!$A$"&amp;MATCH($J916,SorP!$B$1:$B$6230,0))))</f>
        <v/>
      </c>
      <c r="U916" s="241"/>
      <c r="V916" s="275" t="e">
        <f>IF(C916="",NA(),MATCH($B916&amp;$C916,'Smelter Look-up'!$J:$J,0))</f>
        <v>#N/A</v>
      </c>
      <c r="W916" s="276"/>
      <c r="X916" s="276">
        <f t="shared" ca="1" si="127"/>
        <v>0</v>
      </c>
      <c r="Y916" s="276"/>
      <c r="Z916" s="276"/>
      <c r="AB916" s="278" t="str">
        <f t="shared" si="128"/>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6"/>
        <v/>
      </c>
      <c r="T917" s="225" t="str">
        <f ca="1">IF(B917="","",IF(ISERROR(MATCH($J917,SorP!$B$1:$B$6230,0)),"",INDIRECT("'SorP'!$A$"&amp;MATCH($J917,SorP!$B$1:$B$6230,0))))</f>
        <v/>
      </c>
      <c r="U917" s="241"/>
      <c r="V917" s="275" t="e">
        <f>IF(C917="",NA(),MATCH($B917&amp;$C917,'Smelter Look-up'!$J:$J,0))</f>
        <v>#N/A</v>
      </c>
      <c r="W917" s="276"/>
      <c r="X917" s="276">
        <f t="shared" ca="1" si="127"/>
        <v>0</v>
      </c>
      <c r="Y917" s="276"/>
      <c r="Z917" s="276"/>
      <c r="AB917" s="278" t="str">
        <f t="shared" si="128"/>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6"/>
        <v/>
      </c>
      <c r="T918" s="225" t="str">
        <f ca="1">IF(B918="","",IF(ISERROR(MATCH($J918,SorP!$B$1:$B$6230,0)),"",INDIRECT("'SorP'!$A$"&amp;MATCH($J918,SorP!$B$1:$B$6230,0))))</f>
        <v/>
      </c>
      <c r="U918" s="241"/>
      <c r="V918" s="275" t="e">
        <f>IF(C918="",NA(),MATCH($B918&amp;$C918,'Smelter Look-up'!$J:$J,0))</f>
        <v>#N/A</v>
      </c>
      <c r="W918" s="276"/>
      <c r="X918" s="276">
        <f t="shared" ca="1" si="127"/>
        <v>0</v>
      </c>
      <c r="Y918" s="276"/>
      <c r="Z918" s="276"/>
      <c r="AB918" s="278" t="str">
        <f t="shared" si="128"/>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6"/>
        <v/>
      </c>
      <c r="T919" s="225" t="str">
        <f ca="1">IF(B919="","",IF(ISERROR(MATCH($J919,SorP!$B$1:$B$6230,0)),"",INDIRECT("'SorP'!$A$"&amp;MATCH($J919,SorP!$B$1:$B$6230,0))))</f>
        <v/>
      </c>
      <c r="U919" s="241"/>
      <c r="V919" s="275" t="e">
        <f>IF(C919="",NA(),MATCH($B919&amp;$C919,'Smelter Look-up'!$J:$J,0))</f>
        <v>#N/A</v>
      </c>
      <c r="W919" s="276"/>
      <c r="X919" s="276">
        <f t="shared" ca="1" si="127"/>
        <v>0</v>
      </c>
      <c r="Y919" s="276"/>
      <c r="Z919" s="276"/>
      <c r="AB919" s="278" t="str">
        <f t="shared" si="128"/>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6"/>
        <v/>
      </c>
      <c r="T920" s="225" t="str">
        <f ca="1">IF(B920="","",IF(ISERROR(MATCH($J920,SorP!$B$1:$B$6230,0)),"",INDIRECT("'SorP'!$A$"&amp;MATCH($J920,SorP!$B$1:$B$6230,0))))</f>
        <v/>
      </c>
      <c r="U920" s="241"/>
      <c r="V920" s="275" t="e">
        <f>IF(C920="",NA(),MATCH($B920&amp;$C920,'Smelter Look-up'!$J:$J,0))</f>
        <v>#N/A</v>
      </c>
      <c r="W920" s="276"/>
      <c r="X920" s="276">
        <f t="shared" ca="1" si="127"/>
        <v>0</v>
      </c>
      <c r="Y920" s="276"/>
      <c r="Z920" s="276"/>
      <c r="AB920" s="278" t="str">
        <f t="shared" si="128"/>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6"/>
        <v/>
      </c>
      <c r="T921" s="225" t="str">
        <f ca="1">IF(B921="","",IF(ISERROR(MATCH($J921,SorP!$B$1:$B$6230,0)),"",INDIRECT("'SorP'!$A$"&amp;MATCH($J921,SorP!$B$1:$B$6230,0))))</f>
        <v/>
      </c>
      <c r="U921" s="241"/>
      <c r="V921" s="275" t="e">
        <f>IF(C921="",NA(),MATCH($B921&amp;$C921,'Smelter Look-up'!$J:$J,0))</f>
        <v>#N/A</v>
      </c>
      <c r="W921" s="276"/>
      <c r="X921" s="276">
        <f t="shared" ca="1" si="127"/>
        <v>0</v>
      </c>
      <c r="Y921" s="276"/>
      <c r="Z921" s="276"/>
      <c r="AB921" s="278" t="str">
        <f t="shared" si="128"/>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6"/>
        <v/>
      </c>
      <c r="T922" s="225" t="str">
        <f ca="1">IF(B922="","",IF(ISERROR(MATCH($J922,SorP!$B$1:$B$6230,0)),"",INDIRECT("'SorP'!$A$"&amp;MATCH($J922,SorP!$B$1:$B$6230,0))))</f>
        <v/>
      </c>
      <c r="U922" s="241"/>
      <c r="V922" s="275" t="e">
        <f>IF(C922="",NA(),MATCH($B922&amp;$C922,'Smelter Look-up'!$J:$J,0))</f>
        <v>#N/A</v>
      </c>
      <c r="W922" s="276"/>
      <c r="X922" s="276">
        <f t="shared" ca="1" si="127"/>
        <v>0</v>
      </c>
      <c r="Y922" s="276"/>
      <c r="Z922" s="276"/>
      <c r="AB922" s="278" t="str">
        <f t="shared" si="128"/>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6"/>
        <v/>
      </c>
      <c r="T923" s="225" t="str">
        <f ca="1">IF(B923="","",IF(ISERROR(MATCH($J923,SorP!$B$1:$B$6230,0)),"",INDIRECT("'SorP'!$A$"&amp;MATCH($J923,SorP!$B$1:$B$6230,0))))</f>
        <v/>
      </c>
      <c r="U923" s="241"/>
      <c r="V923" s="275" t="e">
        <f>IF(C923="",NA(),MATCH($B923&amp;$C923,'Smelter Look-up'!$J:$J,0))</f>
        <v>#N/A</v>
      </c>
      <c r="W923" s="276"/>
      <c r="X923" s="276">
        <f t="shared" ca="1" si="127"/>
        <v>0</v>
      </c>
      <c r="Y923" s="276"/>
      <c r="Z923" s="276"/>
      <c r="AB923" s="278" t="str">
        <f t="shared" si="128"/>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29">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0">IF(AND(C924="Smelter not listed",OR(LEN(D924)=0,LEN(E924)=0)),1,0)</f>
        <v>0</v>
      </c>
      <c r="Y924" s="276"/>
      <c r="Z924" s="276"/>
      <c r="AB924" s="278" t="str">
        <f t="shared" ref="AB924:AB954" si="131">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29"/>
        <v/>
      </c>
      <c r="T925" s="225" t="str">
        <f ca="1">IF(B925="","",IF(ISERROR(MATCH($J925,SorP!$B$1:$B$6230,0)),"",INDIRECT("'SorP'!$A$"&amp;MATCH($J925,SorP!$B$1:$B$6230,0))))</f>
        <v/>
      </c>
      <c r="U925" s="241"/>
      <c r="V925" s="275" t="e">
        <f>IF(C925="",NA(),MATCH($B925&amp;$C925,'Smelter Look-up'!$J:$J,0))</f>
        <v>#N/A</v>
      </c>
      <c r="W925" s="276"/>
      <c r="X925" s="276">
        <f t="shared" ca="1" si="130"/>
        <v>0</v>
      </c>
      <c r="Y925" s="276"/>
      <c r="Z925" s="276"/>
      <c r="AB925" s="278" t="str">
        <f t="shared" si="131"/>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29"/>
        <v/>
      </c>
      <c r="T926" s="225" t="str">
        <f ca="1">IF(B926="","",IF(ISERROR(MATCH($J926,SorP!$B$1:$B$6230,0)),"",INDIRECT("'SorP'!$A$"&amp;MATCH($J926,SorP!$B$1:$B$6230,0))))</f>
        <v/>
      </c>
      <c r="U926" s="241"/>
      <c r="V926" s="275" t="e">
        <f>IF(C926="",NA(),MATCH($B926&amp;$C926,'Smelter Look-up'!$J:$J,0))</f>
        <v>#N/A</v>
      </c>
      <c r="W926" s="276"/>
      <c r="X926" s="276">
        <f t="shared" ca="1" si="130"/>
        <v>0</v>
      </c>
      <c r="Y926" s="276"/>
      <c r="Z926" s="276"/>
      <c r="AB926" s="278" t="str">
        <f t="shared" si="131"/>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29"/>
        <v/>
      </c>
      <c r="T927" s="225" t="str">
        <f ca="1">IF(B927="","",IF(ISERROR(MATCH($J927,SorP!$B$1:$B$6230,0)),"",INDIRECT("'SorP'!$A$"&amp;MATCH($J927,SorP!$B$1:$B$6230,0))))</f>
        <v/>
      </c>
      <c r="U927" s="241"/>
      <c r="V927" s="275" t="e">
        <f>IF(C927="",NA(),MATCH($B927&amp;$C927,'Smelter Look-up'!$J:$J,0))</f>
        <v>#N/A</v>
      </c>
      <c r="W927" s="276"/>
      <c r="X927" s="276">
        <f t="shared" ca="1" si="130"/>
        <v>0</v>
      </c>
      <c r="Y927" s="276"/>
      <c r="Z927" s="276"/>
      <c r="AB927" s="278" t="str">
        <f t="shared" si="131"/>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29"/>
        <v/>
      </c>
      <c r="T928" s="225" t="str">
        <f ca="1">IF(B928="","",IF(ISERROR(MATCH($J928,SorP!$B$1:$B$6230,0)),"",INDIRECT("'SorP'!$A$"&amp;MATCH($J928,SorP!$B$1:$B$6230,0))))</f>
        <v/>
      </c>
      <c r="U928" s="241"/>
      <c r="V928" s="275" t="e">
        <f>IF(C928="",NA(),MATCH($B928&amp;$C928,'Smelter Look-up'!$J:$J,0))</f>
        <v>#N/A</v>
      </c>
      <c r="W928" s="276"/>
      <c r="X928" s="276">
        <f t="shared" ca="1" si="130"/>
        <v>0</v>
      </c>
      <c r="Y928" s="276"/>
      <c r="Z928" s="276"/>
      <c r="AB928" s="278" t="str">
        <f t="shared" si="131"/>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29"/>
        <v/>
      </c>
      <c r="T929" s="225" t="str">
        <f ca="1">IF(B929="","",IF(ISERROR(MATCH($J929,SorP!$B$1:$B$6230,0)),"",INDIRECT("'SorP'!$A$"&amp;MATCH($J929,SorP!$B$1:$B$6230,0))))</f>
        <v/>
      </c>
      <c r="U929" s="241"/>
      <c r="V929" s="275" t="e">
        <f>IF(C929="",NA(),MATCH($B929&amp;$C929,'Smelter Look-up'!$J:$J,0))</f>
        <v>#N/A</v>
      </c>
      <c r="W929" s="276"/>
      <c r="X929" s="276">
        <f t="shared" ca="1" si="130"/>
        <v>0</v>
      </c>
      <c r="Y929" s="276"/>
      <c r="Z929" s="276"/>
      <c r="AB929" s="278" t="str">
        <f t="shared" si="131"/>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29"/>
        <v/>
      </c>
      <c r="T930" s="225" t="str">
        <f ca="1">IF(B930="","",IF(ISERROR(MATCH($J930,SorP!$B$1:$B$6230,0)),"",INDIRECT("'SorP'!$A$"&amp;MATCH($J930,SorP!$B$1:$B$6230,0))))</f>
        <v/>
      </c>
      <c r="U930" s="241"/>
      <c r="V930" s="275" t="e">
        <f>IF(C930="",NA(),MATCH($B930&amp;$C930,'Smelter Look-up'!$J:$J,0))</f>
        <v>#N/A</v>
      </c>
      <c r="W930" s="276"/>
      <c r="X930" s="276">
        <f t="shared" ca="1" si="130"/>
        <v>0</v>
      </c>
      <c r="Y930" s="276"/>
      <c r="Z930" s="276"/>
      <c r="AB930" s="278" t="str">
        <f t="shared" si="131"/>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29"/>
        <v/>
      </c>
      <c r="T931" s="225" t="str">
        <f ca="1">IF(B931="","",IF(ISERROR(MATCH($J931,SorP!$B$1:$B$6230,0)),"",INDIRECT("'SorP'!$A$"&amp;MATCH($J931,SorP!$B$1:$B$6230,0))))</f>
        <v/>
      </c>
      <c r="U931" s="241"/>
      <c r="V931" s="275" t="e">
        <f>IF(C931="",NA(),MATCH($B931&amp;$C931,'Smelter Look-up'!$J:$J,0))</f>
        <v>#N/A</v>
      </c>
      <c r="W931" s="276"/>
      <c r="X931" s="276">
        <f t="shared" ca="1" si="130"/>
        <v>0</v>
      </c>
      <c r="Y931" s="276"/>
      <c r="Z931" s="276"/>
      <c r="AB931" s="278" t="str">
        <f t="shared" si="131"/>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29"/>
        <v/>
      </c>
      <c r="T932" s="225" t="str">
        <f ca="1">IF(B932="","",IF(ISERROR(MATCH($J932,SorP!$B$1:$B$6230,0)),"",INDIRECT("'SorP'!$A$"&amp;MATCH($J932,SorP!$B$1:$B$6230,0))))</f>
        <v/>
      </c>
      <c r="U932" s="241"/>
      <c r="V932" s="275" t="e">
        <f>IF(C932="",NA(),MATCH($B932&amp;$C932,'Smelter Look-up'!$J:$J,0))</f>
        <v>#N/A</v>
      </c>
      <c r="W932" s="276"/>
      <c r="X932" s="276">
        <f t="shared" ca="1" si="130"/>
        <v>0</v>
      </c>
      <c r="Y932" s="276"/>
      <c r="Z932" s="276"/>
      <c r="AB932" s="278" t="str">
        <f t="shared" si="131"/>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29"/>
        <v/>
      </c>
      <c r="T933" s="225" t="str">
        <f ca="1">IF(B933="","",IF(ISERROR(MATCH($J933,SorP!$B$1:$B$6230,0)),"",INDIRECT("'SorP'!$A$"&amp;MATCH($J933,SorP!$B$1:$B$6230,0))))</f>
        <v/>
      </c>
      <c r="U933" s="241"/>
      <c r="V933" s="275" t="e">
        <f>IF(C933="",NA(),MATCH($B933&amp;$C933,'Smelter Look-up'!$J:$J,0))</f>
        <v>#N/A</v>
      </c>
      <c r="W933" s="276"/>
      <c r="X933" s="276">
        <f t="shared" ca="1" si="130"/>
        <v>0</v>
      </c>
      <c r="Y933" s="276"/>
      <c r="Z933" s="276"/>
      <c r="AB933" s="278" t="str">
        <f t="shared" si="131"/>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29"/>
        <v/>
      </c>
      <c r="T934" s="225" t="str">
        <f ca="1">IF(B934="","",IF(ISERROR(MATCH($J934,SorP!$B$1:$B$6230,0)),"",INDIRECT("'SorP'!$A$"&amp;MATCH($J934,SorP!$B$1:$B$6230,0))))</f>
        <v/>
      </c>
      <c r="U934" s="241"/>
      <c r="V934" s="275" t="e">
        <f>IF(C934="",NA(),MATCH($B934&amp;$C934,'Smelter Look-up'!$J:$J,0))</f>
        <v>#N/A</v>
      </c>
      <c r="W934" s="276"/>
      <c r="X934" s="276">
        <f t="shared" ca="1" si="130"/>
        <v>0</v>
      </c>
      <c r="Y934" s="276"/>
      <c r="Z934" s="276"/>
      <c r="AB934" s="278" t="str">
        <f t="shared" si="131"/>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29"/>
        <v/>
      </c>
      <c r="T935" s="225" t="str">
        <f ca="1">IF(B935="","",IF(ISERROR(MATCH($J935,SorP!$B$1:$B$6230,0)),"",INDIRECT("'SorP'!$A$"&amp;MATCH($J935,SorP!$B$1:$B$6230,0))))</f>
        <v/>
      </c>
      <c r="U935" s="241"/>
      <c r="V935" s="275" t="e">
        <f>IF(C935="",NA(),MATCH($B935&amp;$C935,'Smelter Look-up'!$J:$J,0))</f>
        <v>#N/A</v>
      </c>
      <c r="W935" s="276"/>
      <c r="X935" s="276">
        <f t="shared" ca="1" si="130"/>
        <v>0</v>
      </c>
      <c r="Y935" s="276"/>
      <c r="Z935" s="276"/>
      <c r="AB935" s="278" t="str">
        <f t="shared" si="131"/>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29"/>
        <v/>
      </c>
      <c r="T936" s="225" t="str">
        <f ca="1">IF(B936="","",IF(ISERROR(MATCH($J936,SorP!$B$1:$B$6230,0)),"",INDIRECT("'SorP'!$A$"&amp;MATCH($J936,SorP!$B$1:$B$6230,0))))</f>
        <v/>
      </c>
      <c r="U936" s="241"/>
      <c r="V936" s="275" t="e">
        <f>IF(C936="",NA(),MATCH($B936&amp;$C936,'Smelter Look-up'!$J:$J,0))</f>
        <v>#N/A</v>
      </c>
      <c r="W936" s="276"/>
      <c r="X936" s="276">
        <f t="shared" ca="1" si="130"/>
        <v>0</v>
      </c>
      <c r="Y936" s="276"/>
      <c r="Z936" s="276"/>
      <c r="AB936" s="278" t="str">
        <f t="shared" si="131"/>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29"/>
        <v/>
      </c>
      <c r="T937" s="225" t="str">
        <f ca="1">IF(B937="","",IF(ISERROR(MATCH($J937,SorP!$B$1:$B$6230,0)),"",INDIRECT("'SorP'!$A$"&amp;MATCH($J937,SorP!$B$1:$B$6230,0))))</f>
        <v/>
      </c>
      <c r="U937" s="241"/>
      <c r="V937" s="275" t="e">
        <f>IF(C937="",NA(),MATCH($B937&amp;$C937,'Smelter Look-up'!$J:$J,0))</f>
        <v>#N/A</v>
      </c>
      <c r="W937" s="276"/>
      <c r="X937" s="276">
        <f t="shared" ca="1" si="130"/>
        <v>0</v>
      </c>
      <c r="Y937" s="276"/>
      <c r="Z937" s="276"/>
      <c r="AB937" s="278" t="str">
        <f t="shared" si="131"/>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29"/>
        <v/>
      </c>
      <c r="T938" s="225" t="str">
        <f ca="1">IF(B938="","",IF(ISERROR(MATCH($J938,SorP!$B$1:$B$6230,0)),"",INDIRECT("'SorP'!$A$"&amp;MATCH($J938,SorP!$B$1:$B$6230,0))))</f>
        <v/>
      </c>
      <c r="U938" s="241"/>
      <c r="V938" s="275" t="e">
        <f>IF(C938="",NA(),MATCH($B938&amp;$C938,'Smelter Look-up'!$J:$J,0))</f>
        <v>#N/A</v>
      </c>
      <c r="W938" s="276"/>
      <c r="X938" s="276">
        <f t="shared" ca="1" si="130"/>
        <v>0</v>
      </c>
      <c r="Y938" s="276"/>
      <c r="Z938" s="276"/>
      <c r="AB938" s="278" t="str">
        <f t="shared" si="131"/>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29"/>
        <v/>
      </c>
      <c r="T939" s="225" t="str">
        <f ca="1">IF(B939="","",IF(ISERROR(MATCH($J939,SorP!$B$1:$B$6230,0)),"",INDIRECT("'SorP'!$A$"&amp;MATCH($J939,SorP!$B$1:$B$6230,0))))</f>
        <v/>
      </c>
      <c r="U939" s="241"/>
      <c r="V939" s="275" t="e">
        <f>IF(C939="",NA(),MATCH($B939&amp;$C939,'Smelter Look-up'!$J:$J,0))</f>
        <v>#N/A</v>
      </c>
      <c r="W939" s="276"/>
      <c r="X939" s="276">
        <f t="shared" ca="1" si="130"/>
        <v>0</v>
      </c>
      <c r="Y939" s="276"/>
      <c r="Z939" s="276"/>
      <c r="AB939" s="278" t="str">
        <f t="shared" si="131"/>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29"/>
        <v/>
      </c>
      <c r="T940" s="225" t="str">
        <f ca="1">IF(B940="","",IF(ISERROR(MATCH($J940,SorP!$B$1:$B$6230,0)),"",INDIRECT("'SorP'!$A$"&amp;MATCH($J940,SorP!$B$1:$B$6230,0))))</f>
        <v/>
      </c>
      <c r="U940" s="241"/>
      <c r="V940" s="275" t="e">
        <f>IF(C940="",NA(),MATCH($B940&amp;$C940,'Smelter Look-up'!$J:$J,0))</f>
        <v>#N/A</v>
      </c>
      <c r="W940" s="276"/>
      <c r="X940" s="276">
        <f t="shared" ca="1" si="130"/>
        <v>0</v>
      </c>
      <c r="Y940" s="276"/>
      <c r="Z940" s="276"/>
      <c r="AB940" s="278" t="str">
        <f t="shared" si="131"/>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29"/>
        <v/>
      </c>
      <c r="T941" s="225" t="str">
        <f ca="1">IF(B941="","",IF(ISERROR(MATCH($J941,SorP!$B$1:$B$6230,0)),"",INDIRECT("'SorP'!$A$"&amp;MATCH($J941,SorP!$B$1:$B$6230,0))))</f>
        <v/>
      </c>
      <c r="U941" s="241"/>
      <c r="V941" s="275" t="e">
        <f>IF(C941="",NA(),MATCH($B941&amp;$C941,'Smelter Look-up'!$J:$J,0))</f>
        <v>#N/A</v>
      </c>
      <c r="W941" s="276"/>
      <c r="X941" s="276">
        <f t="shared" ca="1" si="130"/>
        <v>0</v>
      </c>
      <c r="Y941" s="276"/>
      <c r="Z941" s="276"/>
      <c r="AB941" s="278" t="str">
        <f t="shared" si="131"/>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29"/>
        <v/>
      </c>
      <c r="T942" s="225" t="str">
        <f ca="1">IF(B942="","",IF(ISERROR(MATCH($J942,SorP!$B$1:$B$6230,0)),"",INDIRECT("'SorP'!$A$"&amp;MATCH($J942,SorP!$B$1:$B$6230,0))))</f>
        <v/>
      </c>
      <c r="U942" s="241"/>
      <c r="V942" s="275" t="e">
        <f>IF(C942="",NA(),MATCH($B942&amp;$C942,'Smelter Look-up'!$J:$J,0))</f>
        <v>#N/A</v>
      </c>
      <c r="W942" s="276"/>
      <c r="X942" s="276">
        <f t="shared" ca="1" si="130"/>
        <v>0</v>
      </c>
      <c r="Y942" s="276"/>
      <c r="Z942" s="276"/>
      <c r="AB942" s="278" t="str">
        <f t="shared" si="131"/>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29"/>
        <v/>
      </c>
      <c r="T943" s="225" t="str">
        <f ca="1">IF(B943="","",IF(ISERROR(MATCH($J943,SorP!$B$1:$B$6230,0)),"",INDIRECT("'SorP'!$A$"&amp;MATCH($J943,SorP!$B$1:$B$6230,0))))</f>
        <v/>
      </c>
      <c r="U943" s="241"/>
      <c r="V943" s="275" t="e">
        <f>IF(C943="",NA(),MATCH($B943&amp;$C943,'Smelter Look-up'!$J:$J,0))</f>
        <v>#N/A</v>
      </c>
      <c r="W943" s="276"/>
      <c r="X943" s="276">
        <f t="shared" ca="1" si="130"/>
        <v>0</v>
      </c>
      <c r="Y943" s="276"/>
      <c r="Z943" s="276"/>
      <c r="AB943" s="278" t="str">
        <f t="shared" si="131"/>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29"/>
        <v/>
      </c>
      <c r="T944" s="225" t="str">
        <f ca="1">IF(B944="","",IF(ISERROR(MATCH($J944,SorP!$B$1:$B$6230,0)),"",INDIRECT("'SorP'!$A$"&amp;MATCH($J944,SorP!$B$1:$B$6230,0))))</f>
        <v/>
      </c>
      <c r="U944" s="241"/>
      <c r="V944" s="275" t="e">
        <f>IF(C944="",NA(),MATCH($B944&amp;$C944,'Smelter Look-up'!$J:$J,0))</f>
        <v>#N/A</v>
      </c>
      <c r="W944" s="276"/>
      <c r="X944" s="276">
        <f t="shared" ca="1" si="130"/>
        <v>0</v>
      </c>
      <c r="Y944" s="276"/>
      <c r="Z944" s="276"/>
      <c r="AB944" s="278" t="str">
        <f t="shared" si="131"/>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29"/>
        <v/>
      </c>
      <c r="T945" s="225" t="str">
        <f ca="1">IF(B945="","",IF(ISERROR(MATCH($J945,SorP!$B$1:$B$6230,0)),"",INDIRECT("'SorP'!$A$"&amp;MATCH($J945,SorP!$B$1:$B$6230,0))))</f>
        <v/>
      </c>
      <c r="U945" s="241"/>
      <c r="V945" s="275" t="e">
        <f>IF(C945="",NA(),MATCH($B945&amp;$C945,'Smelter Look-up'!$J:$J,0))</f>
        <v>#N/A</v>
      </c>
      <c r="W945" s="276"/>
      <c r="X945" s="276">
        <f t="shared" ca="1" si="130"/>
        <v>0</v>
      </c>
      <c r="Y945" s="276"/>
      <c r="Z945" s="276"/>
      <c r="AB945" s="278" t="str">
        <f t="shared" si="131"/>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29"/>
        <v/>
      </c>
      <c r="T946" s="225" t="str">
        <f ca="1">IF(B946="","",IF(ISERROR(MATCH($J946,SorP!$B$1:$B$6230,0)),"",INDIRECT("'SorP'!$A$"&amp;MATCH($J946,SorP!$B$1:$B$6230,0))))</f>
        <v/>
      </c>
      <c r="U946" s="241"/>
      <c r="V946" s="275" t="e">
        <f>IF(C946="",NA(),MATCH($B946&amp;$C946,'Smelter Look-up'!$J:$J,0))</f>
        <v>#N/A</v>
      </c>
      <c r="W946" s="276"/>
      <c r="X946" s="276">
        <f t="shared" ca="1" si="130"/>
        <v>0</v>
      </c>
      <c r="Y946" s="276"/>
      <c r="Z946" s="276"/>
      <c r="AB946" s="278" t="str">
        <f t="shared" si="131"/>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29"/>
        <v/>
      </c>
      <c r="T947" s="225" t="str">
        <f ca="1">IF(B947="","",IF(ISERROR(MATCH($J947,SorP!$B$1:$B$6230,0)),"",INDIRECT("'SorP'!$A$"&amp;MATCH($J947,SorP!$B$1:$B$6230,0))))</f>
        <v/>
      </c>
      <c r="U947" s="241"/>
      <c r="V947" s="275" t="e">
        <f>IF(C947="",NA(),MATCH($B947&amp;$C947,'Smelter Look-up'!$J:$J,0))</f>
        <v>#N/A</v>
      </c>
      <c r="W947" s="276"/>
      <c r="X947" s="276">
        <f t="shared" ca="1" si="130"/>
        <v>0</v>
      </c>
      <c r="Y947" s="276"/>
      <c r="Z947" s="276"/>
      <c r="AB947" s="278" t="str">
        <f t="shared" si="131"/>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29"/>
        <v/>
      </c>
      <c r="T948" s="225" t="str">
        <f ca="1">IF(B948="","",IF(ISERROR(MATCH($J948,SorP!$B$1:$B$6230,0)),"",INDIRECT("'SorP'!$A$"&amp;MATCH($J948,SorP!$B$1:$B$6230,0))))</f>
        <v/>
      </c>
      <c r="U948" s="241"/>
      <c r="V948" s="275" t="e">
        <f>IF(C948="",NA(),MATCH($B948&amp;$C948,'Smelter Look-up'!$J:$J,0))</f>
        <v>#N/A</v>
      </c>
      <c r="W948" s="276"/>
      <c r="X948" s="276">
        <f t="shared" ca="1" si="130"/>
        <v>0</v>
      </c>
      <c r="Y948" s="276"/>
      <c r="Z948" s="276"/>
      <c r="AB948" s="278" t="str">
        <f t="shared" si="131"/>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29"/>
        <v/>
      </c>
      <c r="T949" s="225" t="str">
        <f ca="1">IF(B949="","",IF(ISERROR(MATCH($J949,SorP!$B$1:$B$6230,0)),"",INDIRECT("'SorP'!$A$"&amp;MATCH($J949,SorP!$B$1:$B$6230,0))))</f>
        <v/>
      </c>
      <c r="U949" s="241"/>
      <c r="V949" s="275" t="e">
        <f>IF(C949="",NA(),MATCH($B949&amp;$C949,'Smelter Look-up'!$J:$J,0))</f>
        <v>#N/A</v>
      </c>
      <c r="W949" s="276"/>
      <c r="X949" s="276">
        <f t="shared" ca="1" si="130"/>
        <v>0</v>
      </c>
      <c r="Y949" s="276"/>
      <c r="Z949" s="276"/>
      <c r="AB949" s="278" t="str">
        <f t="shared" si="131"/>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29"/>
        <v/>
      </c>
      <c r="T950" s="225" t="str">
        <f ca="1">IF(B950="","",IF(ISERROR(MATCH($J950,SorP!$B$1:$B$6230,0)),"",INDIRECT("'SorP'!$A$"&amp;MATCH($J950,SorP!$B$1:$B$6230,0))))</f>
        <v/>
      </c>
      <c r="U950" s="241"/>
      <c r="V950" s="275" t="e">
        <f>IF(C950="",NA(),MATCH($B950&amp;$C950,'Smelter Look-up'!$J:$J,0))</f>
        <v>#N/A</v>
      </c>
      <c r="W950" s="276"/>
      <c r="X950" s="276">
        <f t="shared" ca="1" si="130"/>
        <v>0</v>
      </c>
      <c r="Y950" s="276"/>
      <c r="Z950" s="276"/>
      <c r="AB950" s="278" t="str">
        <f t="shared" si="131"/>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29"/>
        <v/>
      </c>
      <c r="T951" s="225" t="str">
        <f ca="1">IF(B951="","",IF(ISERROR(MATCH($J951,SorP!$B$1:$B$6230,0)),"",INDIRECT("'SorP'!$A$"&amp;MATCH($J951,SorP!$B$1:$B$6230,0))))</f>
        <v/>
      </c>
      <c r="U951" s="241"/>
      <c r="V951" s="275" t="e">
        <f>IF(C951="",NA(),MATCH($B951&amp;$C951,'Smelter Look-up'!$J:$J,0))</f>
        <v>#N/A</v>
      </c>
      <c r="W951" s="276"/>
      <c r="X951" s="276">
        <f t="shared" ca="1" si="130"/>
        <v>0</v>
      </c>
      <c r="Y951" s="276"/>
      <c r="Z951" s="276"/>
      <c r="AB951" s="278" t="str">
        <f t="shared" si="131"/>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29"/>
        <v/>
      </c>
      <c r="T952" s="225" t="str">
        <f ca="1">IF(B952="","",IF(ISERROR(MATCH($J952,SorP!$B$1:$B$6230,0)),"",INDIRECT("'SorP'!$A$"&amp;MATCH($J952,SorP!$B$1:$B$6230,0))))</f>
        <v/>
      </c>
      <c r="U952" s="241"/>
      <c r="V952" s="275" t="e">
        <f>IF(C952="",NA(),MATCH($B952&amp;$C952,'Smelter Look-up'!$J:$J,0))</f>
        <v>#N/A</v>
      </c>
      <c r="W952" s="276"/>
      <c r="X952" s="276">
        <f t="shared" ca="1" si="130"/>
        <v>0</v>
      </c>
      <c r="Y952" s="276"/>
      <c r="Z952" s="276"/>
      <c r="AB952" s="278" t="str">
        <f t="shared" si="131"/>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29"/>
        <v/>
      </c>
      <c r="T953" s="225" t="str">
        <f ca="1">IF(B953="","",IF(ISERROR(MATCH($J953,SorP!$B$1:$B$6230,0)),"",INDIRECT("'SorP'!$A$"&amp;MATCH($J953,SorP!$B$1:$B$6230,0))))</f>
        <v/>
      </c>
      <c r="U953" s="241"/>
      <c r="V953" s="275" t="e">
        <f>IF(C953="",NA(),MATCH($B953&amp;$C953,'Smelter Look-up'!$J:$J,0))</f>
        <v>#N/A</v>
      </c>
      <c r="W953" s="276"/>
      <c r="X953" s="276">
        <f t="shared" ca="1" si="130"/>
        <v>0</v>
      </c>
      <c r="Y953" s="276"/>
      <c r="Z953" s="276"/>
      <c r="AB953" s="278" t="str">
        <f t="shared" si="131"/>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29"/>
        <v/>
      </c>
      <c r="T954" s="225" t="str">
        <f ca="1">IF(B954="","",IF(ISERROR(MATCH($J954,SorP!$B$1:$B$6230,0)),"",INDIRECT("'SorP'!$A$"&amp;MATCH($J954,SorP!$B$1:$B$6230,0))))</f>
        <v/>
      </c>
      <c r="U954" s="241"/>
      <c r="V954" s="275" t="e">
        <f>IF(C954="",NA(),MATCH($B954&amp;$C954,'Smelter Look-up'!$J:$J,0))</f>
        <v>#N/A</v>
      </c>
      <c r="W954" s="276"/>
      <c r="X954" s="276">
        <f t="shared" ca="1" si="130"/>
        <v>0</v>
      </c>
      <c r="Y954" s="276"/>
      <c r="Z954" s="276"/>
      <c r="AB954" s="278" t="str">
        <f t="shared" si="131"/>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2">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3">IF(AND(C955="Smelter not listed",OR(LEN(D955)=0,LEN(E955)=0)),1,0)</f>
        <v>0</v>
      </c>
      <c r="Y955" s="276"/>
      <c r="Z955" s="276"/>
      <c r="AB955" s="278" t="str">
        <f t="shared" ref="AB955" si="134">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5">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6">IF(AND(C956="Smelter not listed",OR(LEN(D956)=0,LEN(E956)=0)),1,0)</f>
        <v>0</v>
      </c>
      <c r="Y956" s="276"/>
      <c r="Z956" s="276"/>
      <c r="AB956" s="278" t="str">
        <f t="shared" ref="AB956:AB987" si="137">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5"/>
        <v/>
      </c>
      <c r="T957" s="225" t="str">
        <f ca="1">IF(B957="","",IF(ISERROR(MATCH($J957,SorP!$B$1:$B$6230,0)),"",INDIRECT("'SorP'!$A$"&amp;MATCH($J957,SorP!$B$1:$B$6230,0))))</f>
        <v/>
      </c>
      <c r="U957" s="241"/>
      <c r="V957" s="275" t="e">
        <f>IF(C957="",NA(),MATCH($B957&amp;$C957,'Smelter Look-up'!$J:$J,0))</f>
        <v>#N/A</v>
      </c>
      <c r="W957" s="276"/>
      <c r="X957" s="276">
        <f t="shared" ca="1" si="136"/>
        <v>0</v>
      </c>
      <c r="Y957" s="276"/>
      <c r="Z957" s="276"/>
      <c r="AB957" s="278" t="str">
        <f t="shared" si="137"/>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5"/>
        <v/>
      </c>
      <c r="T958" s="225" t="str">
        <f ca="1">IF(B958="","",IF(ISERROR(MATCH($J958,SorP!$B$1:$B$6230,0)),"",INDIRECT("'SorP'!$A$"&amp;MATCH($J958,SorP!$B$1:$B$6230,0))))</f>
        <v/>
      </c>
      <c r="U958" s="241"/>
      <c r="V958" s="275" t="e">
        <f>IF(C958="",NA(),MATCH($B958&amp;$C958,'Smelter Look-up'!$J:$J,0))</f>
        <v>#N/A</v>
      </c>
      <c r="W958" s="276"/>
      <c r="X958" s="276">
        <f t="shared" ca="1" si="136"/>
        <v>0</v>
      </c>
      <c r="Y958" s="276"/>
      <c r="Z958" s="276"/>
      <c r="AB958" s="278" t="str">
        <f t="shared" si="137"/>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5"/>
        <v/>
      </c>
      <c r="T959" s="225" t="str">
        <f ca="1">IF(B959="","",IF(ISERROR(MATCH($J959,SorP!$B$1:$B$6230,0)),"",INDIRECT("'SorP'!$A$"&amp;MATCH($J959,SorP!$B$1:$B$6230,0))))</f>
        <v/>
      </c>
      <c r="U959" s="241"/>
      <c r="V959" s="275" t="e">
        <f>IF(C959="",NA(),MATCH($B959&amp;$C959,'Smelter Look-up'!$J:$J,0))</f>
        <v>#N/A</v>
      </c>
      <c r="W959" s="276"/>
      <c r="X959" s="276">
        <f t="shared" ca="1" si="136"/>
        <v>0</v>
      </c>
      <c r="Y959" s="276"/>
      <c r="Z959" s="276"/>
      <c r="AB959" s="278" t="str">
        <f t="shared" si="137"/>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5"/>
        <v/>
      </c>
      <c r="T960" s="225" t="str">
        <f ca="1">IF(B960="","",IF(ISERROR(MATCH($J960,SorP!$B$1:$B$6230,0)),"",INDIRECT("'SorP'!$A$"&amp;MATCH($J960,SorP!$B$1:$B$6230,0))))</f>
        <v/>
      </c>
      <c r="U960" s="241"/>
      <c r="V960" s="275" t="e">
        <f>IF(C960="",NA(),MATCH($B960&amp;$C960,'Smelter Look-up'!$J:$J,0))</f>
        <v>#N/A</v>
      </c>
      <c r="W960" s="276"/>
      <c r="X960" s="276">
        <f t="shared" ca="1" si="136"/>
        <v>0</v>
      </c>
      <c r="Y960" s="276"/>
      <c r="Z960" s="276"/>
      <c r="AB960" s="278" t="str">
        <f t="shared" si="137"/>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5"/>
        <v/>
      </c>
      <c r="T961" s="225" t="str">
        <f ca="1">IF(B961="","",IF(ISERROR(MATCH($J961,SorP!$B$1:$B$6230,0)),"",INDIRECT("'SorP'!$A$"&amp;MATCH($J961,SorP!$B$1:$B$6230,0))))</f>
        <v/>
      </c>
      <c r="U961" s="241"/>
      <c r="V961" s="275" t="e">
        <f>IF(C961="",NA(),MATCH($B961&amp;$C961,'Smelter Look-up'!$J:$J,0))</f>
        <v>#N/A</v>
      </c>
      <c r="W961" s="276"/>
      <c r="X961" s="276">
        <f t="shared" ca="1" si="136"/>
        <v>0</v>
      </c>
      <c r="Y961" s="276"/>
      <c r="Z961" s="276"/>
      <c r="AB961" s="278" t="str">
        <f t="shared" si="137"/>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5"/>
        <v/>
      </c>
      <c r="T962" s="225" t="str">
        <f ca="1">IF(B962="","",IF(ISERROR(MATCH($J962,SorP!$B$1:$B$6230,0)),"",INDIRECT("'SorP'!$A$"&amp;MATCH($J962,SorP!$B$1:$B$6230,0))))</f>
        <v/>
      </c>
      <c r="U962" s="241"/>
      <c r="V962" s="275" t="e">
        <f>IF(C962="",NA(),MATCH($B962&amp;$C962,'Smelter Look-up'!$J:$J,0))</f>
        <v>#N/A</v>
      </c>
      <c r="W962" s="276"/>
      <c r="X962" s="276">
        <f t="shared" ca="1" si="136"/>
        <v>0</v>
      </c>
      <c r="Y962" s="276"/>
      <c r="Z962" s="276"/>
      <c r="AB962" s="278" t="str">
        <f t="shared" si="137"/>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5"/>
        <v/>
      </c>
      <c r="T963" s="225" t="str">
        <f ca="1">IF(B963="","",IF(ISERROR(MATCH($J963,SorP!$B$1:$B$6230,0)),"",INDIRECT("'SorP'!$A$"&amp;MATCH($J963,SorP!$B$1:$B$6230,0))))</f>
        <v/>
      </c>
      <c r="U963" s="241"/>
      <c r="V963" s="275" t="e">
        <f>IF(C963="",NA(),MATCH($B963&amp;$C963,'Smelter Look-up'!$J:$J,0))</f>
        <v>#N/A</v>
      </c>
      <c r="W963" s="276"/>
      <c r="X963" s="276">
        <f t="shared" ca="1" si="136"/>
        <v>0</v>
      </c>
      <c r="Y963" s="276"/>
      <c r="Z963" s="276"/>
      <c r="AB963" s="278" t="str">
        <f t="shared" si="137"/>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5"/>
        <v/>
      </c>
      <c r="T964" s="225" t="str">
        <f ca="1">IF(B964="","",IF(ISERROR(MATCH($J964,SorP!$B$1:$B$6230,0)),"",INDIRECT("'SorP'!$A$"&amp;MATCH($J964,SorP!$B$1:$B$6230,0))))</f>
        <v/>
      </c>
      <c r="U964" s="241"/>
      <c r="V964" s="275" t="e">
        <f>IF(C964="",NA(),MATCH($B964&amp;$C964,'Smelter Look-up'!$J:$J,0))</f>
        <v>#N/A</v>
      </c>
      <c r="W964" s="276"/>
      <c r="X964" s="276">
        <f t="shared" ca="1" si="136"/>
        <v>0</v>
      </c>
      <c r="Y964" s="276"/>
      <c r="Z964" s="276"/>
      <c r="AB964" s="278" t="str">
        <f t="shared" si="137"/>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5"/>
        <v/>
      </c>
      <c r="T965" s="225" t="str">
        <f ca="1">IF(B965="","",IF(ISERROR(MATCH($J965,SorP!$B$1:$B$6230,0)),"",INDIRECT("'SorP'!$A$"&amp;MATCH($J965,SorP!$B$1:$B$6230,0))))</f>
        <v/>
      </c>
      <c r="U965" s="241"/>
      <c r="V965" s="275" t="e">
        <f>IF(C965="",NA(),MATCH($B965&amp;$C965,'Smelter Look-up'!$J:$J,0))</f>
        <v>#N/A</v>
      </c>
      <c r="W965" s="276"/>
      <c r="X965" s="276">
        <f t="shared" ca="1" si="136"/>
        <v>0</v>
      </c>
      <c r="Y965" s="276"/>
      <c r="Z965" s="276"/>
      <c r="AB965" s="278" t="str">
        <f t="shared" si="137"/>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5"/>
        <v/>
      </c>
      <c r="T966" s="225" t="str">
        <f ca="1">IF(B966="","",IF(ISERROR(MATCH($J966,SorP!$B$1:$B$6230,0)),"",INDIRECT("'SorP'!$A$"&amp;MATCH($J966,SorP!$B$1:$B$6230,0))))</f>
        <v/>
      </c>
      <c r="U966" s="241"/>
      <c r="V966" s="275" t="e">
        <f>IF(C966="",NA(),MATCH($B966&amp;$C966,'Smelter Look-up'!$J:$J,0))</f>
        <v>#N/A</v>
      </c>
      <c r="W966" s="276"/>
      <c r="X966" s="276">
        <f t="shared" ca="1" si="136"/>
        <v>0</v>
      </c>
      <c r="Y966" s="276"/>
      <c r="Z966" s="276"/>
      <c r="AB966" s="278" t="str">
        <f t="shared" si="137"/>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5"/>
        <v/>
      </c>
      <c r="T967" s="225" t="str">
        <f ca="1">IF(B967="","",IF(ISERROR(MATCH($J967,SorP!$B$1:$B$6230,0)),"",INDIRECT("'SorP'!$A$"&amp;MATCH($J967,SorP!$B$1:$B$6230,0))))</f>
        <v/>
      </c>
      <c r="U967" s="241"/>
      <c r="V967" s="275" t="e">
        <f>IF(C967="",NA(),MATCH($B967&amp;$C967,'Smelter Look-up'!$J:$J,0))</f>
        <v>#N/A</v>
      </c>
      <c r="W967" s="276"/>
      <c r="X967" s="276">
        <f t="shared" ca="1" si="136"/>
        <v>0</v>
      </c>
      <c r="Y967" s="276"/>
      <c r="Z967" s="276"/>
      <c r="AB967" s="278" t="str">
        <f t="shared" si="137"/>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5"/>
        <v/>
      </c>
      <c r="T968" s="225" t="str">
        <f ca="1">IF(B968="","",IF(ISERROR(MATCH($J968,SorP!$B$1:$B$6230,0)),"",INDIRECT("'SorP'!$A$"&amp;MATCH($J968,SorP!$B$1:$B$6230,0))))</f>
        <v/>
      </c>
      <c r="U968" s="241"/>
      <c r="V968" s="275" t="e">
        <f>IF(C968="",NA(),MATCH($B968&amp;$C968,'Smelter Look-up'!$J:$J,0))</f>
        <v>#N/A</v>
      </c>
      <c r="W968" s="276"/>
      <c r="X968" s="276">
        <f t="shared" ca="1" si="136"/>
        <v>0</v>
      </c>
      <c r="Y968" s="276"/>
      <c r="Z968" s="276"/>
      <c r="AB968" s="278" t="str">
        <f t="shared" si="137"/>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5"/>
        <v/>
      </c>
      <c r="T969" s="225" t="str">
        <f ca="1">IF(B969="","",IF(ISERROR(MATCH($J969,SorP!$B$1:$B$6230,0)),"",INDIRECT("'SorP'!$A$"&amp;MATCH($J969,SorP!$B$1:$B$6230,0))))</f>
        <v/>
      </c>
      <c r="U969" s="241"/>
      <c r="V969" s="275" t="e">
        <f>IF(C969="",NA(),MATCH($B969&amp;$C969,'Smelter Look-up'!$J:$J,0))</f>
        <v>#N/A</v>
      </c>
      <c r="W969" s="276"/>
      <c r="X969" s="276">
        <f t="shared" ca="1" si="136"/>
        <v>0</v>
      </c>
      <c r="Y969" s="276"/>
      <c r="Z969" s="276"/>
      <c r="AB969" s="278" t="str">
        <f t="shared" si="137"/>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5"/>
        <v/>
      </c>
      <c r="T970" s="225" t="str">
        <f ca="1">IF(B970="","",IF(ISERROR(MATCH($J970,SorP!$B$1:$B$6230,0)),"",INDIRECT("'SorP'!$A$"&amp;MATCH($J970,SorP!$B$1:$B$6230,0))))</f>
        <v/>
      </c>
      <c r="U970" s="241"/>
      <c r="V970" s="275" t="e">
        <f>IF(C970="",NA(),MATCH($B970&amp;$C970,'Smelter Look-up'!$J:$J,0))</f>
        <v>#N/A</v>
      </c>
      <c r="W970" s="276"/>
      <c r="X970" s="276">
        <f t="shared" ca="1" si="136"/>
        <v>0</v>
      </c>
      <c r="Y970" s="276"/>
      <c r="Z970" s="276"/>
      <c r="AB970" s="278" t="str">
        <f t="shared" si="137"/>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5"/>
        <v/>
      </c>
      <c r="T971" s="225" t="str">
        <f ca="1">IF(B971="","",IF(ISERROR(MATCH($J971,SorP!$B$1:$B$6230,0)),"",INDIRECT("'SorP'!$A$"&amp;MATCH($J971,SorP!$B$1:$B$6230,0))))</f>
        <v/>
      </c>
      <c r="U971" s="241"/>
      <c r="V971" s="275" t="e">
        <f>IF(C971="",NA(),MATCH($B971&amp;$C971,'Smelter Look-up'!$J:$J,0))</f>
        <v>#N/A</v>
      </c>
      <c r="W971" s="276"/>
      <c r="X971" s="276">
        <f t="shared" ca="1" si="136"/>
        <v>0</v>
      </c>
      <c r="Y971" s="276"/>
      <c r="Z971" s="276"/>
      <c r="AB971" s="278" t="str">
        <f t="shared" si="137"/>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5"/>
        <v/>
      </c>
      <c r="T972" s="225" t="str">
        <f ca="1">IF(B972="","",IF(ISERROR(MATCH($J972,SorP!$B$1:$B$6230,0)),"",INDIRECT("'SorP'!$A$"&amp;MATCH($J972,SorP!$B$1:$B$6230,0))))</f>
        <v/>
      </c>
      <c r="U972" s="241"/>
      <c r="V972" s="275" t="e">
        <f>IF(C972="",NA(),MATCH($B972&amp;$C972,'Smelter Look-up'!$J:$J,0))</f>
        <v>#N/A</v>
      </c>
      <c r="W972" s="276"/>
      <c r="X972" s="276">
        <f t="shared" ca="1" si="136"/>
        <v>0</v>
      </c>
      <c r="Y972" s="276"/>
      <c r="Z972" s="276"/>
      <c r="AB972" s="278" t="str">
        <f t="shared" si="137"/>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5"/>
        <v/>
      </c>
      <c r="T973" s="225" t="str">
        <f ca="1">IF(B973="","",IF(ISERROR(MATCH($J973,SorP!$B$1:$B$6230,0)),"",INDIRECT("'SorP'!$A$"&amp;MATCH($J973,SorP!$B$1:$B$6230,0))))</f>
        <v/>
      </c>
      <c r="U973" s="241"/>
      <c r="V973" s="275" t="e">
        <f>IF(C973="",NA(),MATCH($B973&amp;$C973,'Smelter Look-up'!$J:$J,0))</f>
        <v>#N/A</v>
      </c>
      <c r="W973" s="276"/>
      <c r="X973" s="276">
        <f t="shared" ca="1" si="136"/>
        <v>0</v>
      </c>
      <c r="Y973" s="276"/>
      <c r="Z973" s="276"/>
      <c r="AB973" s="278" t="str">
        <f t="shared" si="137"/>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5"/>
        <v/>
      </c>
      <c r="T974" s="225" t="str">
        <f ca="1">IF(B974="","",IF(ISERROR(MATCH($J974,SorP!$B$1:$B$6230,0)),"",INDIRECT("'SorP'!$A$"&amp;MATCH($J974,SorP!$B$1:$B$6230,0))))</f>
        <v/>
      </c>
      <c r="U974" s="241"/>
      <c r="V974" s="275" t="e">
        <f>IF(C974="",NA(),MATCH($B974&amp;$C974,'Smelter Look-up'!$J:$J,0))</f>
        <v>#N/A</v>
      </c>
      <c r="W974" s="276"/>
      <c r="X974" s="276">
        <f t="shared" ca="1" si="136"/>
        <v>0</v>
      </c>
      <c r="Y974" s="276"/>
      <c r="Z974" s="276"/>
      <c r="AB974" s="278" t="str">
        <f t="shared" si="137"/>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5"/>
        <v/>
      </c>
      <c r="T975" s="225" t="str">
        <f ca="1">IF(B975="","",IF(ISERROR(MATCH($J975,SorP!$B$1:$B$6230,0)),"",INDIRECT("'SorP'!$A$"&amp;MATCH($J975,SorP!$B$1:$B$6230,0))))</f>
        <v/>
      </c>
      <c r="U975" s="241"/>
      <c r="V975" s="275" t="e">
        <f>IF(C975="",NA(),MATCH($B975&amp;$C975,'Smelter Look-up'!$J:$J,0))</f>
        <v>#N/A</v>
      </c>
      <c r="W975" s="276"/>
      <c r="X975" s="276">
        <f t="shared" ca="1" si="136"/>
        <v>0</v>
      </c>
      <c r="Y975" s="276"/>
      <c r="Z975" s="276"/>
      <c r="AB975" s="278" t="str">
        <f t="shared" si="137"/>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5"/>
        <v/>
      </c>
      <c r="T976" s="225" t="str">
        <f ca="1">IF(B976="","",IF(ISERROR(MATCH($J976,SorP!$B$1:$B$6230,0)),"",INDIRECT("'SorP'!$A$"&amp;MATCH($J976,SorP!$B$1:$B$6230,0))))</f>
        <v/>
      </c>
      <c r="U976" s="241"/>
      <c r="V976" s="275" t="e">
        <f>IF(C976="",NA(),MATCH($B976&amp;$C976,'Smelter Look-up'!$J:$J,0))</f>
        <v>#N/A</v>
      </c>
      <c r="W976" s="276"/>
      <c r="X976" s="276">
        <f t="shared" ca="1" si="136"/>
        <v>0</v>
      </c>
      <c r="Y976" s="276"/>
      <c r="Z976" s="276"/>
      <c r="AB976" s="278" t="str">
        <f t="shared" si="137"/>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5"/>
        <v/>
      </c>
      <c r="T977" s="225" t="str">
        <f ca="1">IF(B977="","",IF(ISERROR(MATCH($J977,SorP!$B$1:$B$6230,0)),"",INDIRECT("'SorP'!$A$"&amp;MATCH($J977,SorP!$B$1:$B$6230,0))))</f>
        <v/>
      </c>
      <c r="U977" s="241"/>
      <c r="V977" s="275" t="e">
        <f>IF(C977="",NA(),MATCH($B977&amp;$C977,'Smelter Look-up'!$J:$J,0))</f>
        <v>#N/A</v>
      </c>
      <c r="W977" s="276"/>
      <c r="X977" s="276">
        <f t="shared" ca="1" si="136"/>
        <v>0</v>
      </c>
      <c r="Y977" s="276"/>
      <c r="Z977" s="276"/>
      <c r="AB977" s="278" t="str">
        <f t="shared" si="137"/>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5"/>
        <v/>
      </c>
      <c r="T978" s="225" t="str">
        <f ca="1">IF(B978="","",IF(ISERROR(MATCH($J978,SorP!$B$1:$B$6230,0)),"",INDIRECT("'SorP'!$A$"&amp;MATCH($J978,SorP!$B$1:$B$6230,0))))</f>
        <v/>
      </c>
      <c r="U978" s="241"/>
      <c r="V978" s="275" t="e">
        <f>IF(C978="",NA(),MATCH($B978&amp;$C978,'Smelter Look-up'!$J:$J,0))</f>
        <v>#N/A</v>
      </c>
      <c r="W978" s="276"/>
      <c r="X978" s="276">
        <f t="shared" ca="1" si="136"/>
        <v>0</v>
      </c>
      <c r="Y978" s="276"/>
      <c r="Z978" s="276"/>
      <c r="AB978" s="278" t="str">
        <f t="shared" si="137"/>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5"/>
        <v/>
      </c>
      <c r="T979" s="225" t="str">
        <f ca="1">IF(B979="","",IF(ISERROR(MATCH($J979,SorP!$B$1:$B$6230,0)),"",INDIRECT("'SorP'!$A$"&amp;MATCH($J979,SorP!$B$1:$B$6230,0))))</f>
        <v/>
      </c>
      <c r="U979" s="241"/>
      <c r="V979" s="275" t="e">
        <f>IF(C979="",NA(),MATCH($B979&amp;$C979,'Smelter Look-up'!$J:$J,0))</f>
        <v>#N/A</v>
      </c>
      <c r="W979" s="276"/>
      <c r="X979" s="276">
        <f t="shared" ca="1" si="136"/>
        <v>0</v>
      </c>
      <c r="Y979" s="276"/>
      <c r="Z979" s="276"/>
      <c r="AB979" s="278" t="str">
        <f t="shared" si="137"/>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5"/>
        <v/>
      </c>
      <c r="T980" s="225" t="str">
        <f ca="1">IF(B980="","",IF(ISERROR(MATCH($J980,SorP!$B$1:$B$6230,0)),"",INDIRECT("'SorP'!$A$"&amp;MATCH($J980,SorP!$B$1:$B$6230,0))))</f>
        <v/>
      </c>
      <c r="U980" s="241"/>
      <c r="V980" s="275" t="e">
        <f>IF(C980="",NA(),MATCH($B980&amp;$C980,'Smelter Look-up'!$J:$J,0))</f>
        <v>#N/A</v>
      </c>
      <c r="W980" s="276"/>
      <c r="X980" s="276">
        <f t="shared" ca="1" si="136"/>
        <v>0</v>
      </c>
      <c r="Y980" s="276"/>
      <c r="Z980" s="276"/>
      <c r="AB980" s="278" t="str">
        <f t="shared" si="137"/>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5"/>
        <v/>
      </c>
      <c r="T981" s="225" t="str">
        <f ca="1">IF(B981="","",IF(ISERROR(MATCH($J981,SorP!$B$1:$B$6230,0)),"",INDIRECT("'SorP'!$A$"&amp;MATCH($J981,SorP!$B$1:$B$6230,0))))</f>
        <v/>
      </c>
      <c r="U981" s="241"/>
      <c r="V981" s="275" t="e">
        <f>IF(C981="",NA(),MATCH($B981&amp;$C981,'Smelter Look-up'!$J:$J,0))</f>
        <v>#N/A</v>
      </c>
      <c r="W981" s="276"/>
      <c r="X981" s="276">
        <f t="shared" ca="1" si="136"/>
        <v>0</v>
      </c>
      <c r="Y981" s="276"/>
      <c r="Z981" s="276"/>
      <c r="AB981" s="278" t="str">
        <f t="shared" si="137"/>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5"/>
        <v/>
      </c>
      <c r="T982" s="225" t="str">
        <f ca="1">IF(B982="","",IF(ISERROR(MATCH($J982,SorP!$B$1:$B$6230,0)),"",INDIRECT("'SorP'!$A$"&amp;MATCH($J982,SorP!$B$1:$B$6230,0))))</f>
        <v/>
      </c>
      <c r="U982" s="241"/>
      <c r="V982" s="275" t="e">
        <f>IF(C982="",NA(),MATCH($B982&amp;$C982,'Smelter Look-up'!$J:$J,0))</f>
        <v>#N/A</v>
      </c>
      <c r="W982" s="276"/>
      <c r="X982" s="276">
        <f t="shared" ca="1" si="136"/>
        <v>0</v>
      </c>
      <c r="Y982" s="276"/>
      <c r="Z982" s="276"/>
      <c r="AB982" s="278" t="str">
        <f t="shared" si="137"/>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5"/>
        <v/>
      </c>
      <c r="T983" s="225" t="str">
        <f ca="1">IF(B983="","",IF(ISERROR(MATCH($J983,SorP!$B$1:$B$6230,0)),"",INDIRECT("'SorP'!$A$"&amp;MATCH($J983,SorP!$B$1:$B$6230,0))))</f>
        <v/>
      </c>
      <c r="U983" s="241"/>
      <c r="V983" s="275" t="e">
        <f>IF(C983="",NA(),MATCH($B983&amp;$C983,'Smelter Look-up'!$J:$J,0))</f>
        <v>#N/A</v>
      </c>
      <c r="W983" s="276"/>
      <c r="X983" s="276">
        <f t="shared" ca="1" si="136"/>
        <v>0</v>
      </c>
      <c r="Y983" s="276"/>
      <c r="Z983" s="276"/>
      <c r="AB983" s="278" t="str">
        <f t="shared" si="137"/>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5"/>
        <v/>
      </c>
      <c r="T984" s="225" t="str">
        <f ca="1">IF(B984="","",IF(ISERROR(MATCH($J984,SorP!$B$1:$B$6230,0)),"",INDIRECT("'SorP'!$A$"&amp;MATCH($J984,SorP!$B$1:$B$6230,0))))</f>
        <v/>
      </c>
      <c r="U984" s="241"/>
      <c r="V984" s="275" t="e">
        <f>IF(C984="",NA(),MATCH($B984&amp;$C984,'Smelter Look-up'!$J:$J,0))</f>
        <v>#N/A</v>
      </c>
      <c r="W984" s="276"/>
      <c r="X984" s="276">
        <f t="shared" ca="1" si="136"/>
        <v>0</v>
      </c>
      <c r="Y984" s="276"/>
      <c r="Z984" s="276"/>
      <c r="AB984" s="278" t="str">
        <f t="shared" si="137"/>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5"/>
        <v/>
      </c>
      <c r="T985" s="225" t="str">
        <f ca="1">IF(B985="","",IF(ISERROR(MATCH($J985,SorP!$B$1:$B$6230,0)),"",INDIRECT("'SorP'!$A$"&amp;MATCH($J985,SorP!$B$1:$B$6230,0))))</f>
        <v/>
      </c>
      <c r="U985" s="241"/>
      <c r="V985" s="275" t="e">
        <f>IF(C985="",NA(),MATCH($B985&amp;$C985,'Smelter Look-up'!$J:$J,0))</f>
        <v>#N/A</v>
      </c>
      <c r="W985" s="276"/>
      <c r="X985" s="276">
        <f t="shared" ca="1" si="136"/>
        <v>0</v>
      </c>
      <c r="Y985" s="276"/>
      <c r="Z985" s="276"/>
      <c r="AB985" s="278" t="str">
        <f t="shared" si="137"/>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5"/>
        <v/>
      </c>
      <c r="T986" s="225" t="str">
        <f ca="1">IF(B986="","",IF(ISERROR(MATCH($J986,SorP!$B$1:$B$6230,0)),"",INDIRECT("'SorP'!$A$"&amp;MATCH($J986,SorP!$B$1:$B$6230,0))))</f>
        <v/>
      </c>
      <c r="U986" s="241"/>
      <c r="V986" s="275" t="e">
        <f>IF(C986="",NA(),MATCH($B986&amp;$C986,'Smelter Look-up'!$J:$J,0))</f>
        <v>#N/A</v>
      </c>
      <c r="W986" s="276"/>
      <c r="X986" s="276">
        <f t="shared" ca="1" si="136"/>
        <v>0</v>
      </c>
      <c r="Y986" s="276"/>
      <c r="Z986" s="276"/>
      <c r="AB986" s="278" t="str">
        <f t="shared" si="137"/>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5"/>
        <v/>
      </c>
      <c r="T987" s="225" t="str">
        <f ca="1">IF(B987="","",IF(ISERROR(MATCH($J987,SorP!$B$1:$B$6230,0)),"",INDIRECT("'SorP'!$A$"&amp;MATCH($J987,SorP!$B$1:$B$6230,0))))</f>
        <v/>
      </c>
      <c r="U987" s="241"/>
      <c r="V987" s="275" t="e">
        <f>IF(C987="",NA(),MATCH($B987&amp;$C987,'Smelter Look-up'!$J:$J,0))</f>
        <v>#N/A</v>
      </c>
      <c r="W987" s="276"/>
      <c r="X987" s="276">
        <f t="shared" ca="1" si="136"/>
        <v>0</v>
      </c>
      <c r="Y987" s="276"/>
      <c r="Z987" s="276"/>
      <c r="AB987" s="278" t="str">
        <f t="shared" si="137"/>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38">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39">IF(AND(C988="Smelter not listed",OR(LEN(D988)=0,LEN(E988)=0)),1,0)</f>
        <v>0</v>
      </c>
      <c r="Y988" s="276"/>
      <c r="Z988" s="276"/>
      <c r="AB988" s="278" t="str">
        <f t="shared" ref="AB988:AB1018" si="140">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38"/>
        <v/>
      </c>
      <c r="T989" s="225" t="str">
        <f ca="1">IF(B989="","",IF(ISERROR(MATCH($J989,SorP!$B$1:$B$6230,0)),"",INDIRECT("'SorP'!$A$"&amp;MATCH($J989,SorP!$B$1:$B$6230,0))))</f>
        <v/>
      </c>
      <c r="U989" s="241"/>
      <c r="V989" s="275" t="e">
        <f>IF(C989="",NA(),MATCH($B989&amp;$C989,'Smelter Look-up'!$J:$J,0))</f>
        <v>#N/A</v>
      </c>
      <c r="W989" s="276"/>
      <c r="X989" s="276">
        <f t="shared" ca="1" si="139"/>
        <v>0</v>
      </c>
      <c r="Y989" s="276"/>
      <c r="Z989" s="276"/>
      <c r="AB989" s="278" t="str">
        <f t="shared" si="140"/>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38"/>
        <v/>
      </c>
      <c r="T990" s="225" t="str">
        <f ca="1">IF(B990="","",IF(ISERROR(MATCH($J990,SorP!$B$1:$B$6230,0)),"",INDIRECT("'SorP'!$A$"&amp;MATCH($J990,SorP!$B$1:$B$6230,0))))</f>
        <v/>
      </c>
      <c r="U990" s="241"/>
      <c r="V990" s="275" t="e">
        <f>IF(C990="",NA(),MATCH($B990&amp;$C990,'Smelter Look-up'!$J:$J,0))</f>
        <v>#N/A</v>
      </c>
      <c r="W990" s="276"/>
      <c r="X990" s="276">
        <f t="shared" ca="1" si="139"/>
        <v>0</v>
      </c>
      <c r="Y990" s="276"/>
      <c r="Z990" s="276"/>
      <c r="AB990" s="278" t="str">
        <f t="shared" si="140"/>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38"/>
        <v/>
      </c>
      <c r="T991" s="225" t="str">
        <f ca="1">IF(B991="","",IF(ISERROR(MATCH($J991,SorP!$B$1:$B$6230,0)),"",INDIRECT("'SorP'!$A$"&amp;MATCH($J991,SorP!$B$1:$B$6230,0))))</f>
        <v/>
      </c>
      <c r="U991" s="241"/>
      <c r="V991" s="275" t="e">
        <f>IF(C991="",NA(),MATCH($B991&amp;$C991,'Smelter Look-up'!$J:$J,0))</f>
        <v>#N/A</v>
      </c>
      <c r="W991" s="276"/>
      <c r="X991" s="276">
        <f t="shared" ca="1" si="139"/>
        <v>0</v>
      </c>
      <c r="Y991" s="276"/>
      <c r="Z991" s="276"/>
      <c r="AB991" s="278" t="str">
        <f t="shared" si="140"/>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38"/>
        <v/>
      </c>
      <c r="T992" s="225" t="str">
        <f ca="1">IF(B992="","",IF(ISERROR(MATCH($J992,SorP!$B$1:$B$6230,0)),"",INDIRECT("'SorP'!$A$"&amp;MATCH($J992,SorP!$B$1:$B$6230,0))))</f>
        <v/>
      </c>
      <c r="U992" s="241"/>
      <c r="V992" s="275" t="e">
        <f>IF(C992="",NA(),MATCH($B992&amp;$C992,'Smelter Look-up'!$J:$J,0))</f>
        <v>#N/A</v>
      </c>
      <c r="W992" s="276"/>
      <c r="X992" s="276">
        <f t="shared" ca="1" si="139"/>
        <v>0</v>
      </c>
      <c r="Y992" s="276"/>
      <c r="Z992" s="276"/>
      <c r="AB992" s="278" t="str">
        <f t="shared" si="140"/>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38"/>
        <v/>
      </c>
      <c r="T993" s="225" t="str">
        <f ca="1">IF(B993="","",IF(ISERROR(MATCH($J993,SorP!$B$1:$B$6230,0)),"",INDIRECT("'SorP'!$A$"&amp;MATCH($J993,SorP!$B$1:$B$6230,0))))</f>
        <v/>
      </c>
      <c r="U993" s="241"/>
      <c r="V993" s="275" t="e">
        <f>IF(C993="",NA(),MATCH($B993&amp;$C993,'Smelter Look-up'!$J:$J,0))</f>
        <v>#N/A</v>
      </c>
      <c r="W993" s="276"/>
      <c r="X993" s="276">
        <f t="shared" ca="1" si="139"/>
        <v>0</v>
      </c>
      <c r="Y993" s="276"/>
      <c r="Z993" s="276"/>
      <c r="AB993" s="278" t="str">
        <f t="shared" si="140"/>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38"/>
        <v/>
      </c>
      <c r="T994" s="225" t="str">
        <f ca="1">IF(B994="","",IF(ISERROR(MATCH($J994,SorP!$B$1:$B$6230,0)),"",INDIRECT("'SorP'!$A$"&amp;MATCH($J994,SorP!$B$1:$B$6230,0))))</f>
        <v/>
      </c>
      <c r="U994" s="241"/>
      <c r="V994" s="275" t="e">
        <f>IF(C994="",NA(),MATCH($B994&amp;$C994,'Smelter Look-up'!$J:$J,0))</f>
        <v>#N/A</v>
      </c>
      <c r="W994" s="276"/>
      <c r="X994" s="276">
        <f t="shared" ca="1" si="139"/>
        <v>0</v>
      </c>
      <c r="Y994" s="276"/>
      <c r="Z994" s="276"/>
      <c r="AB994" s="278" t="str">
        <f t="shared" si="140"/>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38"/>
        <v/>
      </c>
      <c r="T995" s="225" t="str">
        <f ca="1">IF(B995="","",IF(ISERROR(MATCH($J995,SorP!$B$1:$B$6230,0)),"",INDIRECT("'SorP'!$A$"&amp;MATCH($J995,SorP!$B$1:$B$6230,0))))</f>
        <v/>
      </c>
      <c r="U995" s="241"/>
      <c r="V995" s="275" t="e">
        <f>IF(C995="",NA(),MATCH($B995&amp;$C995,'Smelter Look-up'!$J:$J,0))</f>
        <v>#N/A</v>
      </c>
      <c r="W995" s="276"/>
      <c r="X995" s="276">
        <f t="shared" ca="1" si="139"/>
        <v>0</v>
      </c>
      <c r="Y995" s="276"/>
      <c r="Z995" s="276"/>
      <c r="AB995" s="278" t="str">
        <f t="shared" si="140"/>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38"/>
        <v/>
      </c>
      <c r="T996" s="225" t="str">
        <f ca="1">IF(B996="","",IF(ISERROR(MATCH($J996,SorP!$B$1:$B$6230,0)),"",INDIRECT("'SorP'!$A$"&amp;MATCH($J996,SorP!$B$1:$B$6230,0))))</f>
        <v/>
      </c>
      <c r="U996" s="241"/>
      <c r="V996" s="275" t="e">
        <f>IF(C996="",NA(),MATCH($B996&amp;$C996,'Smelter Look-up'!$J:$J,0))</f>
        <v>#N/A</v>
      </c>
      <c r="W996" s="276"/>
      <c r="X996" s="276">
        <f t="shared" ca="1" si="139"/>
        <v>0</v>
      </c>
      <c r="Y996" s="276"/>
      <c r="Z996" s="276"/>
      <c r="AB996" s="278" t="str">
        <f t="shared" si="140"/>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38"/>
        <v/>
      </c>
      <c r="T997" s="225" t="str">
        <f ca="1">IF(B997="","",IF(ISERROR(MATCH($J997,SorP!$B$1:$B$6230,0)),"",INDIRECT("'SorP'!$A$"&amp;MATCH($J997,SorP!$B$1:$B$6230,0))))</f>
        <v/>
      </c>
      <c r="U997" s="241"/>
      <c r="V997" s="275" t="e">
        <f>IF(C997="",NA(),MATCH($B997&amp;$C997,'Smelter Look-up'!$J:$J,0))</f>
        <v>#N/A</v>
      </c>
      <c r="W997" s="276"/>
      <c r="X997" s="276">
        <f t="shared" ca="1" si="139"/>
        <v>0</v>
      </c>
      <c r="Y997" s="276"/>
      <c r="Z997" s="276"/>
      <c r="AB997" s="278" t="str">
        <f t="shared" si="140"/>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38"/>
        <v/>
      </c>
      <c r="T998" s="225" t="str">
        <f ca="1">IF(B998="","",IF(ISERROR(MATCH($J998,SorP!$B$1:$B$6230,0)),"",INDIRECT("'SorP'!$A$"&amp;MATCH($J998,SorP!$B$1:$B$6230,0))))</f>
        <v/>
      </c>
      <c r="U998" s="241"/>
      <c r="V998" s="275" t="e">
        <f>IF(C998="",NA(),MATCH($B998&amp;$C998,'Smelter Look-up'!$J:$J,0))</f>
        <v>#N/A</v>
      </c>
      <c r="W998" s="276"/>
      <c r="X998" s="276">
        <f t="shared" ca="1" si="139"/>
        <v>0</v>
      </c>
      <c r="Y998" s="276"/>
      <c r="Z998" s="276"/>
      <c r="AB998" s="278" t="str">
        <f t="shared" si="140"/>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38"/>
        <v/>
      </c>
      <c r="T999" s="225" t="str">
        <f ca="1">IF(B999="","",IF(ISERROR(MATCH($J999,SorP!$B$1:$B$6230,0)),"",INDIRECT("'SorP'!$A$"&amp;MATCH($J999,SorP!$B$1:$B$6230,0))))</f>
        <v/>
      </c>
      <c r="U999" s="241"/>
      <c r="V999" s="275" t="e">
        <f>IF(C999="",NA(),MATCH($B999&amp;$C999,'Smelter Look-up'!$J:$J,0))</f>
        <v>#N/A</v>
      </c>
      <c r="W999" s="276"/>
      <c r="X999" s="276">
        <f t="shared" ca="1" si="139"/>
        <v>0</v>
      </c>
      <c r="Y999" s="276"/>
      <c r="Z999" s="276"/>
      <c r="AB999" s="278" t="str">
        <f t="shared" si="140"/>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38"/>
        <v/>
      </c>
      <c r="T1000" s="225" t="str">
        <f ca="1">IF(B1000="","",IF(ISERROR(MATCH($J1000,SorP!$B$1:$B$6230,0)),"",INDIRECT("'SorP'!$A$"&amp;MATCH($J1000,SorP!$B$1:$B$6230,0))))</f>
        <v/>
      </c>
      <c r="U1000" s="241"/>
      <c r="V1000" s="275" t="e">
        <f>IF(C1000="",NA(),MATCH($B1000&amp;$C1000,'Smelter Look-up'!$J:$J,0))</f>
        <v>#N/A</v>
      </c>
      <c r="W1000" s="276"/>
      <c r="X1000" s="276">
        <f t="shared" ca="1" si="139"/>
        <v>0</v>
      </c>
      <c r="Y1000" s="276"/>
      <c r="Z1000" s="276"/>
      <c r="AB1000" s="278" t="str">
        <f t="shared" si="140"/>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38"/>
        <v/>
      </c>
      <c r="T1001" s="225" t="str">
        <f ca="1">IF(B1001="","",IF(ISERROR(MATCH($J1001,SorP!$B$1:$B$6230,0)),"",INDIRECT("'SorP'!$A$"&amp;MATCH($J1001,SorP!$B$1:$B$6230,0))))</f>
        <v/>
      </c>
      <c r="U1001" s="241"/>
      <c r="V1001" s="275" t="e">
        <f>IF(C1001="",NA(),MATCH($B1001&amp;$C1001,'Smelter Look-up'!$J:$J,0))</f>
        <v>#N/A</v>
      </c>
      <c r="W1001" s="276"/>
      <c r="X1001" s="276">
        <f t="shared" ca="1" si="139"/>
        <v>0</v>
      </c>
      <c r="Y1001" s="276"/>
      <c r="Z1001" s="276"/>
      <c r="AB1001" s="278" t="str">
        <f t="shared" si="140"/>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38"/>
        <v/>
      </c>
      <c r="T1002" s="225" t="str">
        <f ca="1">IF(B1002="","",IF(ISERROR(MATCH($J1002,SorP!$B$1:$B$6230,0)),"",INDIRECT("'SorP'!$A$"&amp;MATCH($J1002,SorP!$B$1:$B$6230,0))))</f>
        <v/>
      </c>
      <c r="U1002" s="241"/>
      <c r="V1002" s="275" t="e">
        <f>IF(C1002="",NA(),MATCH($B1002&amp;$C1002,'Smelter Look-up'!$J:$J,0))</f>
        <v>#N/A</v>
      </c>
      <c r="W1002" s="276"/>
      <c r="X1002" s="276">
        <f t="shared" ca="1" si="139"/>
        <v>0</v>
      </c>
      <c r="Y1002" s="276"/>
      <c r="Z1002" s="276"/>
      <c r="AB1002" s="278" t="str">
        <f t="shared" si="140"/>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38"/>
        <v/>
      </c>
      <c r="T1003" s="225" t="str">
        <f ca="1">IF(B1003="","",IF(ISERROR(MATCH($J1003,SorP!$B$1:$B$6230,0)),"",INDIRECT("'SorP'!$A$"&amp;MATCH($J1003,SorP!$B$1:$B$6230,0))))</f>
        <v/>
      </c>
      <c r="U1003" s="241"/>
      <c r="V1003" s="275" t="e">
        <f>IF(C1003="",NA(),MATCH($B1003&amp;$C1003,'Smelter Look-up'!$J:$J,0))</f>
        <v>#N/A</v>
      </c>
      <c r="W1003" s="276"/>
      <c r="X1003" s="276">
        <f t="shared" ca="1" si="139"/>
        <v>0</v>
      </c>
      <c r="Y1003" s="276"/>
      <c r="Z1003" s="276"/>
      <c r="AB1003" s="278" t="str">
        <f t="shared" si="140"/>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38"/>
        <v/>
      </c>
      <c r="T1004" s="225" t="str">
        <f ca="1">IF(B1004="","",IF(ISERROR(MATCH($J1004,SorP!$B$1:$B$6230,0)),"",INDIRECT("'SorP'!$A$"&amp;MATCH($J1004,SorP!$B$1:$B$6230,0))))</f>
        <v/>
      </c>
      <c r="U1004" s="241"/>
      <c r="V1004" s="275" t="e">
        <f>IF(C1004="",NA(),MATCH($B1004&amp;$C1004,'Smelter Look-up'!$J:$J,0))</f>
        <v>#N/A</v>
      </c>
      <c r="W1004" s="276"/>
      <c r="X1004" s="276">
        <f t="shared" ca="1" si="139"/>
        <v>0</v>
      </c>
      <c r="Y1004" s="276"/>
      <c r="Z1004" s="276"/>
      <c r="AB1004" s="278" t="str">
        <f t="shared" si="140"/>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38"/>
        <v/>
      </c>
      <c r="T1005" s="225" t="str">
        <f ca="1">IF(B1005="","",IF(ISERROR(MATCH($J1005,SorP!$B$1:$B$6230,0)),"",INDIRECT("'SorP'!$A$"&amp;MATCH($J1005,SorP!$B$1:$B$6230,0))))</f>
        <v/>
      </c>
      <c r="U1005" s="241"/>
      <c r="V1005" s="275" t="e">
        <f>IF(C1005="",NA(),MATCH($B1005&amp;$C1005,'Smelter Look-up'!$J:$J,0))</f>
        <v>#N/A</v>
      </c>
      <c r="W1005" s="276"/>
      <c r="X1005" s="276">
        <f t="shared" ca="1" si="139"/>
        <v>0</v>
      </c>
      <c r="Y1005" s="276"/>
      <c r="Z1005" s="276"/>
      <c r="AB1005" s="278" t="str">
        <f t="shared" si="140"/>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38"/>
        <v/>
      </c>
      <c r="T1006" s="225" t="str">
        <f ca="1">IF(B1006="","",IF(ISERROR(MATCH($J1006,SorP!$B$1:$B$6230,0)),"",INDIRECT("'SorP'!$A$"&amp;MATCH($J1006,SorP!$B$1:$B$6230,0))))</f>
        <v/>
      </c>
      <c r="U1006" s="241"/>
      <c r="V1006" s="275" t="e">
        <f>IF(C1006="",NA(),MATCH($B1006&amp;$C1006,'Smelter Look-up'!$J:$J,0))</f>
        <v>#N/A</v>
      </c>
      <c r="W1006" s="276"/>
      <c r="X1006" s="276">
        <f t="shared" ca="1" si="139"/>
        <v>0</v>
      </c>
      <c r="Y1006" s="276"/>
      <c r="Z1006" s="276"/>
      <c r="AB1006" s="278" t="str">
        <f t="shared" si="140"/>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38"/>
        <v/>
      </c>
      <c r="T1007" s="225" t="str">
        <f ca="1">IF(B1007="","",IF(ISERROR(MATCH($J1007,SorP!$B$1:$B$6230,0)),"",INDIRECT("'SorP'!$A$"&amp;MATCH($J1007,SorP!$B$1:$B$6230,0))))</f>
        <v/>
      </c>
      <c r="U1007" s="241"/>
      <c r="V1007" s="275" t="e">
        <f>IF(C1007="",NA(),MATCH($B1007&amp;$C1007,'Smelter Look-up'!$J:$J,0))</f>
        <v>#N/A</v>
      </c>
      <c r="W1007" s="276"/>
      <c r="X1007" s="276">
        <f t="shared" ca="1" si="139"/>
        <v>0</v>
      </c>
      <c r="Y1007" s="276"/>
      <c r="Z1007" s="276"/>
      <c r="AB1007" s="278" t="str">
        <f t="shared" si="140"/>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38"/>
        <v/>
      </c>
      <c r="T1008" s="225" t="str">
        <f ca="1">IF(B1008="","",IF(ISERROR(MATCH($J1008,SorP!$B$1:$B$6230,0)),"",INDIRECT("'SorP'!$A$"&amp;MATCH($J1008,SorP!$B$1:$B$6230,0))))</f>
        <v/>
      </c>
      <c r="U1008" s="241"/>
      <c r="V1008" s="275" t="e">
        <f>IF(C1008="",NA(),MATCH($B1008&amp;$C1008,'Smelter Look-up'!$J:$J,0))</f>
        <v>#N/A</v>
      </c>
      <c r="W1008" s="276"/>
      <c r="X1008" s="276">
        <f t="shared" ca="1" si="139"/>
        <v>0</v>
      </c>
      <c r="Y1008" s="276"/>
      <c r="Z1008" s="276"/>
      <c r="AB1008" s="278" t="str">
        <f t="shared" si="140"/>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38"/>
        <v/>
      </c>
      <c r="T1009" s="225" t="str">
        <f ca="1">IF(B1009="","",IF(ISERROR(MATCH($J1009,SorP!$B$1:$B$6230,0)),"",INDIRECT("'SorP'!$A$"&amp;MATCH($J1009,SorP!$B$1:$B$6230,0))))</f>
        <v/>
      </c>
      <c r="U1009" s="241"/>
      <c r="V1009" s="275" t="e">
        <f>IF(C1009="",NA(),MATCH($B1009&amp;$C1009,'Smelter Look-up'!$J:$J,0))</f>
        <v>#N/A</v>
      </c>
      <c r="W1009" s="276"/>
      <c r="X1009" s="276">
        <f t="shared" ca="1" si="139"/>
        <v>0</v>
      </c>
      <c r="Y1009" s="276"/>
      <c r="Z1009" s="276"/>
      <c r="AB1009" s="278" t="str">
        <f t="shared" si="140"/>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38"/>
        <v/>
      </c>
      <c r="T1010" s="225" t="str">
        <f ca="1">IF(B1010="","",IF(ISERROR(MATCH($J1010,SorP!$B$1:$B$6230,0)),"",INDIRECT("'SorP'!$A$"&amp;MATCH($J1010,SorP!$B$1:$B$6230,0))))</f>
        <v/>
      </c>
      <c r="U1010" s="241"/>
      <c r="V1010" s="275" t="e">
        <f>IF(C1010="",NA(),MATCH($B1010&amp;$C1010,'Smelter Look-up'!$J:$J,0))</f>
        <v>#N/A</v>
      </c>
      <c r="W1010" s="276"/>
      <c r="X1010" s="276">
        <f t="shared" ca="1" si="139"/>
        <v>0</v>
      </c>
      <c r="Y1010" s="276"/>
      <c r="Z1010" s="276"/>
      <c r="AB1010" s="278" t="str">
        <f t="shared" si="140"/>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38"/>
        <v/>
      </c>
      <c r="T1011" s="225" t="str">
        <f ca="1">IF(B1011="","",IF(ISERROR(MATCH($J1011,SorP!$B$1:$B$6230,0)),"",INDIRECT("'SorP'!$A$"&amp;MATCH($J1011,SorP!$B$1:$B$6230,0))))</f>
        <v/>
      </c>
      <c r="U1011" s="241"/>
      <c r="V1011" s="275" t="e">
        <f>IF(C1011="",NA(),MATCH($B1011&amp;$C1011,'Smelter Look-up'!$J:$J,0))</f>
        <v>#N/A</v>
      </c>
      <c r="W1011" s="276"/>
      <c r="X1011" s="276">
        <f t="shared" ca="1" si="139"/>
        <v>0</v>
      </c>
      <c r="Y1011" s="276"/>
      <c r="Z1011" s="276"/>
      <c r="AB1011" s="278" t="str">
        <f t="shared" si="140"/>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38"/>
        <v/>
      </c>
      <c r="T1012" s="225" t="str">
        <f ca="1">IF(B1012="","",IF(ISERROR(MATCH($J1012,SorP!$B$1:$B$6230,0)),"",INDIRECT("'SorP'!$A$"&amp;MATCH($J1012,SorP!$B$1:$B$6230,0))))</f>
        <v/>
      </c>
      <c r="U1012" s="241"/>
      <c r="V1012" s="275" t="e">
        <f>IF(C1012="",NA(),MATCH($B1012&amp;$C1012,'Smelter Look-up'!$J:$J,0))</f>
        <v>#N/A</v>
      </c>
      <c r="W1012" s="276"/>
      <c r="X1012" s="276">
        <f t="shared" ca="1" si="139"/>
        <v>0</v>
      </c>
      <c r="Y1012" s="276"/>
      <c r="Z1012" s="276"/>
      <c r="AB1012" s="278" t="str">
        <f t="shared" si="140"/>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38"/>
        <v/>
      </c>
      <c r="T1013" s="225" t="str">
        <f ca="1">IF(B1013="","",IF(ISERROR(MATCH($J1013,SorP!$B$1:$B$6230,0)),"",INDIRECT("'SorP'!$A$"&amp;MATCH($J1013,SorP!$B$1:$B$6230,0))))</f>
        <v/>
      </c>
      <c r="U1013" s="241"/>
      <c r="V1013" s="275" t="e">
        <f>IF(C1013="",NA(),MATCH($B1013&amp;$C1013,'Smelter Look-up'!$J:$J,0))</f>
        <v>#N/A</v>
      </c>
      <c r="W1013" s="276"/>
      <c r="X1013" s="276">
        <f t="shared" ca="1" si="139"/>
        <v>0</v>
      </c>
      <c r="Y1013" s="276"/>
      <c r="Z1013" s="276"/>
      <c r="AB1013" s="278" t="str">
        <f t="shared" si="140"/>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38"/>
        <v/>
      </c>
      <c r="T1014" s="225" t="str">
        <f ca="1">IF(B1014="","",IF(ISERROR(MATCH($J1014,SorP!$B$1:$B$6230,0)),"",INDIRECT("'SorP'!$A$"&amp;MATCH($J1014,SorP!$B$1:$B$6230,0))))</f>
        <v/>
      </c>
      <c r="U1014" s="241"/>
      <c r="V1014" s="275" t="e">
        <f>IF(C1014="",NA(),MATCH($B1014&amp;$C1014,'Smelter Look-up'!$J:$J,0))</f>
        <v>#N/A</v>
      </c>
      <c r="W1014" s="276"/>
      <c r="X1014" s="276">
        <f t="shared" ca="1" si="139"/>
        <v>0</v>
      </c>
      <c r="Y1014" s="276"/>
      <c r="Z1014" s="276"/>
      <c r="AB1014" s="278" t="str">
        <f t="shared" si="140"/>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38"/>
        <v/>
      </c>
      <c r="T1015" s="225" t="str">
        <f ca="1">IF(B1015="","",IF(ISERROR(MATCH($J1015,SorP!$B$1:$B$6230,0)),"",INDIRECT("'SorP'!$A$"&amp;MATCH($J1015,SorP!$B$1:$B$6230,0))))</f>
        <v/>
      </c>
      <c r="U1015" s="241"/>
      <c r="V1015" s="275" t="e">
        <f>IF(C1015="",NA(),MATCH($B1015&amp;$C1015,'Smelter Look-up'!$J:$J,0))</f>
        <v>#N/A</v>
      </c>
      <c r="W1015" s="276"/>
      <c r="X1015" s="276">
        <f t="shared" ca="1" si="139"/>
        <v>0</v>
      </c>
      <c r="Y1015" s="276"/>
      <c r="Z1015" s="276"/>
      <c r="AB1015" s="278" t="str">
        <f t="shared" si="140"/>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38"/>
        <v/>
      </c>
      <c r="T1016" s="225" t="str">
        <f ca="1">IF(B1016="","",IF(ISERROR(MATCH($J1016,SorP!$B$1:$B$6230,0)),"",INDIRECT("'SorP'!$A$"&amp;MATCH($J1016,SorP!$B$1:$B$6230,0))))</f>
        <v/>
      </c>
      <c r="U1016" s="241"/>
      <c r="V1016" s="275" t="e">
        <f>IF(C1016="",NA(),MATCH($B1016&amp;$C1016,'Smelter Look-up'!$J:$J,0))</f>
        <v>#N/A</v>
      </c>
      <c r="W1016" s="276"/>
      <c r="X1016" s="276">
        <f t="shared" ca="1" si="139"/>
        <v>0</v>
      </c>
      <c r="Y1016" s="276"/>
      <c r="Z1016" s="276"/>
      <c r="AB1016" s="278" t="str">
        <f t="shared" si="140"/>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38"/>
        <v/>
      </c>
      <c r="T1017" s="225" t="str">
        <f ca="1">IF(B1017="","",IF(ISERROR(MATCH($J1017,SorP!$B$1:$B$6230,0)),"",INDIRECT("'SorP'!$A$"&amp;MATCH($J1017,SorP!$B$1:$B$6230,0))))</f>
        <v/>
      </c>
      <c r="U1017" s="241"/>
      <c r="V1017" s="275" t="e">
        <f>IF(C1017="",NA(),MATCH($B1017&amp;$C1017,'Smelter Look-up'!$J:$J,0))</f>
        <v>#N/A</v>
      </c>
      <c r="W1017" s="276"/>
      <c r="X1017" s="276">
        <f t="shared" ca="1" si="139"/>
        <v>0</v>
      </c>
      <c r="Y1017" s="276"/>
      <c r="Z1017" s="276"/>
      <c r="AB1017" s="278" t="str">
        <f t="shared" si="140"/>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38"/>
        <v/>
      </c>
      <c r="T1018" s="225" t="str">
        <f ca="1">IF(B1018="","",IF(ISERROR(MATCH($J1018,SorP!$B$1:$B$6230,0)),"",INDIRECT("'SorP'!$A$"&amp;MATCH($J1018,SorP!$B$1:$B$6230,0))))</f>
        <v/>
      </c>
      <c r="U1018" s="241"/>
      <c r="V1018" s="275" t="e">
        <f>IF(C1018="",NA(),MATCH($B1018&amp;$C1018,'Smelter Look-up'!$J:$J,0))</f>
        <v>#N/A</v>
      </c>
      <c r="W1018" s="276"/>
      <c r="X1018" s="276">
        <f t="shared" ca="1" si="139"/>
        <v>0</v>
      </c>
      <c r="Y1018" s="276"/>
      <c r="Z1018" s="276"/>
      <c r="AB1018" s="278" t="str">
        <f t="shared" si="140"/>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2">IF(AND(C1019="Smelter not listed",OR(LEN(D1019)=0,LEN(E1019)=0)),1,0)</f>
        <v>0</v>
      </c>
      <c r="Y1019" s="276"/>
      <c r="Z1019" s="276"/>
      <c r="AB1019" s="278" t="str">
        <f t="shared" ref="AB1019" si="143">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4">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5">IF(AND(C1020="Smelter not listed",OR(LEN(D1020)=0,LEN(E1020)=0)),1,0)</f>
        <v>0</v>
      </c>
      <c r="Y1020" s="276"/>
      <c r="Z1020" s="276"/>
      <c r="AB1020" s="278" t="str">
        <f t="shared" ref="AB1020:AB1051" si="146">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4"/>
        <v/>
      </c>
      <c r="T1021" s="225" t="str">
        <f ca="1">IF(B1021="","",IF(ISERROR(MATCH($J1021,SorP!$B$1:$B$6230,0)),"",INDIRECT("'SorP'!$A$"&amp;MATCH($J1021,SorP!$B$1:$B$6230,0))))</f>
        <v/>
      </c>
      <c r="U1021" s="241"/>
      <c r="V1021" s="275" t="e">
        <f>IF(C1021="",NA(),MATCH($B1021&amp;$C1021,'Smelter Look-up'!$J:$J,0))</f>
        <v>#N/A</v>
      </c>
      <c r="W1021" s="276"/>
      <c r="X1021" s="276">
        <f t="shared" ca="1" si="145"/>
        <v>0</v>
      </c>
      <c r="Y1021" s="276"/>
      <c r="Z1021" s="276"/>
      <c r="AB1021" s="278" t="str">
        <f t="shared" si="146"/>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4"/>
        <v/>
      </c>
      <c r="T1022" s="225" t="str">
        <f ca="1">IF(B1022="","",IF(ISERROR(MATCH($J1022,SorP!$B$1:$B$6230,0)),"",INDIRECT("'SorP'!$A$"&amp;MATCH($J1022,SorP!$B$1:$B$6230,0))))</f>
        <v/>
      </c>
      <c r="U1022" s="241"/>
      <c r="V1022" s="275" t="e">
        <f>IF(C1022="",NA(),MATCH($B1022&amp;$C1022,'Smelter Look-up'!$J:$J,0))</f>
        <v>#N/A</v>
      </c>
      <c r="W1022" s="276"/>
      <c r="X1022" s="276">
        <f t="shared" ca="1" si="145"/>
        <v>0</v>
      </c>
      <c r="Y1022" s="276"/>
      <c r="Z1022" s="276"/>
      <c r="AB1022" s="278" t="str">
        <f t="shared" si="146"/>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4"/>
        <v/>
      </c>
      <c r="T1023" s="225" t="str">
        <f ca="1">IF(B1023="","",IF(ISERROR(MATCH($J1023,SorP!$B$1:$B$6230,0)),"",INDIRECT("'SorP'!$A$"&amp;MATCH($J1023,SorP!$B$1:$B$6230,0))))</f>
        <v/>
      </c>
      <c r="U1023" s="241"/>
      <c r="V1023" s="275" t="e">
        <f>IF(C1023="",NA(),MATCH($B1023&amp;$C1023,'Smelter Look-up'!$J:$J,0))</f>
        <v>#N/A</v>
      </c>
      <c r="W1023" s="276"/>
      <c r="X1023" s="276">
        <f t="shared" ca="1" si="145"/>
        <v>0</v>
      </c>
      <c r="Y1023" s="276"/>
      <c r="Z1023" s="276"/>
      <c r="AB1023" s="278" t="str">
        <f t="shared" si="146"/>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4"/>
        <v/>
      </c>
      <c r="T1024" s="225" t="str">
        <f ca="1">IF(B1024="","",IF(ISERROR(MATCH($J1024,SorP!$B$1:$B$6230,0)),"",INDIRECT("'SorP'!$A$"&amp;MATCH($J1024,SorP!$B$1:$B$6230,0))))</f>
        <v/>
      </c>
      <c r="U1024" s="241"/>
      <c r="V1024" s="275" t="e">
        <f>IF(C1024="",NA(),MATCH($B1024&amp;$C1024,'Smelter Look-up'!$J:$J,0))</f>
        <v>#N/A</v>
      </c>
      <c r="W1024" s="276"/>
      <c r="X1024" s="276">
        <f t="shared" ca="1" si="145"/>
        <v>0</v>
      </c>
      <c r="Y1024" s="276"/>
      <c r="Z1024" s="276"/>
      <c r="AB1024" s="278" t="str">
        <f t="shared" si="146"/>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4"/>
        <v/>
      </c>
      <c r="T1025" s="225" t="str">
        <f ca="1">IF(B1025="","",IF(ISERROR(MATCH($J1025,SorP!$B$1:$B$6230,0)),"",INDIRECT("'SorP'!$A$"&amp;MATCH($J1025,SorP!$B$1:$B$6230,0))))</f>
        <v/>
      </c>
      <c r="U1025" s="241"/>
      <c r="V1025" s="275" t="e">
        <f>IF(C1025="",NA(),MATCH($B1025&amp;$C1025,'Smelter Look-up'!$J:$J,0))</f>
        <v>#N/A</v>
      </c>
      <c r="W1025" s="276"/>
      <c r="X1025" s="276">
        <f t="shared" ca="1" si="145"/>
        <v>0</v>
      </c>
      <c r="Y1025" s="276"/>
      <c r="Z1025" s="276"/>
      <c r="AB1025" s="278" t="str">
        <f t="shared" si="146"/>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4"/>
        <v/>
      </c>
      <c r="T1026" s="225" t="str">
        <f ca="1">IF(B1026="","",IF(ISERROR(MATCH($J1026,SorP!$B$1:$B$6230,0)),"",INDIRECT("'SorP'!$A$"&amp;MATCH($J1026,SorP!$B$1:$B$6230,0))))</f>
        <v/>
      </c>
      <c r="U1026" s="241"/>
      <c r="V1026" s="275" t="e">
        <f>IF(C1026="",NA(),MATCH($B1026&amp;$C1026,'Smelter Look-up'!$J:$J,0))</f>
        <v>#N/A</v>
      </c>
      <c r="W1026" s="276"/>
      <c r="X1026" s="276">
        <f t="shared" ca="1" si="145"/>
        <v>0</v>
      </c>
      <c r="Y1026" s="276"/>
      <c r="Z1026" s="276"/>
      <c r="AB1026" s="278" t="str">
        <f t="shared" si="146"/>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4"/>
        <v/>
      </c>
      <c r="T1027" s="225" t="str">
        <f ca="1">IF(B1027="","",IF(ISERROR(MATCH($J1027,SorP!$B$1:$B$6230,0)),"",INDIRECT("'SorP'!$A$"&amp;MATCH($J1027,SorP!$B$1:$B$6230,0))))</f>
        <v/>
      </c>
      <c r="U1027" s="241"/>
      <c r="V1027" s="275" t="e">
        <f>IF(C1027="",NA(),MATCH($B1027&amp;$C1027,'Smelter Look-up'!$J:$J,0))</f>
        <v>#N/A</v>
      </c>
      <c r="W1027" s="276"/>
      <c r="X1027" s="276">
        <f t="shared" ca="1" si="145"/>
        <v>0</v>
      </c>
      <c r="Y1027" s="276"/>
      <c r="Z1027" s="276"/>
      <c r="AB1027" s="278" t="str">
        <f t="shared" si="146"/>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4"/>
        <v/>
      </c>
      <c r="T1028" s="225" t="str">
        <f ca="1">IF(B1028="","",IF(ISERROR(MATCH($J1028,SorP!$B$1:$B$6230,0)),"",INDIRECT("'SorP'!$A$"&amp;MATCH($J1028,SorP!$B$1:$B$6230,0))))</f>
        <v/>
      </c>
      <c r="U1028" s="241"/>
      <c r="V1028" s="275" t="e">
        <f>IF(C1028="",NA(),MATCH($B1028&amp;$C1028,'Smelter Look-up'!$J:$J,0))</f>
        <v>#N/A</v>
      </c>
      <c r="W1028" s="276"/>
      <c r="X1028" s="276">
        <f t="shared" ca="1" si="145"/>
        <v>0</v>
      </c>
      <c r="Y1028" s="276"/>
      <c r="Z1028" s="276"/>
      <c r="AB1028" s="278" t="str">
        <f t="shared" si="146"/>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4"/>
        <v/>
      </c>
      <c r="T1029" s="225" t="str">
        <f ca="1">IF(B1029="","",IF(ISERROR(MATCH($J1029,SorP!$B$1:$B$6230,0)),"",INDIRECT("'SorP'!$A$"&amp;MATCH($J1029,SorP!$B$1:$B$6230,0))))</f>
        <v/>
      </c>
      <c r="U1029" s="241"/>
      <c r="V1029" s="275" t="e">
        <f>IF(C1029="",NA(),MATCH($B1029&amp;$C1029,'Smelter Look-up'!$J:$J,0))</f>
        <v>#N/A</v>
      </c>
      <c r="W1029" s="276"/>
      <c r="X1029" s="276">
        <f t="shared" ca="1" si="145"/>
        <v>0</v>
      </c>
      <c r="Y1029" s="276"/>
      <c r="Z1029" s="276"/>
      <c r="AB1029" s="278" t="str">
        <f t="shared" si="146"/>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4"/>
        <v/>
      </c>
      <c r="T1030" s="225" t="str">
        <f ca="1">IF(B1030="","",IF(ISERROR(MATCH($J1030,SorP!$B$1:$B$6230,0)),"",INDIRECT("'SorP'!$A$"&amp;MATCH($J1030,SorP!$B$1:$B$6230,0))))</f>
        <v/>
      </c>
      <c r="U1030" s="241"/>
      <c r="V1030" s="275" t="e">
        <f>IF(C1030="",NA(),MATCH($B1030&amp;$C1030,'Smelter Look-up'!$J:$J,0))</f>
        <v>#N/A</v>
      </c>
      <c r="W1030" s="276"/>
      <c r="X1030" s="276">
        <f t="shared" ca="1" si="145"/>
        <v>0</v>
      </c>
      <c r="Y1030" s="276"/>
      <c r="Z1030" s="276"/>
      <c r="AB1030" s="278" t="str">
        <f t="shared" si="146"/>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4"/>
        <v/>
      </c>
      <c r="T1031" s="225" t="str">
        <f ca="1">IF(B1031="","",IF(ISERROR(MATCH($J1031,SorP!$B$1:$B$6230,0)),"",INDIRECT("'SorP'!$A$"&amp;MATCH($J1031,SorP!$B$1:$B$6230,0))))</f>
        <v/>
      </c>
      <c r="U1031" s="241"/>
      <c r="V1031" s="275" t="e">
        <f>IF(C1031="",NA(),MATCH($B1031&amp;$C1031,'Smelter Look-up'!$J:$J,0))</f>
        <v>#N/A</v>
      </c>
      <c r="W1031" s="276"/>
      <c r="X1031" s="276">
        <f t="shared" ca="1" si="145"/>
        <v>0</v>
      </c>
      <c r="Y1031" s="276"/>
      <c r="Z1031" s="276"/>
      <c r="AB1031" s="278" t="str">
        <f t="shared" si="146"/>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4"/>
        <v/>
      </c>
      <c r="T1032" s="225" t="str">
        <f ca="1">IF(B1032="","",IF(ISERROR(MATCH($J1032,SorP!$B$1:$B$6230,0)),"",INDIRECT("'SorP'!$A$"&amp;MATCH($J1032,SorP!$B$1:$B$6230,0))))</f>
        <v/>
      </c>
      <c r="U1032" s="241"/>
      <c r="V1032" s="275" t="e">
        <f>IF(C1032="",NA(),MATCH($B1032&amp;$C1032,'Smelter Look-up'!$J:$J,0))</f>
        <v>#N/A</v>
      </c>
      <c r="W1032" s="276"/>
      <c r="X1032" s="276">
        <f t="shared" ca="1" si="145"/>
        <v>0</v>
      </c>
      <c r="Y1032" s="276"/>
      <c r="Z1032" s="276"/>
      <c r="AB1032" s="278" t="str">
        <f t="shared" si="146"/>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4"/>
        <v/>
      </c>
      <c r="T1033" s="225" t="str">
        <f ca="1">IF(B1033="","",IF(ISERROR(MATCH($J1033,SorP!$B$1:$B$6230,0)),"",INDIRECT("'SorP'!$A$"&amp;MATCH($J1033,SorP!$B$1:$B$6230,0))))</f>
        <v/>
      </c>
      <c r="U1033" s="241"/>
      <c r="V1033" s="275" t="e">
        <f>IF(C1033="",NA(),MATCH($B1033&amp;$C1033,'Smelter Look-up'!$J:$J,0))</f>
        <v>#N/A</v>
      </c>
      <c r="W1033" s="276"/>
      <c r="X1033" s="276">
        <f t="shared" ca="1" si="145"/>
        <v>0</v>
      </c>
      <c r="Y1033" s="276"/>
      <c r="Z1033" s="276"/>
      <c r="AB1033" s="278" t="str">
        <f t="shared" si="146"/>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4"/>
        <v/>
      </c>
      <c r="T1034" s="225" t="str">
        <f ca="1">IF(B1034="","",IF(ISERROR(MATCH($J1034,SorP!$B$1:$B$6230,0)),"",INDIRECT("'SorP'!$A$"&amp;MATCH($J1034,SorP!$B$1:$B$6230,0))))</f>
        <v/>
      </c>
      <c r="U1034" s="241"/>
      <c r="V1034" s="275" t="e">
        <f>IF(C1034="",NA(),MATCH($B1034&amp;$C1034,'Smelter Look-up'!$J:$J,0))</f>
        <v>#N/A</v>
      </c>
      <c r="W1034" s="276"/>
      <c r="X1034" s="276">
        <f t="shared" ca="1" si="145"/>
        <v>0</v>
      </c>
      <c r="Y1034" s="276"/>
      <c r="Z1034" s="276"/>
      <c r="AB1034" s="278" t="str">
        <f t="shared" si="146"/>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4"/>
        <v/>
      </c>
      <c r="T1035" s="225" t="str">
        <f ca="1">IF(B1035="","",IF(ISERROR(MATCH($J1035,SorP!$B$1:$B$6230,0)),"",INDIRECT("'SorP'!$A$"&amp;MATCH($J1035,SorP!$B$1:$B$6230,0))))</f>
        <v/>
      </c>
      <c r="U1035" s="241"/>
      <c r="V1035" s="275" t="e">
        <f>IF(C1035="",NA(),MATCH($B1035&amp;$C1035,'Smelter Look-up'!$J:$J,0))</f>
        <v>#N/A</v>
      </c>
      <c r="W1035" s="276"/>
      <c r="X1035" s="276">
        <f t="shared" ca="1" si="145"/>
        <v>0</v>
      </c>
      <c r="Y1035" s="276"/>
      <c r="Z1035" s="276"/>
      <c r="AB1035" s="278" t="str">
        <f t="shared" si="146"/>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4"/>
        <v/>
      </c>
      <c r="T1036" s="225" t="str">
        <f ca="1">IF(B1036="","",IF(ISERROR(MATCH($J1036,SorP!$B$1:$B$6230,0)),"",INDIRECT("'SorP'!$A$"&amp;MATCH($J1036,SorP!$B$1:$B$6230,0))))</f>
        <v/>
      </c>
      <c r="U1036" s="241"/>
      <c r="V1036" s="275" t="e">
        <f>IF(C1036="",NA(),MATCH($B1036&amp;$C1036,'Smelter Look-up'!$J:$J,0))</f>
        <v>#N/A</v>
      </c>
      <c r="W1036" s="276"/>
      <c r="X1036" s="276">
        <f t="shared" ca="1" si="145"/>
        <v>0</v>
      </c>
      <c r="Y1036" s="276"/>
      <c r="Z1036" s="276"/>
      <c r="AB1036" s="278" t="str">
        <f t="shared" si="146"/>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4"/>
        <v/>
      </c>
      <c r="T1037" s="225" t="str">
        <f ca="1">IF(B1037="","",IF(ISERROR(MATCH($J1037,SorP!$B$1:$B$6230,0)),"",INDIRECT("'SorP'!$A$"&amp;MATCH($J1037,SorP!$B$1:$B$6230,0))))</f>
        <v/>
      </c>
      <c r="U1037" s="241"/>
      <c r="V1037" s="275" t="e">
        <f>IF(C1037="",NA(),MATCH($B1037&amp;$C1037,'Smelter Look-up'!$J:$J,0))</f>
        <v>#N/A</v>
      </c>
      <c r="W1037" s="276"/>
      <c r="X1037" s="276">
        <f t="shared" ca="1" si="145"/>
        <v>0</v>
      </c>
      <c r="Y1037" s="276"/>
      <c r="Z1037" s="276"/>
      <c r="AB1037" s="278" t="str">
        <f t="shared" si="146"/>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4"/>
        <v/>
      </c>
      <c r="T1038" s="225" t="str">
        <f ca="1">IF(B1038="","",IF(ISERROR(MATCH($J1038,SorP!$B$1:$B$6230,0)),"",INDIRECT("'SorP'!$A$"&amp;MATCH($J1038,SorP!$B$1:$B$6230,0))))</f>
        <v/>
      </c>
      <c r="U1038" s="241"/>
      <c r="V1038" s="275" t="e">
        <f>IF(C1038="",NA(),MATCH($B1038&amp;$C1038,'Smelter Look-up'!$J:$J,0))</f>
        <v>#N/A</v>
      </c>
      <c r="W1038" s="276"/>
      <c r="X1038" s="276">
        <f t="shared" ca="1" si="145"/>
        <v>0</v>
      </c>
      <c r="Y1038" s="276"/>
      <c r="Z1038" s="276"/>
      <c r="AB1038" s="278" t="str">
        <f t="shared" si="146"/>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4"/>
        <v/>
      </c>
      <c r="T1039" s="225" t="str">
        <f ca="1">IF(B1039="","",IF(ISERROR(MATCH($J1039,SorP!$B$1:$B$6230,0)),"",INDIRECT("'SorP'!$A$"&amp;MATCH($J1039,SorP!$B$1:$B$6230,0))))</f>
        <v/>
      </c>
      <c r="U1039" s="241"/>
      <c r="V1039" s="275" t="e">
        <f>IF(C1039="",NA(),MATCH($B1039&amp;$C1039,'Smelter Look-up'!$J:$J,0))</f>
        <v>#N/A</v>
      </c>
      <c r="W1039" s="276"/>
      <c r="X1039" s="276">
        <f t="shared" ca="1" si="145"/>
        <v>0</v>
      </c>
      <c r="Y1039" s="276"/>
      <c r="Z1039" s="276"/>
      <c r="AB1039" s="278" t="str">
        <f t="shared" si="146"/>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4"/>
        <v/>
      </c>
      <c r="T1040" s="225" t="str">
        <f ca="1">IF(B1040="","",IF(ISERROR(MATCH($J1040,SorP!$B$1:$B$6230,0)),"",INDIRECT("'SorP'!$A$"&amp;MATCH($J1040,SorP!$B$1:$B$6230,0))))</f>
        <v/>
      </c>
      <c r="U1040" s="241"/>
      <c r="V1040" s="275" t="e">
        <f>IF(C1040="",NA(),MATCH($B1040&amp;$C1040,'Smelter Look-up'!$J:$J,0))</f>
        <v>#N/A</v>
      </c>
      <c r="W1040" s="276"/>
      <c r="X1040" s="276">
        <f t="shared" ca="1" si="145"/>
        <v>0</v>
      </c>
      <c r="Y1040" s="276"/>
      <c r="Z1040" s="276"/>
      <c r="AB1040" s="278" t="str">
        <f t="shared" si="146"/>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4"/>
        <v/>
      </c>
      <c r="T1041" s="225" t="str">
        <f ca="1">IF(B1041="","",IF(ISERROR(MATCH($J1041,SorP!$B$1:$B$6230,0)),"",INDIRECT("'SorP'!$A$"&amp;MATCH($J1041,SorP!$B$1:$B$6230,0))))</f>
        <v/>
      </c>
      <c r="U1041" s="241"/>
      <c r="V1041" s="275" t="e">
        <f>IF(C1041="",NA(),MATCH($B1041&amp;$C1041,'Smelter Look-up'!$J:$J,0))</f>
        <v>#N/A</v>
      </c>
      <c r="W1041" s="276"/>
      <c r="X1041" s="276">
        <f t="shared" ca="1" si="145"/>
        <v>0</v>
      </c>
      <c r="Y1041" s="276"/>
      <c r="Z1041" s="276"/>
      <c r="AB1041" s="278" t="str">
        <f t="shared" si="146"/>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4"/>
        <v/>
      </c>
      <c r="T1042" s="225" t="str">
        <f ca="1">IF(B1042="","",IF(ISERROR(MATCH($J1042,SorP!$B$1:$B$6230,0)),"",INDIRECT("'SorP'!$A$"&amp;MATCH($J1042,SorP!$B$1:$B$6230,0))))</f>
        <v/>
      </c>
      <c r="U1042" s="241"/>
      <c r="V1042" s="275" t="e">
        <f>IF(C1042="",NA(),MATCH($B1042&amp;$C1042,'Smelter Look-up'!$J:$J,0))</f>
        <v>#N/A</v>
      </c>
      <c r="W1042" s="276"/>
      <c r="X1042" s="276">
        <f t="shared" ca="1" si="145"/>
        <v>0</v>
      </c>
      <c r="Y1042" s="276"/>
      <c r="Z1042" s="276"/>
      <c r="AB1042" s="278" t="str">
        <f t="shared" si="146"/>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4"/>
        <v/>
      </c>
      <c r="T1043" s="225" t="str">
        <f ca="1">IF(B1043="","",IF(ISERROR(MATCH($J1043,SorP!$B$1:$B$6230,0)),"",INDIRECT("'SorP'!$A$"&amp;MATCH($J1043,SorP!$B$1:$B$6230,0))))</f>
        <v/>
      </c>
      <c r="U1043" s="241"/>
      <c r="V1043" s="275" t="e">
        <f>IF(C1043="",NA(),MATCH($B1043&amp;$C1043,'Smelter Look-up'!$J:$J,0))</f>
        <v>#N/A</v>
      </c>
      <c r="W1043" s="276"/>
      <c r="X1043" s="276">
        <f t="shared" ca="1" si="145"/>
        <v>0</v>
      </c>
      <c r="Y1043" s="276"/>
      <c r="Z1043" s="276"/>
      <c r="AB1043" s="278" t="str">
        <f t="shared" si="146"/>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4"/>
        <v/>
      </c>
      <c r="T1044" s="225" t="str">
        <f ca="1">IF(B1044="","",IF(ISERROR(MATCH($J1044,SorP!$B$1:$B$6230,0)),"",INDIRECT("'SorP'!$A$"&amp;MATCH($J1044,SorP!$B$1:$B$6230,0))))</f>
        <v/>
      </c>
      <c r="U1044" s="241"/>
      <c r="V1044" s="275" t="e">
        <f>IF(C1044="",NA(),MATCH($B1044&amp;$C1044,'Smelter Look-up'!$J:$J,0))</f>
        <v>#N/A</v>
      </c>
      <c r="W1044" s="276"/>
      <c r="X1044" s="276">
        <f t="shared" ca="1" si="145"/>
        <v>0</v>
      </c>
      <c r="Y1044" s="276"/>
      <c r="Z1044" s="276"/>
      <c r="AB1044" s="278" t="str">
        <f t="shared" si="146"/>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4"/>
        <v/>
      </c>
      <c r="T1045" s="225" t="str">
        <f ca="1">IF(B1045="","",IF(ISERROR(MATCH($J1045,SorP!$B$1:$B$6230,0)),"",INDIRECT("'SorP'!$A$"&amp;MATCH($J1045,SorP!$B$1:$B$6230,0))))</f>
        <v/>
      </c>
      <c r="U1045" s="241"/>
      <c r="V1045" s="275" t="e">
        <f>IF(C1045="",NA(),MATCH($B1045&amp;$C1045,'Smelter Look-up'!$J:$J,0))</f>
        <v>#N/A</v>
      </c>
      <c r="W1045" s="276"/>
      <c r="X1045" s="276">
        <f t="shared" ca="1" si="145"/>
        <v>0</v>
      </c>
      <c r="Y1045" s="276"/>
      <c r="Z1045" s="276"/>
      <c r="AB1045" s="278" t="str">
        <f t="shared" si="146"/>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4"/>
        <v/>
      </c>
      <c r="T1046" s="225" t="str">
        <f ca="1">IF(B1046="","",IF(ISERROR(MATCH($J1046,SorP!$B$1:$B$6230,0)),"",INDIRECT("'SorP'!$A$"&amp;MATCH($J1046,SorP!$B$1:$B$6230,0))))</f>
        <v/>
      </c>
      <c r="U1046" s="241"/>
      <c r="V1046" s="275" t="e">
        <f>IF(C1046="",NA(),MATCH($B1046&amp;$C1046,'Smelter Look-up'!$J:$J,0))</f>
        <v>#N/A</v>
      </c>
      <c r="W1046" s="276"/>
      <c r="X1046" s="276">
        <f t="shared" ca="1" si="145"/>
        <v>0</v>
      </c>
      <c r="Y1046" s="276"/>
      <c r="Z1046" s="276"/>
      <c r="AB1046" s="278" t="str">
        <f t="shared" si="146"/>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4"/>
        <v/>
      </c>
      <c r="T1047" s="225" t="str">
        <f ca="1">IF(B1047="","",IF(ISERROR(MATCH($J1047,SorP!$B$1:$B$6230,0)),"",INDIRECT("'SorP'!$A$"&amp;MATCH($J1047,SorP!$B$1:$B$6230,0))))</f>
        <v/>
      </c>
      <c r="U1047" s="241"/>
      <c r="V1047" s="275" t="e">
        <f>IF(C1047="",NA(),MATCH($B1047&amp;$C1047,'Smelter Look-up'!$J:$J,0))</f>
        <v>#N/A</v>
      </c>
      <c r="W1047" s="276"/>
      <c r="X1047" s="276">
        <f t="shared" ca="1" si="145"/>
        <v>0</v>
      </c>
      <c r="Y1047" s="276"/>
      <c r="Z1047" s="276"/>
      <c r="AB1047" s="278" t="str">
        <f t="shared" si="146"/>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4"/>
        <v/>
      </c>
      <c r="T1048" s="225" t="str">
        <f ca="1">IF(B1048="","",IF(ISERROR(MATCH($J1048,SorP!$B$1:$B$6230,0)),"",INDIRECT("'SorP'!$A$"&amp;MATCH($J1048,SorP!$B$1:$B$6230,0))))</f>
        <v/>
      </c>
      <c r="U1048" s="241"/>
      <c r="V1048" s="275" t="e">
        <f>IF(C1048="",NA(),MATCH($B1048&amp;$C1048,'Smelter Look-up'!$J:$J,0))</f>
        <v>#N/A</v>
      </c>
      <c r="W1048" s="276"/>
      <c r="X1048" s="276">
        <f t="shared" ca="1" si="145"/>
        <v>0</v>
      </c>
      <c r="Y1048" s="276"/>
      <c r="Z1048" s="276"/>
      <c r="AB1048" s="278" t="str">
        <f t="shared" si="146"/>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4"/>
        <v/>
      </c>
      <c r="T1049" s="225" t="str">
        <f ca="1">IF(B1049="","",IF(ISERROR(MATCH($J1049,SorP!$B$1:$B$6230,0)),"",INDIRECT("'SorP'!$A$"&amp;MATCH($J1049,SorP!$B$1:$B$6230,0))))</f>
        <v/>
      </c>
      <c r="U1049" s="241"/>
      <c r="V1049" s="275" t="e">
        <f>IF(C1049="",NA(),MATCH($B1049&amp;$C1049,'Smelter Look-up'!$J:$J,0))</f>
        <v>#N/A</v>
      </c>
      <c r="W1049" s="276"/>
      <c r="X1049" s="276">
        <f t="shared" ca="1" si="145"/>
        <v>0</v>
      </c>
      <c r="Y1049" s="276"/>
      <c r="Z1049" s="276"/>
      <c r="AB1049" s="278" t="str">
        <f t="shared" si="146"/>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4"/>
        <v/>
      </c>
      <c r="T1050" s="225" t="str">
        <f ca="1">IF(B1050="","",IF(ISERROR(MATCH($J1050,SorP!$B$1:$B$6230,0)),"",INDIRECT("'SorP'!$A$"&amp;MATCH($J1050,SorP!$B$1:$B$6230,0))))</f>
        <v/>
      </c>
      <c r="U1050" s="241"/>
      <c r="V1050" s="275" t="e">
        <f>IF(C1050="",NA(),MATCH($B1050&amp;$C1050,'Smelter Look-up'!$J:$J,0))</f>
        <v>#N/A</v>
      </c>
      <c r="W1050" s="276"/>
      <c r="X1050" s="276">
        <f t="shared" ca="1" si="145"/>
        <v>0</v>
      </c>
      <c r="Y1050" s="276"/>
      <c r="Z1050" s="276"/>
      <c r="AB1050" s="278" t="str">
        <f t="shared" si="146"/>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4"/>
        <v/>
      </c>
      <c r="T1051" s="225" t="str">
        <f ca="1">IF(B1051="","",IF(ISERROR(MATCH($J1051,SorP!$B$1:$B$6230,0)),"",INDIRECT("'SorP'!$A$"&amp;MATCH($J1051,SorP!$B$1:$B$6230,0))))</f>
        <v/>
      </c>
      <c r="U1051" s="241"/>
      <c r="V1051" s="275" t="e">
        <f>IF(C1051="",NA(),MATCH($B1051&amp;$C1051,'Smelter Look-up'!$J:$J,0))</f>
        <v>#N/A</v>
      </c>
      <c r="W1051" s="276"/>
      <c r="X1051" s="276">
        <f t="shared" ca="1" si="145"/>
        <v>0</v>
      </c>
      <c r="Y1051" s="276"/>
      <c r="Z1051" s="276"/>
      <c r="AB1051" s="278" t="str">
        <f t="shared" si="146"/>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47">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48">IF(AND(C1052="Smelter not listed",OR(LEN(D1052)=0,LEN(E1052)=0)),1,0)</f>
        <v>0</v>
      </c>
      <c r="Y1052" s="276"/>
      <c r="Z1052" s="276"/>
      <c r="AB1052" s="278" t="str">
        <f t="shared" ref="AB1052:AB1082" si="149">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47"/>
        <v/>
      </c>
      <c r="T1053" s="225" t="str">
        <f ca="1">IF(B1053="","",IF(ISERROR(MATCH($J1053,SorP!$B$1:$B$6230,0)),"",INDIRECT("'SorP'!$A$"&amp;MATCH($J1053,SorP!$B$1:$B$6230,0))))</f>
        <v/>
      </c>
      <c r="U1053" s="241"/>
      <c r="V1053" s="275" t="e">
        <f>IF(C1053="",NA(),MATCH($B1053&amp;$C1053,'Smelter Look-up'!$J:$J,0))</f>
        <v>#N/A</v>
      </c>
      <c r="W1053" s="276"/>
      <c r="X1053" s="276">
        <f t="shared" ca="1" si="148"/>
        <v>0</v>
      </c>
      <c r="Y1053" s="276"/>
      <c r="Z1053" s="276"/>
      <c r="AB1053" s="278" t="str">
        <f t="shared" si="149"/>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47"/>
        <v/>
      </c>
      <c r="T1054" s="225" t="str">
        <f ca="1">IF(B1054="","",IF(ISERROR(MATCH($J1054,SorP!$B$1:$B$6230,0)),"",INDIRECT("'SorP'!$A$"&amp;MATCH($J1054,SorP!$B$1:$B$6230,0))))</f>
        <v/>
      </c>
      <c r="U1054" s="241"/>
      <c r="V1054" s="275" t="e">
        <f>IF(C1054="",NA(),MATCH($B1054&amp;$C1054,'Smelter Look-up'!$J:$J,0))</f>
        <v>#N/A</v>
      </c>
      <c r="W1054" s="276"/>
      <c r="X1054" s="276">
        <f t="shared" ca="1" si="148"/>
        <v>0</v>
      </c>
      <c r="Y1054" s="276"/>
      <c r="Z1054" s="276"/>
      <c r="AB1054" s="278" t="str">
        <f t="shared" si="149"/>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47"/>
        <v/>
      </c>
      <c r="T1055" s="225" t="str">
        <f ca="1">IF(B1055="","",IF(ISERROR(MATCH($J1055,SorP!$B$1:$B$6230,0)),"",INDIRECT("'SorP'!$A$"&amp;MATCH($J1055,SorP!$B$1:$B$6230,0))))</f>
        <v/>
      </c>
      <c r="U1055" s="241"/>
      <c r="V1055" s="275" t="e">
        <f>IF(C1055="",NA(),MATCH($B1055&amp;$C1055,'Smelter Look-up'!$J:$J,0))</f>
        <v>#N/A</v>
      </c>
      <c r="W1055" s="276"/>
      <c r="X1055" s="276">
        <f t="shared" ca="1" si="148"/>
        <v>0</v>
      </c>
      <c r="Y1055" s="276"/>
      <c r="Z1055" s="276"/>
      <c r="AB1055" s="278" t="str">
        <f t="shared" si="149"/>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47"/>
        <v/>
      </c>
      <c r="T1056" s="225" t="str">
        <f ca="1">IF(B1056="","",IF(ISERROR(MATCH($J1056,SorP!$B$1:$B$6230,0)),"",INDIRECT("'SorP'!$A$"&amp;MATCH($J1056,SorP!$B$1:$B$6230,0))))</f>
        <v/>
      </c>
      <c r="U1056" s="241"/>
      <c r="V1056" s="275" t="e">
        <f>IF(C1056="",NA(),MATCH($B1056&amp;$C1056,'Smelter Look-up'!$J:$J,0))</f>
        <v>#N/A</v>
      </c>
      <c r="W1056" s="276"/>
      <c r="X1056" s="276">
        <f t="shared" ca="1" si="148"/>
        <v>0</v>
      </c>
      <c r="Y1056" s="276"/>
      <c r="Z1056" s="276"/>
      <c r="AB1056" s="278" t="str">
        <f t="shared" si="149"/>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47"/>
        <v/>
      </c>
      <c r="T1057" s="225" t="str">
        <f ca="1">IF(B1057="","",IF(ISERROR(MATCH($J1057,SorP!$B$1:$B$6230,0)),"",INDIRECT("'SorP'!$A$"&amp;MATCH($J1057,SorP!$B$1:$B$6230,0))))</f>
        <v/>
      </c>
      <c r="U1057" s="241"/>
      <c r="V1057" s="275" t="e">
        <f>IF(C1057="",NA(),MATCH($B1057&amp;$C1057,'Smelter Look-up'!$J:$J,0))</f>
        <v>#N/A</v>
      </c>
      <c r="W1057" s="276"/>
      <c r="X1057" s="276">
        <f t="shared" ca="1" si="148"/>
        <v>0</v>
      </c>
      <c r="Y1057" s="276"/>
      <c r="Z1057" s="276"/>
      <c r="AB1057" s="278" t="str">
        <f t="shared" si="149"/>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47"/>
        <v/>
      </c>
      <c r="T1058" s="225" t="str">
        <f ca="1">IF(B1058="","",IF(ISERROR(MATCH($J1058,SorP!$B$1:$B$6230,0)),"",INDIRECT("'SorP'!$A$"&amp;MATCH($J1058,SorP!$B$1:$B$6230,0))))</f>
        <v/>
      </c>
      <c r="U1058" s="241"/>
      <c r="V1058" s="275" t="e">
        <f>IF(C1058="",NA(),MATCH($B1058&amp;$C1058,'Smelter Look-up'!$J:$J,0))</f>
        <v>#N/A</v>
      </c>
      <c r="W1058" s="276"/>
      <c r="X1058" s="276">
        <f t="shared" ca="1" si="148"/>
        <v>0</v>
      </c>
      <c r="Y1058" s="276"/>
      <c r="Z1058" s="276"/>
      <c r="AB1058" s="278" t="str">
        <f t="shared" si="149"/>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47"/>
        <v/>
      </c>
      <c r="T1059" s="225" t="str">
        <f ca="1">IF(B1059="","",IF(ISERROR(MATCH($J1059,SorP!$B$1:$B$6230,0)),"",INDIRECT("'SorP'!$A$"&amp;MATCH($J1059,SorP!$B$1:$B$6230,0))))</f>
        <v/>
      </c>
      <c r="U1059" s="241"/>
      <c r="V1059" s="275" t="e">
        <f>IF(C1059="",NA(),MATCH($B1059&amp;$C1059,'Smelter Look-up'!$J:$J,0))</f>
        <v>#N/A</v>
      </c>
      <c r="W1059" s="276"/>
      <c r="X1059" s="276">
        <f t="shared" ca="1" si="148"/>
        <v>0</v>
      </c>
      <c r="Y1059" s="276"/>
      <c r="Z1059" s="276"/>
      <c r="AB1059" s="278" t="str">
        <f t="shared" si="149"/>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47"/>
        <v/>
      </c>
      <c r="T1060" s="225" t="str">
        <f ca="1">IF(B1060="","",IF(ISERROR(MATCH($J1060,SorP!$B$1:$B$6230,0)),"",INDIRECT("'SorP'!$A$"&amp;MATCH($J1060,SorP!$B$1:$B$6230,0))))</f>
        <v/>
      </c>
      <c r="U1060" s="241"/>
      <c r="V1060" s="275" t="e">
        <f>IF(C1060="",NA(),MATCH($B1060&amp;$C1060,'Smelter Look-up'!$J:$J,0))</f>
        <v>#N/A</v>
      </c>
      <c r="W1060" s="276"/>
      <c r="X1060" s="276">
        <f t="shared" ca="1" si="148"/>
        <v>0</v>
      </c>
      <c r="Y1060" s="276"/>
      <c r="Z1060" s="276"/>
      <c r="AB1060" s="278" t="str">
        <f t="shared" si="149"/>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47"/>
        <v/>
      </c>
      <c r="T1061" s="225" t="str">
        <f ca="1">IF(B1061="","",IF(ISERROR(MATCH($J1061,SorP!$B$1:$B$6230,0)),"",INDIRECT("'SorP'!$A$"&amp;MATCH($J1061,SorP!$B$1:$B$6230,0))))</f>
        <v/>
      </c>
      <c r="U1061" s="241"/>
      <c r="V1061" s="275" t="e">
        <f>IF(C1061="",NA(),MATCH($B1061&amp;$C1061,'Smelter Look-up'!$J:$J,0))</f>
        <v>#N/A</v>
      </c>
      <c r="W1061" s="276"/>
      <c r="X1061" s="276">
        <f t="shared" ca="1" si="148"/>
        <v>0</v>
      </c>
      <c r="Y1061" s="276"/>
      <c r="Z1061" s="276"/>
      <c r="AB1061" s="278" t="str">
        <f t="shared" si="149"/>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47"/>
        <v/>
      </c>
      <c r="T1062" s="225" t="str">
        <f ca="1">IF(B1062="","",IF(ISERROR(MATCH($J1062,SorP!$B$1:$B$6230,0)),"",INDIRECT("'SorP'!$A$"&amp;MATCH($J1062,SorP!$B$1:$B$6230,0))))</f>
        <v/>
      </c>
      <c r="U1062" s="241"/>
      <c r="V1062" s="275" t="e">
        <f>IF(C1062="",NA(),MATCH($B1062&amp;$C1062,'Smelter Look-up'!$J:$J,0))</f>
        <v>#N/A</v>
      </c>
      <c r="W1062" s="276"/>
      <c r="X1062" s="276">
        <f t="shared" ca="1" si="148"/>
        <v>0</v>
      </c>
      <c r="Y1062" s="276"/>
      <c r="Z1062" s="276"/>
      <c r="AB1062" s="278" t="str">
        <f t="shared" si="149"/>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47"/>
        <v/>
      </c>
      <c r="T1063" s="225" t="str">
        <f ca="1">IF(B1063="","",IF(ISERROR(MATCH($J1063,SorP!$B$1:$B$6230,0)),"",INDIRECT("'SorP'!$A$"&amp;MATCH($J1063,SorP!$B$1:$B$6230,0))))</f>
        <v/>
      </c>
      <c r="U1063" s="241"/>
      <c r="V1063" s="275" t="e">
        <f>IF(C1063="",NA(),MATCH($B1063&amp;$C1063,'Smelter Look-up'!$J:$J,0))</f>
        <v>#N/A</v>
      </c>
      <c r="W1063" s="276"/>
      <c r="X1063" s="276">
        <f t="shared" ca="1" si="148"/>
        <v>0</v>
      </c>
      <c r="Y1063" s="276"/>
      <c r="Z1063" s="276"/>
      <c r="AB1063" s="278" t="str">
        <f t="shared" si="149"/>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47"/>
        <v/>
      </c>
      <c r="T1064" s="225" t="str">
        <f ca="1">IF(B1064="","",IF(ISERROR(MATCH($J1064,SorP!$B$1:$B$6230,0)),"",INDIRECT("'SorP'!$A$"&amp;MATCH($J1064,SorP!$B$1:$B$6230,0))))</f>
        <v/>
      </c>
      <c r="U1064" s="241"/>
      <c r="V1064" s="275" t="e">
        <f>IF(C1064="",NA(),MATCH($B1064&amp;$C1064,'Smelter Look-up'!$J:$J,0))</f>
        <v>#N/A</v>
      </c>
      <c r="W1064" s="276"/>
      <c r="X1064" s="276">
        <f t="shared" ca="1" si="148"/>
        <v>0</v>
      </c>
      <c r="Y1064" s="276"/>
      <c r="Z1064" s="276"/>
      <c r="AB1064" s="278" t="str">
        <f t="shared" si="149"/>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47"/>
        <v/>
      </c>
      <c r="T1065" s="225" t="str">
        <f ca="1">IF(B1065="","",IF(ISERROR(MATCH($J1065,SorP!$B$1:$B$6230,0)),"",INDIRECT("'SorP'!$A$"&amp;MATCH($J1065,SorP!$B$1:$B$6230,0))))</f>
        <v/>
      </c>
      <c r="U1065" s="241"/>
      <c r="V1065" s="275" t="e">
        <f>IF(C1065="",NA(),MATCH($B1065&amp;$C1065,'Smelter Look-up'!$J:$J,0))</f>
        <v>#N/A</v>
      </c>
      <c r="W1065" s="276"/>
      <c r="X1065" s="276">
        <f t="shared" ca="1" si="148"/>
        <v>0</v>
      </c>
      <c r="Y1065" s="276"/>
      <c r="Z1065" s="276"/>
      <c r="AB1065" s="278" t="str">
        <f t="shared" si="149"/>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47"/>
        <v/>
      </c>
      <c r="T1066" s="225" t="str">
        <f ca="1">IF(B1066="","",IF(ISERROR(MATCH($J1066,SorP!$B$1:$B$6230,0)),"",INDIRECT("'SorP'!$A$"&amp;MATCH($J1066,SorP!$B$1:$B$6230,0))))</f>
        <v/>
      </c>
      <c r="U1066" s="241"/>
      <c r="V1066" s="275" t="e">
        <f>IF(C1066="",NA(),MATCH($B1066&amp;$C1066,'Smelter Look-up'!$J:$J,0))</f>
        <v>#N/A</v>
      </c>
      <c r="W1066" s="276"/>
      <c r="X1066" s="276">
        <f t="shared" ca="1" si="148"/>
        <v>0</v>
      </c>
      <c r="Y1066" s="276"/>
      <c r="Z1066" s="276"/>
      <c r="AB1066" s="278" t="str">
        <f t="shared" si="149"/>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47"/>
        <v/>
      </c>
      <c r="T1067" s="225" t="str">
        <f ca="1">IF(B1067="","",IF(ISERROR(MATCH($J1067,SorP!$B$1:$B$6230,0)),"",INDIRECT("'SorP'!$A$"&amp;MATCH($J1067,SorP!$B$1:$B$6230,0))))</f>
        <v/>
      </c>
      <c r="U1067" s="241"/>
      <c r="V1067" s="275" t="e">
        <f>IF(C1067="",NA(),MATCH($B1067&amp;$C1067,'Smelter Look-up'!$J:$J,0))</f>
        <v>#N/A</v>
      </c>
      <c r="W1067" s="276"/>
      <c r="X1067" s="276">
        <f t="shared" ca="1" si="148"/>
        <v>0</v>
      </c>
      <c r="Y1067" s="276"/>
      <c r="Z1067" s="276"/>
      <c r="AB1067" s="278" t="str">
        <f t="shared" si="149"/>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47"/>
        <v/>
      </c>
      <c r="T1068" s="225" t="str">
        <f ca="1">IF(B1068="","",IF(ISERROR(MATCH($J1068,SorP!$B$1:$B$6230,0)),"",INDIRECT("'SorP'!$A$"&amp;MATCH($J1068,SorP!$B$1:$B$6230,0))))</f>
        <v/>
      </c>
      <c r="U1068" s="241"/>
      <c r="V1068" s="275" t="e">
        <f>IF(C1068="",NA(),MATCH($B1068&amp;$C1068,'Smelter Look-up'!$J:$J,0))</f>
        <v>#N/A</v>
      </c>
      <c r="W1068" s="276"/>
      <c r="X1068" s="276">
        <f t="shared" ca="1" si="148"/>
        <v>0</v>
      </c>
      <c r="Y1068" s="276"/>
      <c r="Z1068" s="276"/>
      <c r="AB1068" s="278" t="str">
        <f t="shared" si="149"/>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47"/>
        <v/>
      </c>
      <c r="T1069" s="225" t="str">
        <f ca="1">IF(B1069="","",IF(ISERROR(MATCH($J1069,SorP!$B$1:$B$6230,0)),"",INDIRECT("'SorP'!$A$"&amp;MATCH($J1069,SorP!$B$1:$B$6230,0))))</f>
        <v/>
      </c>
      <c r="U1069" s="241"/>
      <c r="V1069" s="275" t="e">
        <f>IF(C1069="",NA(),MATCH($B1069&amp;$C1069,'Smelter Look-up'!$J:$J,0))</f>
        <v>#N/A</v>
      </c>
      <c r="W1069" s="276"/>
      <c r="X1069" s="276">
        <f t="shared" ca="1" si="148"/>
        <v>0</v>
      </c>
      <c r="Y1069" s="276"/>
      <c r="Z1069" s="276"/>
      <c r="AB1069" s="278" t="str">
        <f t="shared" si="149"/>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47"/>
        <v/>
      </c>
      <c r="T1070" s="225" t="str">
        <f ca="1">IF(B1070="","",IF(ISERROR(MATCH($J1070,SorP!$B$1:$B$6230,0)),"",INDIRECT("'SorP'!$A$"&amp;MATCH($J1070,SorP!$B$1:$B$6230,0))))</f>
        <v/>
      </c>
      <c r="U1070" s="241"/>
      <c r="V1070" s="275" t="e">
        <f>IF(C1070="",NA(),MATCH($B1070&amp;$C1070,'Smelter Look-up'!$J:$J,0))</f>
        <v>#N/A</v>
      </c>
      <c r="W1070" s="276"/>
      <c r="X1070" s="276">
        <f t="shared" ca="1" si="148"/>
        <v>0</v>
      </c>
      <c r="Y1070" s="276"/>
      <c r="Z1070" s="276"/>
      <c r="AB1070" s="278" t="str">
        <f t="shared" si="149"/>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47"/>
        <v/>
      </c>
      <c r="T1071" s="225" t="str">
        <f ca="1">IF(B1071="","",IF(ISERROR(MATCH($J1071,SorP!$B$1:$B$6230,0)),"",INDIRECT("'SorP'!$A$"&amp;MATCH($J1071,SorP!$B$1:$B$6230,0))))</f>
        <v/>
      </c>
      <c r="U1071" s="241"/>
      <c r="V1071" s="275" t="e">
        <f>IF(C1071="",NA(),MATCH($B1071&amp;$C1071,'Smelter Look-up'!$J:$J,0))</f>
        <v>#N/A</v>
      </c>
      <c r="W1071" s="276"/>
      <c r="X1071" s="276">
        <f t="shared" ca="1" si="148"/>
        <v>0</v>
      </c>
      <c r="Y1071" s="276"/>
      <c r="Z1071" s="276"/>
      <c r="AB1071" s="278" t="str">
        <f t="shared" si="149"/>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47"/>
        <v/>
      </c>
      <c r="T1072" s="225" t="str">
        <f ca="1">IF(B1072="","",IF(ISERROR(MATCH($J1072,SorP!$B$1:$B$6230,0)),"",INDIRECT("'SorP'!$A$"&amp;MATCH($J1072,SorP!$B$1:$B$6230,0))))</f>
        <v/>
      </c>
      <c r="U1072" s="241"/>
      <c r="V1072" s="275" t="e">
        <f>IF(C1072="",NA(),MATCH($B1072&amp;$C1072,'Smelter Look-up'!$J:$J,0))</f>
        <v>#N/A</v>
      </c>
      <c r="W1072" s="276"/>
      <c r="X1072" s="276">
        <f t="shared" ca="1" si="148"/>
        <v>0</v>
      </c>
      <c r="Y1072" s="276"/>
      <c r="Z1072" s="276"/>
      <c r="AB1072" s="278" t="str">
        <f t="shared" si="149"/>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47"/>
        <v/>
      </c>
      <c r="T1073" s="225" t="str">
        <f ca="1">IF(B1073="","",IF(ISERROR(MATCH($J1073,SorP!$B$1:$B$6230,0)),"",INDIRECT("'SorP'!$A$"&amp;MATCH($J1073,SorP!$B$1:$B$6230,0))))</f>
        <v/>
      </c>
      <c r="U1073" s="241"/>
      <c r="V1073" s="275" t="e">
        <f>IF(C1073="",NA(),MATCH($B1073&amp;$C1073,'Smelter Look-up'!$J:$J,0))</f>
        <v>#N/A</v>
      </c>
      <c r="W1073" s="276"/>
      <c r="X1073" s="276">
        <f t="shared" ca="1" si="148"/>
        <v>0</v>
      </c>
      <c r="Y1073" s="276"/>
      <c r="Z1073" s="276"/>
      <c r="AB1073" s="278" t="str">
        <f t="shared" si="149"/>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47"/>
        <v/>
      </c>
      <c r="T1074" s="225" t="str">
        <f ca="1">IF(B1074="","",IF(ISERROR(MATCH($J1074,SorP!$B$1:$B$6230,0)),"",INDIRECT("'SorP'!$A$"&amp;MATCH($J1074,SorP!$B$1:$B$6230,0))))</f>
        <v/>
      </c>
      <c r="U1074" s="241"/>
      <c r="V1074" s="275" t="e">
        <f>IF(C1074="",NA(),MATCH($B1074&amp;$C1074,'Smelter Look-up'!$J:$J,0))</f>
        <v>#N/A</v>
      </c>
      <c r="W1074" s="276"/>
      <c r="X1074" s="276">
        <f t="shared" ca="1" si="148"/>
        <v>0</v>
      </c>
      <c r="Y1074" s="276"/>
      <c r="Z1074" s="276"/>
      <c r="AB1074" s="278" t="str">
        <f t="shared" si="149"/>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47"/>
        <v/>
      </c>
      <c r="T1075" s="225" t="str">
        <f ca="1">IF(B1075="","",IF(ISERROR(MATCH($J1075,SorP!$B$1:$B$6230,0)),"",INDIRECT("'SorP'!$A$"&amp;MATCH($J1075,SorP!$B$1:$B$6230,0))))</f>
        <v/>
      </c>
      <c r="U1075" s="241"/>
      <c r="V1075" s="275" t="e">
        <f>IF(C1075="",NA(),MATCH($B1075&amp;$C1075,'Smelter Look-up'!$J:$J,0))</f>
        <v>#N/A</v>
      </c>
      <c r="W1075" s="276"/>
      <c r="X1075" s="276">
        <f t="shared" ca="1" si="148"/>
        <v>0</v>
      </c>
      <c r="Y1075" s="276"/>
      <c r="Z1075" s="276"/>
      <c r="AB1075" s="278" t="str">
        <f t="shared" si="149"/>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47"/>
        <v/>
      </c>
      <c r="T1076" s="225" t="str">
        <f ca="1">IF(B1076="","",IF(ISERROR(MATCH($J1076,SorP!$B$1:$B$6230,0)),"",INDIRECT("'SorP'!$A$"&amp;MATCH($J1076,SorP!$B$1:$B$6230,0))))</f>
        <v/>
      </c>
      <c r="U1076" s="241"/>
      <c r="V1076" s="275" t="e">
        <f>IF(C1076="",NA(),MATCH($B1076&amp;$C1076,'Smelter Look-up'!$J:$J,0))</f>
        <v>#N/A</v>
      </c>
      <c r="W1076" s="276"/>
      <c r="X1076" s="276">
        <f t="shared" ca="1" si="148"/>
        <v>0</v>
      </c>
      <c r="Y1076" s="276"/>
      <c r="Z1076" s="276"/>
      <c r="AB1076" s="278" t="str">
        <f t="shared" si="149"/>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47"/>
        <v/>
      </c>
      <c r="T1077" s="225" t="str">
        <f ca="1">IF(B1077="","",IF(ISERROR(MATCH($J1077,SorP!$B$1:$B$6230,0)),"",INDIRECT("'SorP'!$A$"&amp;MATCH($J1077,SorP!$B$1:$B$6230,0))))</f>
        <v/>
      </c>
      <c r="U1077" s="241"/>
      <c r="V1077" s="275" t="e">
        <f>IF(C1077="",NA(),MATCH($B1077&amp;$C1077,'Smelter Look-up'!$J:$J,0))</f>
        <v>#N/A</v>
      </c>
      <c r="W1077" s="276"/>
      <c r="X1077" s="276">
        <f t="shared" ca="1" si="148"/>
        <v>0</v>
      </c>
      <c r="Y1077" s="276"/>
      <c r="Z1077" s="276"/>
      <c r="AB1077" s="278" t="str">
        <f t="shared" si="149"/>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47"/>
        <v/>
      </c>
      <c r="T1078" s="225" t="str">
        <f ca="1">IF(B1078="","",IF(ISERROR(MATCH($J1078,SorP!$B$1:$B$6230,0)),"",INDIRECT("'SorP'!$A$"&amp;MATCH($J1078,SorP!$B$1:$B$6230,0))))</f>
        <v/>
      </c>
      <c r="U1078" s="241"/>
      <c r="V1078" s="275" t="e">
        <f>IF(C1078="",NA(),MATCH($B1078&amp;$C1078,'Smelter Look-up'!$J:$J,0))</f>
        <v>#N/A</v>
      </c>
      <c r="W1078" s="276"/>
      <c r="X1078" s="276">
        <f t="shared" ca="1" si="148"/>
        <v>0</v>
      </c>
      <c r="Y1078" s="276"/>
      <c r="Z1078" s="276"/>
      <c r="AB1078" s="278" t="str">
        <f t="shared" si="149"/>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47"/>
        <v/>
      </c>
      <c r="T1079" s="225" t="str">
        <f ca="1">IF(B1079="","",IF(ISERROR(MATCH($J1079,SorP!$B$1:$B$6230,0)),"",INDIRECT("'SorP'!$A$"&amp;MATCH($J1079,SorP!$B$1:$B$6230,0))))</f>
        <v/>
      </c>
      <c r="U1079" s="241"/>
      <c r="V1079" s="275" t="e">
        <f>IF(C1079="",NA(),MATCH($B1079&amp;$C1079,'Smelter Look-up'!$J:$J,0))</f>
        <v>#N/A</v>
      </c>
      <c r="W1079" s="276"/>
      <c r="X1079" s="276">
        <f t="shared" ca="1" si="148"/>
        <v>0</v>
      </c>
      <c r="Y1079" s="276"/>
      <c r="Z1079" s="276"/>
      <c r="AB1079" s="278" t="str">
        <f t="shared" si="149"/>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47"/>
        <v/>
      </c>
      <c r="T1080" s="225" t="str">
        <f ca="1">IF(B1080="","",IF(ISERROR(MATCH($J1080,SorP!$B$1:$B$6230,0)),"",INDIRECT("'SorP'!$A$"&amp;MATCH($J1080,SorP!$B$1:$B$6230,0))))</f>
        <v/>
      </c>
      <c r="U1080" s="241"/>
      <c r="V1080" s="275" t="e">
        <f>IF(C1080="",NA(),MATCH($B1080&amp;$C1080,'Smelter Look-up'!$J:$J,0))</f>
        <v>#N/A</v>
      </c>
      <c r="W1080" s="276"/>
      <c r="X1080" s="276">
        <f t="shared" ca="1" si="148"/>
        <v>0</v>
      </c>
      <c r="Y1080" s="276"/>
      <c r="Z1080" s="276"/>
      <c r="AB1080" s="278" t="str">
        <f t="shared" si="149"/>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47"/>
        <v/>
      </c>
      <c r="T1081" s="225" t="str">
        <f ca="1">IF(B1081="","",IF(ISERROR(MATCH($J1081,SorP!$B$1:$B$6230,0)),"",INDIRECT("'SorP'!$A$"&amp;MATCH($J1081,SorP!$B$1:$B$6230,0))))</f>
        <v/>
      </c>
      <c r="U1081" s="241"/>
      <c r="V1081" s="275" t="e">
        <f>IF(C1081="",NA(),MATCH($B1081&amp;$C1081,'Smelter Look-up'!$J:$J,0))</f>
        <v>#N/A</v>
      </c>
      <c r="W1081" s="276"/>
      <c r="X1081" s="276">
        <f t="shared" ca="1" si="148"/>
        <v>0</v>
      </c>
      <c r="Y1081" s="276"/>
      <c r="Z1081" s="276"/>
      <c r="AB1081" s="278" t="str">
        <f t="shared" si="149"/>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47"/>
        <v/>
      </c>
      <c r="T1082" s="225" t="str">
        <f ca="1">IF(B1082="","",IF(ISERROR(MATCH($J1082,SorP!$B$1:$B$6230,0)),"",INDIRECT("'SorP'!$A$"&amp;MATCH($J1082,SorP!$B$1:$B$6230,0))))</f>
        <v/>
      </c>
      <c r="U1082" s="241"/>
      <c r="V1082" s="275" t="e">
        <f>IF(C1082="",NA(),MATCH($B1082&amp;$C1082,'Smelter Look-up'!$J:$J,0))</f>
        <v>#N/A</v>
      </c>
      <c r="W1082" s="276"/>
      <c r="X1082" s="276">
        <f t="shared" ca="1" si="148"/>
        <v>0</v>
      </c>
      <c r="Y1082" s="276"/>
      <c r="Z1082" s="276"/>
      <c r="AB1082" s="278" t="str">
        <f t="shared" si="149"/>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0">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1">IF(AND(C1083="Smelter not listed",OR(LEN(D1083)=0,LEN(E1083)=0)),1,0)</f>
        <v>0</v>
      </c>
      <c r="Y1083" s="276"/>
      <c r="Z1083" s="276"/>
      <c r="AB1083" s="278" t="str">
        <f t="shared" ref="AB1083" si="152">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3">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4">IF(AND(C1084="Smelter not listed",OR(LEN(D1084)=0,LEN(E1084)=0)),1,0)</f>
        <v>0</v>
      </c>
      <c r="Y1084" s="276"/>
      <c r="Z1084" s="276"/>
      <c r="AB1084" s="278" t="str">
        <f t="shared" ref="AB1084:AB1115" si="155">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3"/>
        <v/>
      </c>
      <c r="T1085" s="225" t="str">
        <f ca="1">IF(B1085="","",IF(ISERROR(MATCH($J1085,SorP!$B$1:$B$6230,0)),"",INDIRECT("'SorP'!$A$"&amp;MATCH($J1085,SorP!$B$1:$B$6230,0))))</f>
        <v/>
      </c>
      <c r="U1085" s="241"/>
      <c r="V1085" s="275" t="e">
        <f>IF(C1085="",NA(),MATCH($B1085&amp;$C1085,'Smelter Look-up'!$J:$J,0))</f>
        <v>#N/A</v>
      </c>
      <c r="W1085" s="276"/>
      <c r="X1085" s="276">
        <f t="shared" ca="1" si="154"/>
        <v>0</v>
      </c>
      <c r="Y1085" s="276"/>
      <c r="Z1085" s="276"/>
      <c r="AB1085" s="278" t="str">
        <f t="shared" si="155"/>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3"/>
        <v/>
      </c>
      <c r="T1086" s="225" t="str">
        <f ca="1">IF(B1086="","",IF(ISERROR(MATCH($J1086,SorP!$B$1:$B$6230,0)),"",INDIRECT("'SorP'!$A$"&amp;MATCH($J1086,SorP!$B$1:$B$6230,0))))</f>
        <v/>
      </c>
      <c r="U1086" s="241"/>
      <c r="V1086" s="275" t="e">
        <f>IF(C1086="",NA(),MATCH($B1086&amp;$C1086,'Smelter Look-up'!$J:$J,0))</f>
        <v>#N/A</v>
      </c>
      <c r="W1086" s="276"/>
      <c r="X1086" s="276">
        <f t="shared" ca="1" si="154"/>
        <v>0</v>
      </c>
      <c r="Y1086" s="276"/>
      <c r="Z1086" s="276"/>
      <c r="AB1086" s="278" t="str">
        <f t="shared" si="155"/>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3"/>
        <v/>
      </c>
      <c r="T1087" s="225" t="str">
        <f ca="1">IF(B1087="","",IF(ISERROR(MATCH($J1087,SorP!$B$1:$B$6230,0)),"",INDIRECT("'SorP'!$A$"&amp;MATCH($J1087,SorP!$B$1:$B$6230,0))))</f>
        <v/>
      </c>
      <c r="U1087" s="241"/>
      <c r="V1087" s="275" t="e">
        <f>IF(C1087="",NA(),MATCH($B1087&amp;$C1087,'Smelter Look-up'!$J:$J,0))</f>
        <v>#N/A</v>
      </c>
      <c r="W1087" s="276"/>
      <c r="X1087" s="276">
        <f t="shared" ca="1" si="154"/>
        <v>0</v>
      </c>
      <c r="Y1087" s="276"/>
      <c r="Z1087" s="276"/>
      <c r="AB1087" s="278" t="str">
        <f t="shared" si="155"/>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3"/>
        <v/>
      </c>
      <c r="T1088" s="225" t="str">
        <f ca="1">IF(B1088="","",IF(ISERROR(MATCH($J1088,SorP!$B$1:$B$6230,0)),"",INDIRECT("'SorP'!$A$"&amp;MATCH($J1088,SorP!$B$1:$B$6230,0))))</f>
        <v/>
      </c>
      <c r="U1088" s="241"/>
      <c r="V1088" s="275" t="e">
        <f>IF(C1088="",NA(),MATCH($B1088&amp;$C1088,'Smelter Look-up'!$J:$J,0))</f>
        <v>#N/A</v>
      </c>
      <c r="W1088" s="276"/>
      <c r="X1088" s="276">
        <f t="shared" ca="1" si="154"/>
        <v>0</v>
      </c>
      <c r="Y1088" s="276"/>
      <c r="Z1088" s="276"/>
      <c r="AB1088" s="278" t="str">
        <f t="shared" si="155"/>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3"/>
        <v/>
      </c>
      <c r="T1089" s="225" t="str">
        <f ca="1">IF(B1089="","",IF(ISERROR(MATCH($J1089,SorP!$B$1:$B$6230,0)),"",INDIRECT("'SorP'!$A$"&amp;MATCH($J1089,SorP!$B$1:$B$6230,0))))</f>
        <v/>
      </c>
      <c r="U1089" s="241"/>
      <c r="V1089" s="275" t="e">
        <f>IF(C1089="",NA(),MATCH($B1089&amp;$C1089,'Smelter Look-up'!$J:$J,0))</f>
        <v>#N/A</v>
      </c>
      <c r="W1089" s="276"/>
      <c r="X1089" s="276">
        <f t="shared" ca="1" si="154"/>
        <v>0</v>
      </c>
      <c r="Y1089" s="276"/>
      <c r="Z1089" s="276"/>
      <c r="AB1089" s="278" t="str">
        <f t="shared" si="155"/>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3"/>
        <v/>
      </c>
      <c r="T1090" s="225" t="str">
        <f ca="1">IF(B1090="","",IF(ISERROR(MATCH($J1090,SorP!$B$1:$B$6230,0)),"",INDIRECT("'SorP'!$A$"&amp;MATCH($J1090,SorP!$B$1:$B$6230,0))))</f>
        <v/>
      </c>
      <c r="U1090" s="241"/>
      <c r="V1090" s="275" t="e">
        <f>IF(C1090="",NA(),MATCH($B1090&amp;$C1090,'Smelter Look-up'!$J:$J,0))</f>
        <v>#N/A</v>
      </c>
      <c r="W1090" s="276"/>
      <c r="X1090" s="276">
        <f t="shared" ca="1" si="154"/>
        <v>0</v>
      </c>
      <c r="Y1090" s="276"/>
      <c r="Z1090" s="276"/>
      <c r="AB1090" s="278" t="str">
        <f t="shared" si="155"/>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3"/>
        <v/>
      </c>
      <c r="T1091" s="225" t="str">
        <f ca="1">IF(B1091="","",IF(ISERROR(MATCH($J1091,SorP!$B$1:$B$6230,0)),"",INDIRECT("'SorP'!$A$"&amp;MATCH($J1091,SorP!$B$1:$B$6230,0))))</f>
        <v/>
      </c>
      <c r="U1091" s="241"/>
      <c r="V1091" s="275" t="e">
        <f>IF(C1091="",NA(),MATCH($B1091&amp;$C1091,'Smelter Look-up'!$J:$J,0))</f>
        <v>#N/A</v>
      </c>
      <c r="W1091" s="276"/>
      <c r="X1091" s="276">
        <f t="shared" ca="1" si="154"/>
        <v>0</v>
      </c>
      <c r="Y1091" s="276"/>
      <c r="Z1091" s="276"/>
      <c r="AB1091" s="278" t="str">
        <f t="shared" si="155"/>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3"/>
        <v/>
      </c>
      <c r="T1092" s="225" t="str">
        <f ca="1">IF(B1092="","",IF(ISERROR(MATCH($J1092,SorP!$B$1:$B$6230,0)),"",INDIRECT("'SorP'!$A$"&amp;MATCH($J1092,SorP!$B$1:$B$6230,0))))</f>
        <v/>
      </c>
      <c r="U1092" s="241"/>
      <c r="V1092" s="275" t="e">
        <f>IF(C1092="",NA(),MATCH($B1092&amp;$C1092,'Smelter Look-up'!$J:$J,0))</f>
        <v>#N/A</v>
      </c>
      <c r="W1092" s="276"/>
      <c r="X1092" s="276">
        <f t="shared" ca="1" si="154"/>
        <v>0</v>
      </c>
      <c r="Y1092" s="276"/>
      <c r="Z1092" s="276"/>
      <c r="AB1092" s="278" t="str">
        <f t="shared" si="155"/>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3"/>
        <v/>
      </c>
      <c r="T1093" s="225" t="str">
        <f ca="1">IF(B1093="","",IF(ISERROR(MATCH($J1093,SorP!$B$1:$B$6230,0)),"",INDIRECT("'SorP'!$A$"&amp;MATCH($J1093,SorP!$B$1:$B$6230,0))))</f>
        <v/>
      </c>
      <c r="U1093" s="241"/>
      <c r="V1093" s="275" t="e">
        <f>IF(C1093="",NA(),MATCH($B1093&amp;$C1093,'Smelter Look-up'!$J:$J,0))</f>
        <v>#N/A</v>
      </c>
      <c r="W1093" s="276"/>
      <c r="X1093" s="276">
        <f t="shared" ca="1" si="154"/>
        <v>0</v>
      </c>
      <c r="Y1093" s="276"/>
      <c r="Z1093" s="276"/>
      <c r="AB1093" s="278" t="str">
        <f t="shared" si="155"/>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3"/>
        <v/>
      </c>
      <c r="T1094" s="225" t="str">
        <f ca="1">IF(B1094="","",IF(ISERROR(MATCH($J1094,SorP!$B$1:$B$6230,0)),"",INDIRECT("'SorP'!$A$"&amp;MATCH($J1094,SorP!$B$1:$B$6230,0))))</f>
        <v/>
      </c>
      <c r="U1094" s="241"/>
      <c r="V1094" s="275" t="e">
        <f>IF(C1094="",NA(),MATCH($B1094&amp;$C1094,'Smelter Look-up'!$J:$J,0))</f>
        <v>#N/A</v>
      </c>
      <c r="W1094" s="276"/>
      <c r="X1094" s="276">
        <f t="shared" ca="1" si="154"/>
        <v>0</v>
      </c>
      <c r="Y1094" s="276"/>
      <c r="Z1094" s="276"/>
      <c r="AB1094" s="278" t="str">
        <f t="shared" si="155"/>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3"/>
        <v/>
      </c>
      <c r="T1095" s="225" t="str">
        <f ca="1">IF(B1095="","",IF(ISERROR(MATCH($J1095,SorP!$B$1:$B$6230,0)),"",INDIRECT("'SorP'!$A$"&amp;MATCH($J1095,SorP!$B$1:$B$6230,0))))</f>
        <v/>
      </c>
      <c r="U1095" s="241"/>
      <c r="V1095" s="275" t="e">
        <f>IF(C1095="",NA(),MATCH($B1095&amp;$C1095,'Smelter Look-up'!$J:$J,0))</f>
        <v>#N/A</v>
      </c>
      <c r="W1095" s="276"/>
      <c r="X1095" s="276">
        <f t="shared" ca="1" si="154"/>
        <v>0</v>
      </c>
      <c r="Y1095" s="276"/>
      <c r="Z1095" s="276"/>
      <c r="AB1095" s="278" t="str">
        <f t="shared" si="155"/>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3"/>
        <v/>
      </c>
      <c r="T1096" s="225" t="str">
        <f ca="1">IF(B1096="","",IF(ISERROR(MATCH($J1096,SorP!$B$1:$B$6230,0)),"",INDIRECT("'SorP'!$A$"&amp;MATCH($J1096,SorP!$B$1:$B$6230,0))))</f>
        <v/>
      </c>
      <c r="U1096" s="241"/>
      <c r="V1096" s="275" t="e">
        <f>IF(C1096="",NA(),MATCH($B1096&amp;$C1096,'Smelter Look-up'!$J:$J,0))</f>
        <v>#N/A</v>
      </c>
      <c r="W1096" s="276"/>
      <c r="X1096" s="276">
        <f t="shared" ca="1" si="154"/>
        <v>0</v>
      </c>
      <c r="Y1096" s="276"/>
      <c r="Z1096" s="276"/>
      <c r="AB1096" s="278" t="str">
        <f t="shared" si="155"/>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3"/>
        <v/>
      </c>
      <c r="T1097" s="225" t="str">
        <f ca="1">IF(B1097="","",IF(ISERROR(MATCH($J1097,SorP!$B$1:$B$6230,0)),"",INDIRECT("'SorP'!$A$"&amp;MATCH($J1097,SorP!$B$1:$B$6230,0))))</f>
        <v/>
      </c>
      <c r="U1097" s="241"/>
      <c r="V1097" s="275" t="e">
        <f>IF(C1097="",NA(),MATCH($B1097&amp;$C1097,'Smelter Look-up'!$J:$J,0))</f>
        <v>#N/A</v>
      </c>
      <c r="W1097" s="276"/>
      <c r="X1097" s="276">
        <f t="shared" ca="1" si="154"/>
        <v>0</v>
      </c>
      <c r="Y1097" s="276"/>
      <c r="Z1097" s="276"/>
      <c r="AB1097" s="278" t="str">
        <f t="shared" si="155"/>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3"/>
        <v/>
      </c>
      <c r="T1098" s="225" t="str">
        <f ca="1">IF(B1098="","",IF(ISERROR(MATCH($J1098,SorP!$B$1:$B$6230,0)),"",INDIRECT("'SorP'!$A$"&amp;MATCH($J1098,SorP!$B$1:$B$6230,0))))</f>
        <v/>
      </c>
      <c r="U1098" s="241"/>
      <c r="V1098" s="275" t="e">
        <f>IF(C1098="",NA(),MATCH($B1098&amp;$C1098,'Smelter Look-up'!$J:$J,0))</f>
        <v>#N/A</v>
      </c>
      <c r="W1098" s="276"/>
      <c r="X1098" s="276">
        <f t="shared" ca="1" si="154"/>
        <v>0</v>
      </c>
      <c r="Y1098" s="276"/>
      <c r="Z1098" s="276"/>
      <c r="AB1098" s="278" t="str">
        <f t="shared" si="155"/>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3"/>
        <v/>
      </c>
      <c r="T1099" s="225" t="str">
        <f ca="1">IF(B1099="","",IF(ISERROR(MATCH($J1099,SorP!$B$1:$B$6230,0)),"",INDIRECT("'SorP'!$A$"&amp;MATCH($J1099,SorP!$B$1:$B$6230,0))))</f>
        <v/>
      </c>
      <c r="U1099" s="241"/>
      <c r="V1099" s="275" t="e">
        <f>IF(C1099="",NA(),MATCH($B1099&amp;$C1099,'Smelter Look-up'!$J:$J,0))</f>
        <v>#N/A</v>
      </c>
      <c r="W1099" s="276"/>
      <c r="X1099" s="276">
        <f t="shared" ca="1" si="154"/>
        <v>0</v>
      </c>
      <c r="Y1099" s="276"/>
      <c r="Z1099" s="276"/>
      <c r="AB1099" s="278" t="str">
        <f t="shared" si="155"/>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3"/>
        <v/>
      </c>
      <c r="T1100" s="225" t="str">
        <f ca="1">IF(B1100="","",IF(ISERROR(MATCH($J1100,SorP!$B$1:$B$6230,0)),"",INDIRECT("'SorP'!$A$"&amp;MATCH($J1100,SorP!$B$1:$B$6230,0))))</f>
        <v/>
      </c>
      <c r="U1100" s="241"/>
      <c r="V1100" s="275" t="e">
        <f>IF(C1100="",NA(),MATCH($B1100&amp;$C1100,'Smelter Look-up'!$J:$J,0))</f>
        <v>#N/A</v>
      </c>
      <c r="W1100" s="276"/>
      <c r="X1100" s="276">
        <f t="shared" ca="1" si="154"/>
        <v>0</v>
      </c>
      <c r="Y1100" s="276"/>
      <c r="Z1100" s="276"/>
      <c r="AB1100" s="278" t="str">
        <f t="shared" si="155"/>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3"/>
        <v/>
      </c>
      <c r="T1101" s="225" t="str">
        <f ca="1">IF(B1101="","",IF(ISERROR(MATCH($J1101,SorP!$B$1:$B$6230,0)),"",INDIRECT("'SorP'!$A$"&amp;MATCH($J1101,SorP!$B$1:$B$6230,0))))</f>
        <v/>
      </c>
      <c r="U1101" s="241"/>
      <c r="V1101" s="275" t="e">
        <f>IF(C1101="",NA(),MATCH($B1101&amp;$C1101,'Smelter Look-up'!$J:$J,0))</f>
        <v>#N/A</v>
      </c>
      <c r="W1101" s="276"/>
      <c r="X1101" s="276">
        <f t="shared" ca="1" si="154"/>
        <v>0</v>
      </c>
      <c r="Y1101" s="276"/>
      <c r="Z1101" s="276"/>
      <c r="AB1101" s="278" t="str">
        <f t="shared" si="155"/>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3"/>
        <v/>
      </c>
      <c r="T1102" s="225" t="str">
        <f ca="1">IF(B1102="","",IF(ISERROR(MATCH($J1102,SorP!$B$1:$B$6230,0)),"",INDIRECT("'SorP'!$A$"&amp;MATCH($J1102,SorP!$B$1:$B$6230,0))))</f>
        <v/>
      </c>
      <c r="U1102" s="241"/>
      <c r="V1102" s="275" t="e">
        <f>IF(C1102="",NA(),MATCH($B1102&amp;$C1102,'Smelter Look-up'!$J:$J,0))</f>
        <v>#N/A</v>
      </c>
      <c r="W1102" s="276"/>
      <c r="X1102" s="276">
        <f t="shared" ca="1" si="154"/>
        <v>0</v>
      </c>
      <c r="Y1102" s="276"/>
      <c r="Z1102" s="276"/>
      <c r="AB1102" s="278" t="str">
        <f t="shared" si="155"/>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3"/>
        <v/>
      </c>
      <c r="T1103" s="225" t="str">
        <f ca="1">IF(B1103="","",IF(ISERROR(MATCH($J1103,SorP!$B$1:$B$6230,0)),"",INDIRECT("'SorP'!$A$"&amp;MATCH($J1103,SorP!$B$1:$B$6230,0))))</f>
        <v/>
      </c>
      <c r="U1103" s="241"/>
      <c r="V1103" s="275" t="e">
        <f>IF(C1103="",NA(),MATCH($B1103&amp;$C1103,'Smelter Look-up'!$J:$J,0))</f>
        <v>#N/A</v>
      </c>
      <c r="W1103" s="276"/>
      <c r="X1103" s="276">
        <f t="shared" ca="1" si="154"/>
        <v>0</v>
      </c>
      <c r="Y1103" s="276"/>
      <c r="Z1103" s="276"/>
      <c r="AB1103" s="278" t="str">
        <f t="shared" si="155"/>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3"/>
        <v/>
      </c>
      <c r="T1104" s="225" t="str">
        <f ca="1">IF(B1104="","",IF(ISERROR(MATCH($J1104,SorP!$B$1:$B$6230,0)),"",INDIRECT("'SorP'!$A$"&amp;MATCH($J1104,SorP!$B$1:$B$6230,0))))</f>
        <v/>
      </c>
      <c r="U1104" s="241"/>
      <c r="V1104" s="275" t="e">
        <f>IF(C1104="",NA(),MATCH($B1104&amp;$C1104,'Smelter Look-up'!$J:$J,0))</f>
        <v>#N/A</v>
      </c>
      <c r="W1104" s="276"/>
      <c r="X1104" s="276">
        <f t="shared" ca="1" si="154"/>
        <v>0</v>
      </c>
      <c r="Y1104" s="276"/>
      <c r="Z1104" s="276"/>
      <c r="AB1104" s="278" t="str">
        <f t="shared" si="155"/>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3"/>
        <v/>
      </c>
      <c r="T1105" s="225" t="str">
        <f ca="1">IF(B1105="","",IF(ISERROR(MATCH($J1105,SorP!$B$1:$B$6230,0)),"",INDIRECT("'SorP'!$A$"&amp;MATCH($J1105,SorP!$B$1:$B$6230,0))))</f>
        <v/>
      </c>
      <c r="U1105" s="241"/>
      <c r="V1105" s="275" t="e">
        <f>IF(C1105="",NA(),MATCH($B1105&amp;$C1105,'Smelter Look-up'!$J:$J,0))</f>
        <v>#N/A</v>
      </c>
      <c r="W1105" s="276"/>
      <c r="X1105" s="276">
        <f t="shared" ca="1" si="154"/>
        <v>0</v>
      </c>
      <c r="Y1105" s="276"/>
      <c r="Z1105" s="276"/>
      <c r="AB1105" s="278" t="str">
        <f t="shared" si="155"/>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3"/>
        <v/>
      </c>
      <c r="T1106" s="225" t="str">
        <f ca="1">IF(B1106="","",IF(ISERROR(MATCH($J1106,SorP!$B$1:$B$6230,0)),"",INDIRECT("'SorP'!$A$"&amp;MATCH($J1106,SorP!$B$1:$B$6230,0))))</f>
        <v/>
      </c>
      <c r="U1106" s="241"/>
      <c r="V1106" s="275" t="e">
        <f>IF(C1106="",NA(),MATCH($B1106&amp;$C1106,'Smelter Look-up'!$J:$J,0))</f>
        <v>#N/A</v>
      </c>
      <c r="W1106" s="276"/>
      <c r="X1106" s="276">
        <f t="shared" ca="1" si="154"/>
        <v>0</v>
      </c>
      <c r="Y1106" s="276"/>
      <c r="Z1106" s="276"/>
      <c r="AB1106" s="278" t="str">
        <f t="shared" si="155"/>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3"/>
        <v/>
      </c>
      <c r="T1107" s="225" t="str">
        <f ca="1">IF(B1107="","",IF(ISERROR(MATCH($J1107,SorP!$B$1:$B$6230,0)),"",INDIRECT("'SorP'!$A$"&amp;MATCH($J1107,SorP!$B$1:$B$6230,0))))</f>
        <v/>
      </c>
      <c r="U1107" s="241"/>
      <c r="V1107" s="275" t="e">
        <f>IF(C1107="",NA(),MATCH($B1107&amp;$C1107,'Smelter Look-up'!$J:$J,0))</f>
        <v>#N/A</v>
      </c>
      <c r="W1107" s="276"/>
      <c r="X1107" s="276">
        <f t="shared" ca="1" si="154"/>
        <v>0</v>
      </c>
      <c r="Y1107" s="276"/>
      <c r="Z1107" s="276"/>
      <c r="AB1107" s="278" t="str">
        <f t="shared" si="155"/>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3"/>
        <v/>
      </c>
      <c r="T1108" s="225" t="str">
        <f ca="1">IF(B1108="","",IF(ISERROR(MATCH($J1108,SorP!$B$1:$B$6230,0)),"",INDIRECT("'SorP'!$A$"&amp;MATCH($J1108,SorP!$B$1:$B$6230,0))))</f>
        <v/>
      </c>
      <c r="U1108" s="241"/>
      <c r="V1108" s="275" t="e">
        <f>IF(C1108="",NA(),MATCH($B1108&amp;$C1108,'Smelter Look-up'!$J:$J,0))</f>
        <v>#N/A</v>
      </c>
      <c r="W1108" s="276"/>
      <c r="X1108" s="276">
        <f t="shared" ca="1" si="154"/>
        <v>0</v>
      </c>
      <c r="Y1108" s="276"/>
      <c r="Z1108" s="276"/>
      <c r="AB1108" s="278" t="str">
        <f t="shared" si="155"/>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3"/>
        <v/>
      </c>
      <c r="T1109" s="225" t="str">
        <f ca="1">IF(B1109="","",IF(ISERROR(MATCH($J1109,SorP!$B$1:$B$6230,0)),"",INDIRECT("'SorP'!$A$"&amp;MATCH($J1109,SorP!$B$1:$B$6230,0))))</f>
        <v/>
      </c>
      <c r="U1109" s="241"/>
      <c r="V1109" s="275" t="e">
        <f>IF(C1109="",NA(),MATCH($B1109&amp;$C1109,'Smelter Look-up'!$J:$J,0))</f>
        <v>#N/A</v>
      </c>
      <c r="W1109" s="276"/>
      <c r="X1109" s="276">
        <f t="shared" ca="1" si="154"/>
        <v>0</v>
      </c>
      <c r="Y1109" s="276"/>
      <c r="Z1109" s="276"/>
      <c r="AB1109" s="278" t="str">
        <f t="shared" si="155"/>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3"/>
        <v/>
      </c>
      <c r="T1110" s="225" t="str">
        <f ca="1">IF(B1110="","",IF(ISERROR(MATCH($J1110,SorP!$B$1:$B$6230,0)),"",INDIRECT("'SorP'!$A$"&amp;MATCH($J1110,SorP!$B$1:$B$6230,0))))</f>
        <v/>
      </c>
      <c r="U1110" s="241"/>
      <c r="V1110" s="275" t="e">
        <f>IF(C1110="",NA(),MATCH($B1110&amp;$C1110,'Smelter Look-up'!$J:$J,0))</f>
        <v>#N/A</v>
      </c>
      <c r="W1110" s="276"/>
      <c r="X1110" s="276">
        <f t="shared" ca="1" si="154"/>
        <v>0</v>
      </c>
      <c r="Y1110" s="276"/>
      <c r="Z1110" s="276"/>
      <c r="AB1110" s="278" t="str">
        <f t="shared" si="155"/>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3"/>
        <v/>
      </c>
      <c r="T1111" s="225" t="str">
        <f ca="1">IF(B1111="","",IF(ISERROR(MATCH($J1111,SorP!$B$1:$B$6230,0)),"",INDIRECT("'SorP'!$A$"&amp;MATCH($J1111,SorP!$B$1:$B$6230,0))))</f>
        <v/>
      </c>
      <c r="U1111" s="241"/>
      <c r="V1111" s="275" t="e">
        <f>IF(C1111="",NA(),MATCH($B1111&amp;$C1111,'Smelter Look-up'!$J:$J,0))</f>
        <v>#N/A</v>
      </c>
      <c r="W1111" s="276"/>
      <c r="X1111" s="276">
        <f t="shared" ca="1" si="154"/>
        <v>0</v>
      </c>
      <c r="Y1111" s="276"/>
      <c r="Z1111" s="276"/>
      <c r="AB1111" s="278" t="str">
        <f t="shared" si="155"/>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3"/>
        <v/>
      </c>
      <c r="T1112" s="225" t="str">
        <f ca="1">IF(B1112="","",IF(ISERROR(MATCH($J1112,SorP!$B$1:$B$6230,0)),"",INDIRECT("'SorP'!$A$"&amp;MATCH($J1112,SorP!$B$1:$B$6230,0))))</f>
        <v/>
      </c>
      <c r="U1112" s="241"/>
      <c r="V1112" s="275" t="e">
        <f>IF(C1112="",NA(),MATCH($B1112&amp;$C1112,'Smelter Look-up'!$J:$J,0))</f>
        <v>#N/A</v>
      </c>
      <c r="W1112" s="276"/>
      <c r="X1112" s="276">
        <f t="shared" ca="1" si="154"/>
        <v>0</v>
      </c>
      <c r="Y1112" s="276"/>
      <c r="Z1112" s="276"/>
      <c r="AB1112" s="278" t="str">
        <f t="shared" si="155"/>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3"/>
        <v/>
      </c>
      <c r="T1113" s="225" t="str">
        <f ca="1">IF(B1113="","",IF(ISERROR(MATCH($J1113,SorP!$B$1:$B$6230,0)),"",INDIRECT("'SorP'!$A$"&amp;MATCH($J1113,SorP!$B$1:$B$6230,0))))</f>
        <v/>
      </c>
      <c r="U1113" s="241"/>
      <c r="V1113" s="275" t="e">
        <f>IF(C1113="",NA(),MATCH($B1113&amp;$C1113,'Smelter Look-up'!$J:$J,0))</f>
        <v>#N/A</v>
      </c>
      <c r="W1113" s="276"/>
      <c r="X1113" s="276">
        <f t="shared" ca="1" si="154"/>
        <v>0</v>
      </c>
      <c r="Y1113" s="276"/>
      <c r="Z1113" s="276"/>
      <c r="AB1113" s="278" t="str">
        <f t="shared" si="155"/>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3"/>
        <v/>
      </c>
      <c r="T1114" s="225" t="str">
        <f ca="1">IF(B1114="","",IF(ISERROR(MATCH($J1114,SorP!$B$1:$B$6230,0)),"",INDIRECT("'SorP'!$A$"&amp;MATCH($J1114,SorP!$B$1:$B$6230,0))))</f>
        <v/>
      </c>
      <c r="U1114" s="241"/>
      <c r="V1114" s="275" t="e">
        <f>IF(C1114="",NA(),MATCH($B1114&amp;$C1114,'Smelter Look-up'!$J:$J,0))</f>
        <v>#N/A</v>
      </c>
      <c r="W1114" s="276"/>
      <c r="X1114" s="276">
        <f t="shared" ca="1" si="154"/>
        <v>0</v>
      </c>
      <c r="Y1114" s="276"/>
      <c r="Z1114" s="276"/>
      <c r="AB1114" s="278" t="str">
        <f t="shared" si="155"/>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3"/>
        <v/>
      </c>
      <c r="T1115" s="225" t="str">
        <f ca="1">IF(B1115="","",IF(ISERROR(MATCH($J1115,SorP!$B$1:$B$6230,0)),"",INDIRECT("'SorP'!$A$"&amp;MATCH($J1115,SorP!$B$1:$B$6230,0))))</f>
        <v/>
      </c>
      <c r="U1115" s="241"/>
      <c r="V1115" s="275" t="e">
        <f>IF(C1115="",NA(),MATCH($B1115&amp;$C1115,'Smelter Look-up'!$J:$J,0))</f>
        <v>#N/A</v>
      </c>
      <c r="W1115" s="276"/>
      <c r="X1115" s="276">
        <f t="shared" ca="1" si="154"/>
        <v>0</v>
      </c>
      <c r="Y1115" s="276"/>
      <c r="Z1115" s="276"/>
      <c r="AB1115" s="278" t="str">
        <f t="shared" si="155"/>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6">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57">IF(AND(C1116="Smelter not listed",OR(LEN(D1116)=0,LEN(E1116)=0)),1,0)</f>
        <v>0</v>
      </c>
      <c r="Y1116" s="276"/>
      <c r="Z1116" s="276"/>
      <c r="AB1116" s="278" t="str">
        <f t="shared" ref="AB1116:AB1146" si="158">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6"/>
        <v/>
      </c>
      <c r="T1117" s="225" t="str">
        <f ca="1">IF(B1117="","",IF(ISERROR(MATCH($J1117,SorP!$B$1:$B$6230,0)),"",INDIRECT("'SorP'!$A$"&amp;MATCH($J1117,SorP!$B$1:$B$6230,0))))</f>
        <v/>
      </c>
      <c r="U1117" s="241"/>
      <c r="V1117" s="275" t="e">
        <f>IF(C1117="",NA(),MATCH($B1117&amp;$C1117,'Smelter Look-up'!$J:$J,0))</f>
        <v>#N/A</v>
      </c>
      <c r="W1117" s="276"/>
      <c r="X1117" s="276">
        <f t="shared" ca="1" si="157"/>
        <v>0</v>
      </c>
      <c r="Y1117" s="276"/>
      <c r="Z1117" s="276"/>
      <c r="AB1117" s="278" t="str">
        <f t="shared" si="158"/>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6"/>
        <v/>
      </c>
      <c r="T1118" s="225" t="str">
        <f ca="1">IF(B1118="","",IF(ISERROR(MATCH($J1118,SorP!$B$1:$B$6230,0)),"",INDIRECT("'SorP'!$A$"&amp;MATCH($J1118,SorP!$B$1:$B$6230,0))))</f>
        <v/>
      </c>
      <c r="U1118" s="241"/>
      <c r="V1118" s="275" t="e">
        <f>IF(C1118="",NA(),MATCH($B1118&amp;$C1118,'Smelter Look-up'!$J:$J,0))</f>
        <v>#N/A</v>
      </c>
      <c r="W1118" s="276"/>
      <c r="X1118" s="276">
        <f t="shared" ca="1" si="157"/>
        <v>0</v>
      </c>
      <c r="Y1118" s="276"/>
      <c r="Z1118" s="276"/>
      <c r="AB1118" s="278" t="str">
        <f t="shared" si="158"/>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6"/>
        <v/>
      </c>
      <c r="T1119" s="225" t="str">
        <f ca="1">IF(B1119="","",IF(ISERROR(MATCH($J1119,SorP!$B$1:$B$6230,0)),"",INDIRECT("'SorP'!$A$"&amp;MATCH($J1119,SorP!$B$1:$B$6230,0))))</f>
        <v/>
      </c>
      <c r="U1119" s="241"/>
      <c r="V1119" s="275" t="e">
        <f>IF(C1119="",NA(),MATCH($B1119&amp;$C1119,'Smelter Look-up'!$J:$J,0))</f>
        <v>#N/A</v>
      </c>
      <c r="W1119" s="276"/>
      <c r="X1119" s="276">
        <f t="shared" ca="1" si="157"/>
        <v>0</v>
      </c>
      <c r="Y1119" s="276"/>
      <c r="Z1119" s="276"/>
      <c r="AB1119" s="278" t="str">
        <f t="shared" si="158"/>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6"/>
        <v/>
      </c>
      <c r="T1120" s="225" t="str">
        <f ca="1">IF(B1120="","",IF(ISERROR(MATCH($J1120,SorP!$B$1:$B$6230,0)),"",INDIRECT("'SorP'!$A$"&amp;MATCH($J1120,SorP!$B$1:$B$6230,0))))</f>
        <v/>
      </c>
      <c r="U1120" s="241"/>
      <c r="V1120" s="275" t="e">
        <f>IF(C1120="",NA(),MATCH($B1120&amp;$C1120,'Smelter Look-up'!$J:$J,0))</f>
        <v>#N/A</v>
      </c>
      <c r="W1120" s="276"/>
      <c r="X1120" s="276">
        <f t="shared" ca="1" si="157"/>
        <v>0</v>
      </c>
      <c r="Y1120" s="276"/>
      <c r="Z1120" s="276"/>
      <c r="AB1120" s="278" t="str">
        <f t="shared" si="158"/>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6"/>
        <v/>
      </c>
      <c r="T1121" s="225" t="str">
        <f ca="1">IF(B1121="","",IF(ISERROR(MATCH($J1121,SorP!$B$1:$B$6230,0)),"",INDIRECT("'SorP'!$A$"&amp;MATCH($J1121,SorP!$B$1:$B$6230,0))))</f>
        <v/>
      </c>
      <c r="U1121" s="241"/>
      <c r="V1121" s="275" t="e">
        <f>IF(C1121="",NA(),MATCH($B1121&amp;$C1121,'Smelter Look-up'!$J:$J,0))</f>
        <v>#N/A</v>
      </c>
      <c r="W1121" s="276"/>
      <c r="X1121" s="276">
        <f t="shared" ca="1" si="157"/>
        <v>0</v>
      </c>
      <c r="Y1121" s="276"/>
      <c r="Z1121" s="276"/>
      <c r="AB1121" s="278" t="str">
        <f t="shared" si="158"/>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6"/>
        <v/>
      </c>
      <c r="T1122" s="225" t="str">
        <f ca="1">IF(B1122="","",IF(ISERROR(MATCH($J1122,SorP!$B$1:$B$6230,0)),"",INDIRECT("'SorP'!$A$"&amp;MATCH($J1122,SorP!$B$1:$B$6230,0))))</f>
        <v/>
      </c>
      <c r="U1122" s="241"/>
      <c r="V1122" s="275" t="e">
        <f>IF(C1122="",NA(),MATCH($B1122&amp;$C1122,'Smelter Look-up'!$J:$J,0))</f>
        <v>#N/A</v>
      </c>
      <c r="W1122" s="276"/>
      <c r="X1122" s="276">
        <f t="shared" ca="1" si="157"/>
        <v>0</v>
      </c>
      <c r="Y1122" s="276"/>
      <c r="Z1122" s="276"/>
      <c r="AB1122" s="278" t="str">
        <f t="shared" si="158"/>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6"/>
        <v/>
      </c>
      <c r="T1123" s="225" t="str">
        <f ca="1">IF(B1123="","",IF(ISERROR(MATCH($J1123,SorP!$B$1:$B$6230,0)),"",INDIRECT("'SorP'!$A$"&amp;MATCH($J1123,SorP!$B$1:$B$6230,0))))</f>
        <v/>
      </c>
      <c r="U1123" s="241"/>
      <c r="V1123" s="275" t="e">
        <f>IF(C1123="",NA(),MATCH($B1123&amp;$C1123,'Smelter Look-up'!$J:$J,0))</f>
        <v>#N/A</v>
      </c>
      <c r="W1123" s="276"/>
      <c r="X1123" s="276">
        <f t="shared" ca="1" si="157"/>
        <v>0</v>
      </c>
      <c r="Y1123" s="276"/>
      <c r="Z1123" s="276"/>
      <c r="AB1123" s="278" t="str">
        <f t="shared" si="158"/>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6"/>
        <v/>
      </c>
      <c r="T1124" s="225" t="str">
        <f ca="1">IF(B1124="","",IF(ISERROR(MATCH($J1124,SorP!$B$1:$B$6230,0)),"",INDIRECT("'SorP'!$A$"&amp;MATCH($J1124,SorP!$B$1:$B$6230,0))))</f>
        <v/>
      </c>
      <c r="U1124" s="241"/>
      <c r="V1124" s="275" t="e">
        <f>IF(C1124="",NA(),MATCH($B1124&amp;$C1124,'Smelter Look-up'!$J:$J,0))</f>
        <v>#N/A</v>
      </c>
      <c r="W1124" s="276"/>
      <c r="X1124" s="276">
        <f t="shared" ca="1" si="157"/>
        <v>0</v>
      </c>
      <c r="Y1124" s="276"/>
      <c r="Z1124" s="276"/>
      <c r="AB1124" s="278" t="str">
        <f t="shared" si="158"/>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6"/>
        <v/>
      </c>
      <c r="T1125" s="225" t="str">
        <f ca="1">IF(B1125="","",IF(ISERROR(MATCH($J1125,SorP!$B$1:$B$6230,0)),"",INDIRECT("'SorP'!$A$"&amp;MATCH($J1125,SorP!$B$1:$B$6230,0))))</f>
        <v/>
      </c>
      <c r="U1125" s="241"/>
      <c r="V1125" s="275" t="e">
        <f>IF(C1125="",NA(),MATCH($B1125&amp;$C1125,'Smelter Look-up'!$J:$J,0))</f>
        <v>#N/A</v>
      </c>
      <c r="W1125" s="276"/>
      <c r="X1125" s="276">
        <f t="shared" ca="1" si="157"/>
        <v>0</v>
      </c>
      <c r="Y1125" s="276"/>
      <c r="Z1125" s="276"/>
      <c r="AB1125" s="278" t="str">
        <f t="shared" si="158"/>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6"/>
        <v/>
      </c>
      <c r="T1126" s="225" t="str">
        <f ca="1">IF(B1126="","",IF(ISERROR(MATCH($J1126,SorP!$B$1:$B$6230,0)),"",INDIRECT("'SorP'!$A$"&amp;MATCH($J1126,SorP!$B$1:$B$6230,0))))</f>
        <v/>
      </c>
      <c r="U1126" s="241"/>
      <c r="V1126" s="275" t="e">
        <f>IF(C1126="",NA(),MATCH($B1126&amp;$C1126,'Smelter Look-up'!$J:$J,0))</f>
        <v>#N/A</v>
      </c>
      <c r="W1126" s="276"/>
      <c r="X1126" s="276">
        <f t="shared" ca="1" si="157"/>
        <v>0</v>
      </c>
      <c r="Y1126" s="276"/>
      <c r="Z1126" s="276"/>
      <c r="AB1126" s="278" t="str">
        <f t="shared" si="158"/>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6"/>
        <v/>
      </c>
      <c r="T1127" s="225" t="str">
        <f ca="1">IF(B1127="","",IF(ISERROR(MATCH($J1127,SorP!$B$1:$B$6230,0)),"",INDIRECT("'SorP'!$A$"&amp;MATCH($J1127,SorP!$B$1:$B$6230,0))))</f>
        <v/>
      </c>
      <c r="U1127" s="241"/>
      <c r="V1127" s="275" t="e">
        <f>IF(C1127="",NA(),MATCH($B1127&amp;$C1127,'Smelter Look-up'!$J:$J,0))</f>
        <v>#N/A</v>
      </c>
      <c r="W1127" s="276"/>
      <c r="X1127" s="276">
        <f t="shared" ca="1" si="157"/>
        <v>0</v>
      </c>
      <c r="Y1127" s="276"/>
      <c r="Z1127" s="276"/>
      <c r="AB1127" s="278" t="str">
        <f t="shared" si="158"/>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6"/>
        <v/>
      </c>
      <c r="T1128" s="225" t="str">
        <f ca="1">IF(B1128="","",IF(ISERROR(MATCH($J1128,SorP!$B$1:$B$6230,0)),"",INDIRECT("'SorP'!$A$"&amp;MATCH($J1128,SorP!$B$1:$B$6230,0))))</f>
        <v/>
      </c>
      <c r="U1128" s="241"/>
      <c r="V1128" s="275" t="e">
        <f>IF(C1128="",NA(),MATCH($B1128&amp;$C1128,'Smelter Look-up'!$J:$J,0))</f>
        <v>#N/A</v>
      </c>
      <c r="W1128" s="276"/>
      <c r="X1128" s="276">
        <f t="shared" ca="1" si="157"/>
        <v>0</v>
      </c>
      <c r="Y1128" s="276"/>
      <c r="Z1128" s="276"/>
      <c r="AB1128" s="278" t="str">
        <f t="shared" si="158"/>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6"/>
        <v/>
      </c>
      <c r="T1129" s="225" t="str">
        <f ca="1">IF(B1129="","",IF(ISERROR(MATCH($J1129,SorP!$B$1:$B$6230,0)),"",INDIRECT("'SorP'!$A$"&amp;MATCH($J1129,SorP!$B$1:$B$6230,0))))</f>
        <v/>
      </c>
      <c r="U1129" s="241"/>
      <c r="V1129" s="275" t="e">
        <f>IF(C1129="",NA(),MATCH($B1129&amp;$C1129,'Smelter Look-up'!$J:$J,0))</f>
        <v>#N/A</v>
      </c>
      <c r="W1129" s="276"/>
      <c r="X1129" s="276">
        <f t="shared" ca="1" si="157"/>
        <v>0</v>
      </c>
      <c r="Y1129" s="276"/>
      <c r="Z1129" s="276"/>
      <c r="AB1129" s="278" t="str">
        <f t="shared" si="158"/>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6"/>
        <v/>
      </c>
      <c r="T1130" s="225" t="str">
        <f ca="1">IF(B1130="","",IF(ISERROR(MATCH($J1130,SorP!$B$1:$B$6230,0)),"",INDIRECT("'SorP'!$A$"&amp;MATCH($J1130,SorP!$B$1:$B$6230,0))))</f>
        <v/>
      </c>
      <c r="U1130" s="241"/>
      <c r="V1130" s="275" t="e">
        <f>IF(C1130="",NA(),MATCH($B1130&amp;$C1130,'Smelter Look-up'!$J:$J,0))</f>
        <v>#N/A</v>
      </c>
      <c r="W1130" s="276"/>
      <c r="X1130" s="276">
        <f t="shared" ca="1" si="157"/>
        <v>0</v>
      </c>
      <c r="Y1130" s="276"/>
      <c r="Z1130" s="276"/>
      <c r="AB1130" s="278" t="str">
        <f t="shared" si="158"/>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6"/>
        <v/>
      </c>
      <c r="T1131" s="225" t="str">
        <f ca="1">IF(B1131="","",IF(ISERROR(MATCH($J1131,SorP!$B$1:$B$6230,0)),"",INDIRECT("'SorP'!$A$"&amp;MATCH($J1131,SorP!$B$1:$B$6230,0))))</f>
        <v/>
      </c>
      <c r="U1131" s="241"/>
      <c r="V1131" s="275" t="e">
        <f>IF(C1131="",NA(),MATCH($B1131&amp;$C1131,'Smelter Look-up'!$J:$J,0))</f>
        <v>#N/A</v>
      </c>
      <c r="W1131" s="276"/>
      <c r="X1131" s="276">
        <f t="shared" ca="1" si="157"/>
        <v>0</v>
      </c>
      <c r="Y1131" s="276"/>
      <c r="Z1131" s="276"/>
      <c r="AB1131" s="278" t="str">
        <f t="shared" si="158"/>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6"/>
        <v/>
      </c>
      <c r="T1132" s="225" t="str">
        <f ca="1">IF(B1132="","",IF(ISERROR(MATCH($J1132,SorP!$B$1:$B$6230,0)),"",INDIRECT("'SorP'!$A$"&amp;MATCH($J1132,SorP!$B$1:$B$6230,0))))</f>
        <v/>
      </c>
      <c r="U1132" s="241"/>
      <c r="V1132" s="275" t="e">
        <f>IF(C1132="",NA(),MATCH($B1132&amp;$C1132,'Smelter Look-up'!$J:$J,0))</f>
        <v>#N/A</v>
      </c>
      <c r="W1132" s="276"/>
      <c r="X1132" s="276">
        <f t="shared" ca="1" si="157"/>
        <v>0</v>
      </c>
      <c r="Y1132" s="276"/>
      <c r="Z1132" s="276"/>
      <c r="AB1132" s="278" t="str">
        <f t="shared" si="158"/>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6"/>
        <v/>
      </c>
      <c r="T1133" s="225" t="str">
        <f ca="1">IF(B1133="","",IF(ISERROR(MATCH($J1133,SorP!$B$1:$B$6230,0)),"",INDIRECT("'SorP'!$A$"&amp;MATCH($J1133,SorP!$B$1:$B$6230,0))))</f>
        <v/>
      </c>
      <c r="U1133" s="241"/>
      <c r="V1133" s="275" t="e">
        <f>IF(C1133="",NA(),MATCH($B1133&amp;$C1133,'Smelter Look-up'!$J:$J,0))</f>
        <v>#N/A</v>
      </c>
      <c r="W1133" s="276"/>
      <c r="X1133" s="276">
        <f t="shared" ca="1" si="157"/>
        <v>0</v>
      </c>
      <c r="Y1133" s="276"/>
      <c r="Z1133" s="276"/>
      <c r="AB1133" s="278" t="str">
        <f t="shared" si="158"/>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6"/>
        <v/>
      </c>
      <c r="T1134" s="225" t="str">
        <f ca="1">IF(B1134="","",IF(ISERROR(MATCH($J1134,SorP!$B$1:$B$6230,0)),"",INDIRECT("'SorP'!$A$"&amp;MATCH($J1134,SorP!$B$1:$B$6230,0))))</f>
        <v/>
      </c>
      <c r="U1134" s="241"/>
      <c r="V1134" s="275" t="e">
        <f>IF(C1134="",NA(),MATCH($B1134&amp;$C1134,'Smelter Look-up'!$J:$J,0))</f>
        <v>#N/A</v>
      </c>
      <c r="W1134" s="276"/>
      <c r="X1134" s="276">
        <f t="shared" ca="1" si="157"/>
        <v>0</v>
      </c>
      <c r="Y1134" s="276"/>
      <c r="Z1134" s="276"/>
      <c r="AB1134" s="278" t="str">
        <f t="shared" si="158"/>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6"/>
        <v/>
      </c>
      <c r="T1135" s="225" t="str">
        <f ca="1">IF(B1135="","",IF(ISERROR(MATCH($J1135,SorP!$B$1:$B$6230,0)),"",INDIRECT("'SorP'!$A$"&amp;MATCH($J1135,SorP!$B$1:$B$6230,0))))</f>
        <v/>
      </c>
      <c r="U1135" s="241"/>
      <c r="V1135" s="275" t="e">
        <f>IF(C1135="",NA(),MATCH($B1135&amp;$C1135,'Smelter Look-up'!$J:$J,0))</f>
        <v>#N/A</v>
      </c>
      <c r="W1135" s="276"/>
      <c r="X1135" s="276">
        <f t="shared" ca="1" si="157"/>
        <v>0</v>
      </c>
      <c r="Y1135" s="276"/>
      <c r="Z1135" s="276"/>
      <c r="AB1135" s="278" t="str">
        <f t="shared" si="158"/>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6"/>
        <v/>
      </c>
      <c r="T1136" s="225" t="str">
        <f ca="1">IF(B1136="","",IF(ISERROR(MATCH($J1136,SorP!$B$1:$B$6230,0)),"",INDIRECT("'SorP'!$A$"&amp;MATCH($J1136,SorP!$B$1:$B$6230,0))))</f>
        <v/>
      </c>
      <c r="U1136" s="241"/>
      <c r="V1136" s="275" t="e">
        <f>IF(C1136="",NA(),MATCH($B1136&amp;$C1136,'Smelter Look-up'!$J:$J,0))</f>
        <v>#N/A</v>
      </c>
      <c r="W1136" s="276"/>
      <c r="X1136" s="276">
        <f t="shared" ca="1" si="157"/>
        <v>0</v>
      </c>
      <c r="Y1136" s="276"/>
      <c r="Z1136" s="276"/>
      <c r="AB1136" s="278" t="str">
        <f t="shared" si="158"/>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6"/>
        <v/>
      </c>
      <c r="T1137" s="225" t="str">
        <f ca="1">IF(B1137="","",IF(ISERROR(MATCH($J1137,SorP!$B$1:$B$6230,0)),"",INDIRECT("'SorP'!$A$"&amp;MATCH($J1137,SorP!$B$1:$B$6230,0))))</f>
        <v/>
      </c>
      <c r="U1137" s="241"/>
      <c r="V1137" s="275" t="e">
        <f>IF(C1137="",NA(),MATCH($B1137&amp;$C1137,'Smelter Look-up'!$J:$J,0))</f>
        <v>#N/A</v>
      </c>
      <c r="W1137" s="276"/>
      <c r="X1137" s="276">
        <f t="shared" ca="1" si="157"/>
        <v>0</v>
      </c>
      <c r="Y1137" s="276"/>
      <c r="Z1137" s="276"/>
      <c r="AB1137" s="278" t="str">
        <f t="shared" si="158"/>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6"/>
        <v/>
      </c>
      <c r="T1138" s="225" t="str">
        <f ca="1">IF(B1138="","",IF(ISERROR(MATCH($J1138,SorP!$B$1:$B$6230,0)),"",INDIRECT("'SorP'!$A$"&amp;MATCH($J1138,SorP!$B$1:$B$6230,0))))</f>
        <v/>
      </c>
      <c r="U1138" s="241"/>
      <c r="V1138" s="275" t="e">
        <f>IF(C1138="",NA(),MATCH($B1138&amp;$C1138,'Smelter Look-up'!$J:$J,0))</f>
        <v>#N/A</v>
      </c>
      <c r="W1138" s="276"/>
      <c r="X1138" s="276">
        <f t="shared" ca="1" si="157"/>
        <v>0</v>
      </c>
      <c r="Y1138" s="276"/>
      <c r="Z1138" s="276"/>
      <c r="AB1138" s="278" t="str">
        <f t="shared" si="158"/>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6"/>
        <v/>
      </c>
      <c r="T1139" s="225" t="str">
        <f ca="1">IF(B1139="","",IF(ISERROR(MATCH($J1139,SorP!$B$1:$B$6230,0)),"",INDIRECT("'SorP'!$A$"&amp;MATCH($J1139,SorP!$B$1:$B$6230,0))))</f>
        <v/>
      </c>
      <c r="U1139" s="241"/>
      <c r="V1139" s="275" t="e">
        <f>IF(C1139="",NA(),MATCH($B1139&amp;$C1139,'Smelter Look-up'!$J:$J,0))</f>
        <v>#N/A</v>
      </c>
      <c r="W1139" s="276"/>
      <c r="X1139" s="276">
        <f t="shared" ca="1" si="157"/>
        <v>0</v>
      </c>
      <c r="Y1139" s="276"/>
      <c r="Z1139" s="276"/>
      <c r="AB1139" s="278" t="str">
        <f t="shared" si="158"/>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6"/>
        <v/>
      </c>
      <c r="T1140" s="225" t="str">
        <f ca="1">IF(B1140="","",IF(ISERROR(MATCH($J1140,SorP!$B$1:$B$6230,0)),"",INDIRECT("'SorP'!$A$"&amp;MATCH($J1140,SorP!$B$1:$B$6230,0))))</f>
        <v/>
      </c>
      <c r="U1140" s="241"/>
      <c r="V1140" s="275" t="e">
        <f>IF(C1140="",NA(),MATCH($B1140&amp;$C1140,'Smelter Look-up'!$J:$J,0))</f>
        <v>#N/A</v>
      </c>
      <c r="W1140" s="276"/>
      <c r="X1140" s="276">
        <f t="shared" ca="1" si="157"/>
        <v>0</v>
      </c>
      <c r="Y1140" s="276"/>
      <c r="Z1140" s="276"/>
      <c r="AB1140" s="278" t="str">
        <f t="shared" si="158"/>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6"/>
        <v/>
      </c>
      <c r="T1141" s="225" t="str">
        <f ca="1">IF(B1141="","",IF(ISERROR(MATCH($J1141,SorP!$B$1:$B$6230,0)),"",INDIRECT("'SorP'!$A$"&amp;MATCH($J1141,SorP!$B$1:$B$6230,0))))</f>
        <v/>
      </c>
      <c r="U1141" s="241"/>
      <c r="V1141" s="275" t="e">
        <f>IF(C1141="",NA(),MATCH($B1141&amp;$C1141,'Smelter Look-up'!$J:$J,0))</f>
        <v>#N/A</v>
      </c>
      <c r="W1141" s="276"/>
      <c r="X1141" s="276">
        <f t="shared" ca="1" si="157"/>
        <v>0</v>
      </c>
      <c r="Y1141" s="276"/>
      <c r="Z1141" s="276"/>
      <c r="AB1141" s="278" t="str">
        <f t="shared" si="158"/>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6"/>
        <v/>
      </c>
      <c r="T1142" s="225" t="str">
        <f ca="1">IF(B1142="","",IF(ISERROR(MATCH($J1142,SorP!$B$1:$B$6230,0)),"",INDIRECT("'SorP'!$A$"&amp;MATCH($J1142,SorP!$B$1:$B$6230,0))))</f>
        <v/>
      </c>
      <c r="U1142" s="241"/>
      <c r="V1142" s="275" t="e">
        <f>IF(C1142="",NA(),MATCH($B1142&amp;$C1142,'Smelter Look-up'!$J:$J,0))</f>
        <v>#N/A</v>
      </c>
      <c r="W1142" s="276"/>
      <c r="X1142" s="276">
        <f t="shared" ca="1" si="157"/>
        <v>0</v>
      </c>
      <c r="Y1142" s="276"/>
      <c r="Z1142" s="276"/>
      <c r="AB1142" s="278" t="str">
        <f t="shared" si="158"/>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6"/>
        <v/>
      </c>
      <c r="T1143" s="225" t="str">
        <f ca="1">IF(B1143="","",IF(ISERROR(MATCH($J1143,SorP!$B$1:$B$6230,0)),"",INDIRECT("'SorP'!$A$"&amp;MATCH($J1143,SorP!$B$1:$B$6230,0))))</f>
        <v/>
      </c>
      <c r="U1143" s="241"/>
      <c r="V1143" s="275" t="e">
        <f>IF(C1143="",NA(),MATCH($B1143&amp;$C1143,'Smelter Look-up'!$J:$J,0))</f>
        <v>#N/A</v>
      </c>
      <c r="W1143" s="276"/>
      <c r="X1143" s="276">
        <f t="shared" ca="1" si="157"/>
        <v>0</v>
      </c>
      <c r="Y1143" s="276"/>
      <c r="Z1143" s="276"/>
      <c r="AB1143" s="278" t="str">
        <f t="shared" si="158"/>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6"/>
        <v/>
      </c>
      <c r="T1144" s="225" t="str">
        <f ca="1">IF(B1144="","",IF(ISERROR(MATCH($J1144,SorP!$B$1:$B$6230,0)),"",INDIRECT("'SorP'!$A$"&amp;MATCH($J1144,SorP!$B$1:$B$6230,0))))</f>
        <v/>
      </c>
      <c r="U1144" s="241"/>
      <c r="V1144" s="275" t="e">
        <f>IF(C1144="",NA(),MATCH($B1144&amp;$C1144,'Smelter Look-up'!$J:$J,0))</f>
        <v>#N/A</v>
      </c>
      <c r="W1144" s="276"/>
      <c r="X1144" s="276">
        <f t="shared" ca="1" si="157"/>
        <v>0</v>
      </c>
      <c r="Y1144" s="276"/>
      <c r="Z1144" s="276"/>
      <c r="AB1144" s="278" t="str">
        <f t="shared" si="158"/>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6"/>
        <v/>
      </c>
      <c r="T1145" s="225" t="str">
        <f ca="1">IF(B1145="","",IF(ISERROR(MATCH($J1145,SorP!$B$1:$B$6230,0)),"",INDIRECT("'SorP'!$A$"&amp;MATCH($J1145,SorP!$B$1:$B$6230,0))))</f>
        <v/>
      </c>
      <c r="U1145" s="241"/>
      <c r="V1145" s="275" t="e">
        <f>IF(C1145="",NA(),MATCH($B1145&amp;$C1145,'Smelter Look-up'!$J:$J,0))</f>
        <v>#N/A</v>
      </c>
      <c r="W1145" s="276"/>
      <c r="X1145" s="276">
        <f t="shared" ca="1" si="157"/>
        <v>0</v>
      </c>
      <c r="Y1145" s="276"/>
      <c r="Z1145" s="276"/>
      <c r="AB1145" s="278" t="str">
        <f t="shared" si="158"/>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6"/>
        <v/>
      </c>
      <c r="T1146" s="225" t="str">
        <f ca="1">IF(B1146="","",IF(ISERROR(MATCH($J1146,SorP!$B$1:$B$6230,0)),"",INDIRECT("'SorP'!$A$"&amp;MATCH($J1146,SorP!$B$1:$B$6230,0))))</f>
        <v/>
      </c>
      <c r="U1146" s="241"/>
      <c r="V1146" s="275" t="e">
        <f>IF(C1146="",NA(),MATCH($B1146&amp;$C1146,'Smelter Look-up'!$J:$J,0))</f>
        <v>#N/A</v>
      </c>
      <c r="W1146" s="276"/>
      <c r="X1146" s="276">
        <f t="shared" ca="1" si="157"/>
        <v>0</v>
      </c>
      <c r="Y1146" s="276"/>
      <c r="Z1146" s="276"/>
      <c r="AB1146" s="278" t="str">
        <f t="shared" si="158"/>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59">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0">IF(AND(C1147="Smelter not listed",OR(LEN(D1147)=0,LEN(E1147)=0)),1,0)</f>
        <v>0</v>
      </c>
      <c r="Y1147" s="276"/>
      <c r="Z1147" s="276"/>
      <c r="AB1147" s="278" t="str">
        <f t="shared" ref="AB1147" si="161">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2">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3">IF(AND(C1148="Smelter not listed",OR(LEN(D1148)=0,LEN(E1148)=0)),1,0)</f>
        <v>0</v>
      </c>
      <c r="Y1148" s="276"/>
      <c r="Z1148" s="276"/>
      <c r="AB1148" s="278" t="str">
        <f t="shared" ref="AB1148:AB1179" si="164">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2"/>
        <v/>
      </c>
      <c r="T1149" s="225" t="str">
        <f ca="1">IF(B1149="","",IF(ISERROR(MATCH($J1149,SorP!$B$1:$B$6230,0)),"",INDIRECT("'SorP'!$A$"&amp;MATCH($J1149,SorP!$B$1:$B$6230,0))))</f>
        <v/>
      </c>
      <c r="U1149" s="241"/>
      <c r="V1149" s="275" t="e">
        <f>IF(C1149="",NA(),MATCH($B1149&amp;$C1149,'Smelter Look-up'!$J:$J,0))</f>
        <v>#N/A</v>
      </c>
      <c r="W1149" s="276"/>
      <c r="X1149" s="276">
        <f t="shared" ca="1" si="163"/>
        <v>0</v>
      </c>
      <c r="Y1149" s="276"/>
      <c r="Z1149" s="276"/>
      <c r="AB1149" s="278" t="str">
        <f t="shared" si="164"/>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2"/>
        <v/>
      </c>
      <c r="T1150" s="225" t="str">
        <f ca="1">IF(B1150="","",IF(ISERROR(MATCH($J1150,SorP!$B$1:$B$6230,0)),"",INDIRECT("'SorP'!$A$"&amp;MATCH($J1150,SorP!$B$1:$B$6230,0))))</f>
        <v/>
      </c>
      <c r="U1150" s="241"/>
      <c r="V1150" s="275" t="e">
        <f>IF(C1150="",NA(),MATCH($B1150&amp;$C1150,'Smelter Look-up'!$J:$J,0))</f>
        <v>#N/A</v>
      </c>
      <c r="W1150" s="276"/>
      <c r="X1150" s="276">
        <f t="shared" ca="1" si="163"/>
        <v>0</v>
      </c>
      <c r="Y1150" s="276"/>
      <c r="Z1150" s="276"/>
      <c r="AB1150" s="278" t="str">
        <f t="shared" si="164"/>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2"/>
        <v/>
      </c>
      <c r="T1151" s="225" t="str">
        <f ca="1">IF(B1151="","",IF(ISERROR(MATCH($J1151,SorP!$B$1:$B$6230,0)),"",INDIRECT("'SorP'!$A$"&amp;MATCH($J1151,SorP!$B$1:$B$6230,0))))</f>
        <v/>
      </c>
      <c r="U1151" s="241"/>
      <c r="V1151" s="275" t="e">
        <f>IF(C1151="",NA(),MATCH($B1151&amp;$C1151,'Smelter Look-up'!$J:$J,0))</f>
        <v>#N/A</v>
      </c>
      <c r="W1151" s="276"/>
      <c r="X1151" s="276">
        <f t="shared" ca="1" si="163"/>
        <v>0</v>
      </c>
      <c r="Y1151" s="276"/>
      <c r="Z1151" s="276"/>
      <c r="AB1151" s="278" t="str">
        <f t="shared" si="164"/>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2"/>
        <v/>
      </c>
      <c r="T1152" s="225" t="str">
        <f ca="1">IF(B1152="","",IF(ISERROR(MATCH($J1152,SorP!$B$1:$B$6230,0)),"",INDIRECT("'SorP'!$A$"&amp;MATCH($J1152,SorP!$B$1:$B$6230,0))))</f>
        <v/>
      </c>
      <c r="U1152" s="241"/>
      <c r="V1152" s="275" t="e">
        <f>IF(C1152="",NA(),MATCH($B1152&amp;$C1152,'Smelter Look-up'!$J:$J,0))</f>
        <v>#N/A</v>
      </c>
      <c r="W1152" s="276"/>
      <c r="X1152" s="276">
        <f t="shared" ca="1" si="163"/>
        <v>0</v>
      </c>
      <c r="Y1152" s="276"/>
      <c r="Z1152" s="276"/>
      <c r="AB1152" s="278" t="str">
        <f t="shared" si="164"/>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2"/>
        <v/>
      </c>
      <c r="T1153" s="225" t="str">
        <f ca="1">IF(B1153="","",IF(ISERROR(MATCH($J1153,SorP!$B$1:$B$6230,0)),"",INDIRECT("'SorP'!$A$"&amp;MATCH($J1153,SorP!$B$1:$B$6230,0))))</f>
        <v/>
      </c>
      <c r="U1153" s="241"/>
      <c r="V1153" s="275" t="e">
        <f>IF(C1153="",NA(),MATCH($B1153&amp;$C1153,'Smelter Look-up'!$J:$J,0))</f>
        <v>#N/A</v>
      </c>
      <c r="W1153" s="276"/>
      <c r="X1153" s="276">
        <f t="shared" ca="1" si="163"/>
        <v>0</v>
      </c>
      <c r="Y1153" s="276"/>
      <c r="Z1153" s="276"/>
      <c r="AB1153" s="278" t="str">
        <f t="shared" si="164"/>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2"/>
        <v/>
      </c>
      <c r="T1154" s="225" t="str">
        <f ca="1">IF(B1154="","",IF(ISERROR(MATCH($J1154,SorP!$B$1:$B$6230,0)),"",INDIRECT("'SorP'!$A$"&amp;MATCH($J1154,SorP!$B$1:$B$6230,0))))</f>
        <v/>
      </c>
      <c r="U1154" s="241"/>
      <c r="V1154" s="275" t="e">
        <f>IF(C1154="",NA(),MATCH($B1154&amp;$C1154,'Smelter Look-up'!$J:$J,0))</f>
        <v>#N/A</v>
      </c>
      <c r="W1154" s="276"/>
      <c r="X1154" s="276">
        <f t="shared" ca="1" si="163"/>
        <v>0</v>
      </c>
      <c r="Y1154" s="276"/>
      <c r="Z1154" s="276"/>
      <c r="AB1154" s="278" t="str">
        <f t="shared" si="164"/>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2"/>
        <v/>
      </c>
      <c r="T1155" s="225" t="str">
        <f ca="1">IF(B1155="","",IF(ISERROR(MATCH($J1155,SorP!$B$1:$B$6230,0)),"",INDIRECT("'SorP'!$A$"&amp;MATCH($J1155,SorP!$B$1:$B$6230,0))))</f>
        <v/>
      </c>
      <c r="U1155" s="241"/>
      <c r="V1155" s="275" t="e">
        <f>IF(C1155="",NA(),MATCH($B1155&amp;$C1155,'Smelter Look-up'!$J:$J,0))</f>
        <v>#N/A</v>
      </c>
      <c r="W1155" s="276"/>
      <c r="X1155" s="276">
        <f t="shared" ca="1" si="163"/>
        <v>0</v>
      </c>
      <c r="Y1155" s="276"/>
      <c r="Z1155" s="276"/>
      <c r="AB1155" s="278" t="str">
        <f t="shared" si="164"/>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2"/>
        <v/>
      </c>
      <c r="T1156" s="225" t="str">
        <f ca="1">IF(B1156="","",IF(ISERROR(MATCH($J1156,SorP!$B$1:$B$6230,0)),"",INDIRECT("'SorP'!$A$"&amp;MATCH($J1156,SorP!$B$1:$B$6230,0))))</f>
        <v/>
      </c>
      <c r="U1156" s="241"/>
      <c r="V1156" s="275" t="e">
        <f>IF(C1156="",NA(),MATCH($B1156&amp;$C1156,'Smelter Look-up'!$J:$J,0))</f>
        <v>#N/A</v>
      </c>
      <c r="W1156" s="276"/>
      <c r="X1156" s="276">
        <f t="shared" ca="1" si="163"/>
        <v>0</v>
      </c>
      <c r="Y1156" s="276"/>
      <c r="Z1156" s="276"/>
      <c r="AB1156" s="278" t="str">
        <f t="shared" si="164"/>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2"/>
        <v/>
      </c>
      <c r="T1157" s="225" t="str">
        <f ca="1">IF(B1157="","",IF(ISERROR(MATCH($J1157,SorP!$B$1:$B$6230,0)),"",INDIRECT("'SorP'!$A$"&amp;MATCH($J1157,SorP!$B$1:$B$6230,0))))</f>
        <v/>
      </c>
      <c r="U1157" s="241"/>
      <c r="V1157" s="275" t="e">
        <f>IF(C1157="",NA(),MATCH($B1157&amp;$C1157,'Smelter Look-up'!$J:$J,0))</f>
        <v>#N/A</v>
      </c>
      <c r="W1157" s="276"/>
      <c r="X1157" s="276">
        <f t="shared" ca="1" si="163"/>
        <v>0</v>
      </c>
      <c r="Y1157" s="276"/>
      <c r="Z1157" s="276"/>
      <c r="AB1157" s="278" t="str">
        <f t="shared" si="164"/>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2"/>
        <v/>
      </c>
      <c r="T1158" s="225" t="str">
        <f ca="1">IF(B1158="","",IF(ISERROR(MATCH($J1158,SorP!$B$1:$B$6230,0)),"",INDIRECT("'SorP'!$A$"&amp;MATCH($J1158,SorP!$B$1:$B$6230,0))))</f>
        <v/>
      </c>
      <c r="U1158" s="241"/>
      <c r="V1158" s="275" t="e">
        <f>IF(C1158="",NA(),MATCH($B1158&amp;$C1158,'Smelter Look-up'!$J:$J,0))</f>
        <v>#N/A</v>
      </c>
      <c r="W1158" s="276"/>
      <c r="X1158" s="276">
        <f t="shared" ca="1" si="163"/>
        <v>0</v>
      </c>
      <c r="Y1158" s="276"/>
      <c r="Z1158" s="276"/>
      <c r="AB1158" s="278" t="str">
        <f t="shared" si="164"/>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2"/>
        <v/>
      </c>
      <c r="T1159" s="225" t="str">
        <f ca="1">IF(B1159="","",IF(ISERROR(MATCH($J1159,SorP!$B$1:$B$6230,0)),"",INDIRECT("'SorP'!$A$"&amp;MATCH($J1159,SorP!$B$1:$B$6230,0))))</f>
        <v/>
      </c>
      <c r="U1159" s="241"/>
      <c r="V1159" s="275" t="e">
        <f>IF(C1159="",NA(),MATCH($B1159&amp;$C1159,'Smelter Look-up'!$J:$J,0))</f>
        <v>#N/A</v>
      </c>
      <c r="W1159" s="276"/>
      <c r="X1159" s="276">
        <f t="shared" ca="1" si="163"/>
        <v>0</v>
      </c>
      <c r="Y1159" s="276"/>
      <c r="Z1159" s="276"/>
      <c r="AB1159" s="278" t="str">
        <f t="shared" si="164"/>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2"/>
        <v/>
      </c>
      <c r="T1160" s="225" t="str">
        <f ca="1">IF(B1160="","",IF(ISERROR(MATCH($J1160,SorP!$B$1:$B$6230,0)),"",INDIRECT("'SorP'!$A$"&amp;MATCH($J1160,SorP!$B$1:$B$6230,0))))</f>
        <v/>
      </c>
      <c r="U1160" s="241"/>
      <c r="V1160" s="275" t="e">
        <f>IF(C1160="",NA(),MATCH($B1160&amp;$C1160,'Smelter Look-up'!$J:$J,0))</f>
        <v>#N/A</v>
      </c>
      <c r="W1160" s="276"/>
      <c r="X1160" s="276">
        <f t="shared" ca="1" si="163"/>
        <v>0</v>
      </c>
      <c r="Y1160" s="276"/>
      <c r="Z1160" s="276"/>
      <c r="AB1160" s="278" t="str">
        <f t="shared" si="164"/>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2"/>
        <v/>
      </c>
      <c r="T1161" s="225" t="str">
        <f ca="1">IF(B1161="","",IF(ISERROR(MATCH($J1161,SorP!$B$1:$B$6230,0)),"",INDIRECT("'SorP'!$A$"&amp;MATCH($J1161,SorP!$B$1:$B$6230,0))))</f>
        <v/>
      </c>
      <c r="U1161" s="241"/>
      <c r="V1161" s="275" t="e">
        <f>IF(C1161="",NA(),MATCH($B1161&amp;$C1161,'Smelter Look-up'!$J:$J,0))</f>
        <v>#N/A</v>
      </c>
      <c r="W1161" s="276"/>
      <c r="X1161" s="276">
        <f t="shared" ca="1" si="163"/>
        <v>0</v>
      </c>
      <c r="Y1161" s="276"/>
      <c r="Z1161" s="276"/>
      <c r="AB1161" s="278" t="str">
        <f t="shared" si="164"/>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2"/>
        <v/>
      </c>
      <c r="T1162" s="225" t="str">
        <f ca="1">IF(B1162="","",IF(ISERROR(MATCH($J1162,SorP!$B$1:$B$6230,0)),"",INDIRECT("'SorP'!$A$"&amp;MATCH($J1162,SorP!$B$1:$B$6230,0))))</f>
        <v/>
      </c>
      <c r="U1162" s="241"/>
      <c r="V1162" s="275" t="e">
        <f>IF(C1162="",NA(),MATCH($B1162&amp;$C1162,'Smelter Look-up'!$J:$J,0))</f>
        <v>#N/A</v>
      </c>
      <c r="W1162" s="276"/>
      <c r="X1162" s="276">
        <f t="shared" ca="1" si="163"/>
        <v>0</v>
      </c>
      <c r="Y1162" s="276"/>
      <c r="Z1162" s="276"/>
      <c r="AB1162" s="278" t="str">
        <f t="shared" si="164"/>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2"/>
        <v/>
      </c>
      <c r="T1163" s="225" t="str">
        <f ca="1">IF(B1163="","",IF(ISERROR(MATCH($J1163,SorP!$B$1:$B$6230,0)),"",INDIRECT("'SorP'!$A$"&amp;MATCH($J1163,SorP!$B$1:$B$6230,0))))</f>
        <v/>
      </c>
      <c r="U1163" s="241"/>
      <c r="V1163" s="275" t="e">
        <f>IF(C1163="",NA(),MATCH($B1163&amp;$C1163,'Smelter Look-up'!$J:$J,0))</f>
        <v>#N/A</v>
      </c>
      <c r="W1163" s="276"/>
      <c r="X1163" s="276">
        <f t="shared" ca="1" si="163"/>
        <v>0</v>
      </c>
      <c r="Y1163" s="276"/>
      <c r="Z1163" s="276"/>
      <c r="AB1163" s="278" t="str">
        <f t="shared" si="164"/>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2"/>
        <v/>
      </c>
      <c r="T1164" s="225" t="str">
        <f ca="1">IF(B1164="","",IF(ISERROR(MATCH($J1164,SorP!$B$1:$B$6230,0)),"",INDIRECT("'SorP'!$A$"&amp;MATCH($J1164,SorP!$B$1:$B$6230,0))))</f>
        <v/>
      </c>
      <c r="U1164" s="241"/>
      <c r="V1164" s="275" t="e">
        <f>IF(C1164="",NA(),MATCH($B1164&amp;$C1164,'Smelter Look-up'!$J:$J,0))</f>
        <v>#N/A</v>
      </c>
      <c r="W1164" s="276"/>
      <c r="X1164" s="276">
        <f t="shared" ca="1" si="163"/>
        <v>0</v>
      </c>
      <c r="Y1164" s="276"/>
      <c r="Z1164" s="276"/>
      <c r="AB1164" s="278" t="str">
        <f t="shared" si="164"/>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2"/>
        <v/>
      </c>
      <c r="T1165" s="225" t="str">
        <f ca="1">IF(B1165="","",IF(ISERROR(MATCH($J1165,SorP!$B$1:$B$6230,0)),"",INDIRECT("'SorP'!$A$"&amp;MATCH($J1165,SorP!$B$1:$B$6230,0))))</f>
        <v/>
      </c>
      <c r="U1165" s="241"/>
      <c r="V1165" s="275" t="e">
        <f>IF(C1165="",NA(),MATCH($B1165&amp;$C1165,'Smelter Look-up'!$J:$J,0))</f>
        <v>#N/A</v>
      </c>
      <c r="W1165" s="276"/>
      <c r="X1165" s="276">
        <f t="shared" ca="1" si="163"/>
        <v>0</v>
      </c>
      <c r="Y1165" s="276"/>
      <c r="Z1165" s="276"/>
      <c r="AB1165" s="278" t="str">
        <f t="shared" si="164"/>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2"/>
        <v/>
      </c>
      <c r="T1166" s="225" t="str">
        <f ca="1">IF(B1166="","",IF(ISERROR(MATCH($J1166,SorP!$B$1:$B$6230,0)),"",INDIRECT("'SorP'!$A$"&amp;MATCH($J1166,SorP!$B$1:$B$6230,0))))</f>
        <v/>
      </c>
      <c r="U1166" s="241"/>
      <c r="V1166" s="275" t="e">
        <f>IF(C1166="",NA(),MATCH($B1166&amp;$C1166,'Smelter Look-up'!$J:$J,0))</f>
        <v>#N/A</v>
      </c>
      <c r="W1166" s="276"/>
      <c r="X1166" s="276">
        <f t="shared" ca="1" si="163"/>
        <v>0</v>
      </c>
      <c r="Y1166" s="276"/>
      <c r="Z1166" s="276"/>
      <c r="AB1166" s="278" t="str">
        <f t="shared" si="164"/>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2"/>
        <v/>
      </c>
      <c r="T1167" s="225" t="str">
        <f ca="1">IF(B1167="","",IF(ISERROR(MATCH($J1167,SorP!$B$1:$B$6230,0)),"",INDIRECT("'SorP'!$A$"&amp;MATCH($J1167,SorP!$B$1:$B$6230,0))))</f>
        <v/>
      </c>
      <c r="U1167" s="241"/>
      <c r="V1167" s="275" t="e">
        <f>IF(C1167="",NA(),MATCH($B1167&amp;$C1167,'Smelter Look-up'!$J:$J,0))</f>
        <v>#N/A</v>
      </c>
      <c r="W1167" s="276"/>
      <c r="X1167" s="276">
        <f t="shared" ca="1" si="163"/>
        <v>0</v>
      </c>
      <c r="Y1167" s="276"/>
      <c r="Z1167" s="276"/>
      <c r="AB1167" s="278" t="str">
        <f t="shared" si="164"/>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2"/>
        <v/>
      </c>
      <c r="T1168" s="225" t="str">
        <f ca="1">IF(B1168="","",IF(ISERROR(MATCH($J1168,SorP!$B$1:$B$6230,0)),"",INDIRECT("'SorP'!$A$"&amp;MATCH($J1168,SorP!$B$1:$B$6230,0))))</f>
        <v/>
      </c>
      <c r="U1168" s="241"/>
      <c r="V1168" s="275" t="e">
        <f>IF(C1168="",NA(),MATCH($B1168&amp;$C1168,'Smelter Look-up'!$J:$J,0))</f>
        <v>#N/A</v>
      </c>
      <c r="W1168" s="276"/>
      <c r="X1168" s="276">
        <f t="shared" ca="1" si="163"/>
        <v>0</v>
      </c>
      <c r="Y1168" s="276"/>
      <c r="Z1168" s="276"/>
      <c r="AB1168" s="278" t="str">
        <f t="shared" si="164"/>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2"/>
        <v/>
      </c>
      <c r="T1169" s="225" t="str">
        <f ca="1">IF(B1169="","",IF(ISERROR(MATCH($J1169,SorP!$B$1:$B$6230,0)),"",INDIRECT("'SorP'!$A$"&amp;MATCH($J1169,SorP!$B$1:$B$6230,0))))</f>
        <v/>
      </c>
      <c r="U1169" s="241"/>
      <c r="V1169" s="275" t="e">
        <f>IF(C1169="",NA(),MATCH($B1169&amp;$C1169,'Smelter Look-up'!$J:$J,0))</f>
        <v>#N/A</v>
      </c>
      <c r="W1169" s="276"/>
      <c r="X1169" s="276">
        <f t="shared" ca="1" si="163"/>
        <v>0</v>
      </c>
      <c r="Y1169" s="276"/>
      <c r="Z1169" s="276"/>
      <c r="AB1169" s="278" t="str">
        <f t="shared" si="164"/>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2"/>
        <v/>
      </c>
      <c r="T1170" s="225" t="str">
        <f ca="1">IF(B1170="","",IF(ISERROR(MATCH($J1170,SorP!$B$1:$B$6230,0)),"",INDIRECT("'SorP'!$A$"&amp;MATCH($J1170,SorP!$B$1:$B$6230,0))))</f>
        <v/>
      </c>
      <c r="U1170" s="241"/>
      <c r="V1170" s="275" t="e">
        <f>IF(C1170="",NA(),MATCH($B1170&amp;$C1170,'Smelter Look-up'!$J:$J,0))</f>
        <v>#N/A</v>
      </c>
      <c r="W1170" s="276"/>
      <c r="X1170" s="276">
        <f t="shared" ca="1" si="163"/>
        <v>0</v>
      </c>
      <c r="Y1170" s="276"/>
      <c r="Z1170" s="276"/>
      <c r="AB1170" s="278" t="str">
        <f t="shared" si="164"/>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2"/>
        <v/>
      </c>
      <c r="T1171" s="225" t="str">
        <f ca="1">IF(B1171="","",IF(ISERROR(MATCH($J1171,SorP!$B$1:$B$6230,0)),"",INDIRECT("'SorP'!$A$"&amp;MATCH($J1171,SorP!$B$1:$B$6230,0))))</f>
        <v/>
      </c>
      <c r="U1171" s="241"/>
      <c r="V1171" s="275" t="e">
        <f>IF(C1171="",NA(),MATCH($B1171&amp;$C1171,'Smelter Look-up'!$J:$J,0))</f>
        <v>#N/A</v>
      </c>
      <c r="W1171" s="276"/>
      <c r="X1171" s="276">
        <f t="shared" ca="1" si="163"/>
        <v>0</v>
      </c>
      <c r="Y1171" s="276"/>
      <c r="Z1171" s="276"/>
      <c r="AB1171" s="278" t="str">
        <f t="shared" si="164"/>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2"/>
        <v/>
      </c>
      <c r="T1172" s="225" t="str">
        <f ca="1">IF(B1172="","",IF(ISERROR(MATCH($J1172,SorP!$B$1:$B$6230,0)),"",INDIRECT("'SorP'!$A$"&amp;MATCH($J1172,SorP!$B$1:$B$6230,0))))</f>
        <v/>
      </c>
      <c r="U1172" s="241"/>
      <c r="V1172" s="275" t="e">
        <f>IF(C1172="",NA(),MATCH($B1172&amp;$C1172,'Smelter Look-up'!$J:$J,0))</f>
        <v>#N/A</v>
      </c>
      <c r="W1172" s="276"/>
      <c r="X1172" s="276">
        <f t="shared" ca="1" si="163"/>
        <v>0</v>
      </c>
      <c r="Y1172" s="276"/>
      <c r="Z1172" s="276"/>
      <c r="AB1172" s="278" t="str">
        <f t="shared" si="164"/>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2"/>
        <v/>
      </c>
      <c r="T1173" s="225" t="str">
        <f ca="1">IF(B1173="","",IF(ISERROR(MATCH($J1173,SorP!$B$1:$B$6230,0)),"",INDIRECT("'SorP'!$A$"&amp;MATCH($J1173,SorP!$B$1:$B$6230,0))))</f>
        <v/>
      </c>
      <c r="U1173" s="241"/>
      <c r="V1173" s="275" t="e">
        <f>IF(C1173="",NA(),MATCH($B1173&amp;$C1173,'Smelter Look-up'!$J:$J,0))</f>
        <v>#N/A</v>
      </c>
      <c r="W1173" s="276"/>
      <c r="X1173" s="276">
        <f t="shared" ca="1" si="163"/>
        <v>0</v>
      </c>
      <c r="Y1173" s="276"/>
      <c r="Z1173" s="276"/>
      <c r="AB1173" s="278" t="str">
        <f t="shared" si="164"/>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2"/>
        <v/>
      </c>
      <c r="T1174" s="225" t="str">
        <f ca="1">IF(B1174="","",IF(ISERROR(MATCH($J1174,SorP!$B$1:$B$6230,0)),"",INDIRECT("'SorP'!$A$"&amp;MATCH($J1174,SorP!$B$1:$B$6230,0))))</f>
        <v/>
      </c>
      <c r="U1174" s="241"/>
      <c r="V1174" s="275" t="e">
        <f>IF(C1174="",NA(),MATCH($B1174&amp;$C1174,'Smelter Look-up'!$J:$J,0))</f>
        <v>#N/A</v>
      </c>
      <c r="W1174" s="276"/>
      <c r="X1174" s="276">
        <f t="shared" ca="1" si="163"/>
        <v>0</v>
      </c>
      <c r="Y1174" s="276"/>
      <c r="Z1174" s="276"/>
      <c r="AB1174" s="278" t="str">
        <f t="shared" si="164"/>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2"/>
        <v/>
      </c>
      <c r="T1175" s="225" t="str">
        <f ca="1">IF(B1175="","",IF(ISERROR(MATCH($J1175,SorP!$B$1:$B$6230,0)),"",INDIRECT("'SorP'!$A$"&amp;MATCH($J1175,SorP!$B$1:$B$6230,0))))</f>
        <v/>
      </c>
      <c r="U1175" s="241"/>
      <c r="V1175" s="275" t="e">
        <f>IF(C1175="",NA(),MATCH($B1175&amp;$C1175,'Smelter Look-up'!$J:$J,0))</f>
        <v>#N/A</v>
      </c>
      <c r="W1175" s="276"/>
      <c r="X1175" s="276">
        <f t="shared" ca="1" si="163"/>
        <v>0</v>
      </c>
      <c r="Y1175" s="276"/>
      <c r="Z1175" s="276"/>
      <c r="AB1175" s="278" t="str">
        <f t="shared" si="164"/>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2"/>
        <v/>
      </c>
      <c r="T1176" s="225" t="str">
        <f ca="1">IF(B1176="","",IF(ISERROR(MATCH($J1176,SorP!$B$1:$B$6230,0)),"",INDIRECT("'SorP'!$A$"&amp;MATCH($J1176,SorP!$B$1:$B$6230,0))))</f>
        <v/>
      </c>
      <c r="U1176" s="241"/>
      <c r="V1176" s="275" t="e">
        <f>IF(C1176="",NA(),MATCH($B1176&amp;$C1176,'Smelter Look-up'!$J:$J,0))</f>
        <v>#N/A</v>
      </c>
      <c r="W1176" s="276"/>
      <c r="X1176" s="276">
        <f t="shared" ca="1" si="163"/>
        <v>0</v>
      </c>
      <c r="Y1176" s="276"/>
      <c r="Z1176" s="276"/>
      <c r="AB1176" s="278" t="str">
        <f t="shared" si="164"/>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2"/>
        <v/>
      </c>
      <c r="T1177" s="225" t="str">
        <f ca="1">IF(B1177="","",IF(ISERROR(MATCH($J1177,SorP!$B$1:$B$6230,0)),"",INDIRECT("'SorP'!$A$"&amp;MATCH($J1177,SorP!$B$1:$B$6230,0))))</f>
        <v/>
      </c>
      <c r="U1177" s="241"/>
      <c r="V1177" s="275" t="e">
        <f>IF(C1177="",NA(),MATCH($B1177&amp;$C1177,'Smelter Look-up'!$J:$J,0))</f>
        <v>#N/A</v>
      </c>
      <c r="W1177" s="276"/>
      <c r="X1177" s="276">
        <f t="shared" ca="1" si="163"/>
        <v>0</v>
      </c>
      <c r="Y1177" s="276"/>
      <c r="Z1177" s="276"/>
      <c r="AB1177" s="278" t="str">
        <f t="shared" si="164"/>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2"/>
        <v/>
      </c>
      <c r="T1178" s="225" t="str">
        <f ca="1">IF(B1178="","",IF(ISERROR(MATCH($J1178,SorP!$B$1:$B$6230,0)),"",INDIRECT("'SorP'!$A$"&amp;MATCH($J1178,SorP!$B$1:$B$6230,0))))</f>
        <v/>
      </c>
      <c r="U1178" s="241"/>
      <c r="V1178" s="275" t="e">
        <f>IF(C1178="",NA(),MATCH($B1178&amp;$C1178,'Smelter Look-up'!$J:$J,0))</f>
        <v>#N/A</v>
      </c>
      <c r="W1178" s="276"/>
      <c r="X1178" s="276">
        <f t="shared" ca="1" si="163"/>
        <v>0</v>
      </c>
      <c r="Y1178" s="276"/>
      <c r="Z1178" s="276"/>
      <c r="AB1178" s="278" t="str">
        <f t="shared" si="164"/>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2"/>
        <v/>
      </c>
      <c r="T1179" s="225" t="str">
        <f ca="1">IF(B1179="","",IF(ISERROR(MATCH($J1179,SorP!$B$1:$B$6230,0)),"",INDIRECT("'SorP'!$A$"&amp;MATCH($J1179,SorP!$B$1:$B$6230,0))))</f>
        <v/>
      </c>
      <c r="U1179" s="241"/>
      <c r="V1179" s="275" t="e">
        <f>IF(C1179="",NA(),MATCH($B1179&amp;$C1179,'Smelter Look-up'!$J:$J,0))</f>
        <v>#N/A</v>
      </c>
      <c r="W1179" s="276"/>
      <c r="X1179" s="276">
        <f t="shared" ca="1" si="163"/>
        <v>0</v>
      </c>
      <c r="Y1179" s="276"/>
      <c r="Z1179" s="276"/>
      <c r="AB1179" s="278" t="str">
        <f t="shared" si="164"/>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5">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6">IF(AND(C1180="Smelter not listed",OR(LEN(D1180)=0,LEN(E1180)=0)),1,0)</f>
        <v>0</v>
      </c>
      <c r="Y1180" s="276"/>
      <c r="Z1180" s="276"/>
      <c r="AB1180" s="278" t="str">
        <f t="shared" ref="AB1180:AB1210" si="167">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5"/>
        <v/>
      </c>
      <c r="T1181" s="225" t="str">
        <f ca="1">IF(B1181="","",IF(ISERROR(MATCH($J1181,SorP!$B$1:$B$6230,0)),"",INDIRECT("'SorP'!$A$"&amp;MATCH($J1181,SorP!$B$1:$B$6230,0))))</f>
        <v/>
      </c>
      <c r="U1181" s="241"/>
      <c r="V1181" s="275" t="e">
        <f>IF(C1181="",NA(),MATCH($B1181&amp;$C1181,'Smelter Look-up'!$J:$J,0))</f>
        <v>#N/A</v>
      </c>
      <c r="W1181" s="276"/>
      <c r="X1181" s="276">
        <f t="shared" ca="1" si="166"/>
        <v>0</v>
      </c>
      <c r="Y1181" s="276"/>
      <c r="Z1181" s="276"/>
      <c r="AB1181" s="278" t="str">
        <f t="shared" si="167"/>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5"/>
        <v/>
      </c>
      <c r="T1182" s="225" t="str">
        <f ca="1">IF(B1182="","",IF(ISERROR(MATCH($J1182,SorP!$B$1:$B$6230,0)),"",INDIRECT("'SorP'!$A$"&amp;MATCH($J1182,SorP!$B$1:$B$6230,0))))</f>
        <v/>
      </c>
      <c r="U1182" s="241"/>
      <c r="V1182" s="275" t="e">
        <f>IF(C1182="",NA(),MATCH($B1182&amp;$C1182,'Smelter Look-up'!$J:$J,0))</f>
        <v>#N/A</v>
      </c>
      <c r="W1182" s="276"/>
      <c r="X1182" s="276">
        <f t="shared" ca="1" si="166"/>
        <v>0</v>
      </c>
      <c r="Y1182" s="276"/>
      <c r="Z1182" s="276"/>
      <c r="AB1182" s="278" t="str">
        <f t="shared" si="167"/>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5"/>
        <v/>
      </c>
      <c r="T1183" s="225" t="str">
        <f ca="1">IF(B1183="","",IF(ISERROR(MATCH($J1183,SorP!$B$1:$B$6230,0)),"",INDIRECT("'SorP'!$A$"&amp;MATCH($J1183,SorP!$B$1:$B$6230,0))))</f>
        <v/>
      </c>
      <c r="U1183" s="241"/>
      <c r="V1183" s="275" t="e">
        <f>IF(C1183="",NA(),MATCH($B1183&amp;$C1183,'Smelter Look-up'!$J:$J,0))</f>
        <v>#N/A</v>
      </c>
      <c r="W1183" s="276"/>
      <c r="X1183" s="276">
        <f t="shared" ca="1" si="166"/>
        <v>0</v>
      </c>
      <c r="Y1183" s="276"/>
      <c r="Z1183" s="276"/>
      <c r="AB1183" s="278" t="str">
        <f t="shared" si="167"/>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5"/>
        <v/>
      </c>
      <c r="T1184" s="225" t="str">
        <f ca="1">IF(B1184="","",IF(ISERROR(MATCH($J1184,SorP!$B$1:$B$6230,0)),"",INDIRECT("'SorP'!$A$"&amp;MATCH($J1184,SorP!$B$1:$B$6230,0))))</f>
        <v/>
      </c>
      <c r="U1184" s="241"/>
      <c r="V1184" s="275" t="e">
        <f>IF(C1184="",NA(),MATCH($B1184&amp;$C1184,'Smelter Look-up'!$J:$J,0))</f>
        <v>#N/A</v>
      </c>
      <c r="W1184" s="276"/>
      <c r="X1184" s="276">
        <f t="shared" ca="1" si="166"/>
        <v>0</v>
      </c>
      <c r="Y1184" s="276"/>
      <c r="Z1184" s="276"/>
      <c r="AB1184" s="278" t="str">
        <f t="shared" si="167"/>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5"/>
        <v/>
      </c>
      <c r="T1185" s="225" t="str">
        <f ca="1">IF(B1185="","",IF(ISERROR(MATCH($J1185,SorP!$B$1:$B$6230,0)),"",INDIRECT("'SorP'!$A$"&amp;MATCH($J1185,SorP!$B$1:$B$6230,0))))</f>
        <v/>
      </c>
      <c r="U1185" s="241"/>
      <c r="V1185" s="275" t="e">
        <f>IF(C1185="",NA(),MATCH($B1185&amp;$C1185,'Smelter Look-up'!$J:$J,0))</f>
        <v>#N/A</v>
      </c>
      <c r="W1185" s="276"/>
      <c r="X1185" s="276">
        <f t="shared" ca="1" si="166"/>
        <v>0</v>
      </c>
      <c r="Y1185" s="276"/>
      <c r="Z1185" s="276"/>
      <c r="AB1185" s="278" t="str">
        <f t="shared" si="167"/>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5"/>
        <v/>
      </c>
      <c r="T1186" s="225" t="str">
        <f ca="1">IF(B1186="","",IF(ISERROR(MATCH($J1186,SorP!$B$1:$B$6230,0)),"",INDIRECT("'SorP'!$A$"&amp;MATCH($J1186,SorP!$B$1:$B$6230,0))))</f>
        <v/>
      </c>
      <c r="U1186" s="241"/>
      <c r="V1186" s="275" t="e">
        <f>IF(C1186="",NA(),MATCH($B1186&amp;$C1186,'Smelter Look-up'!$J:$J,0))</f>
        <v>#N/A</v>
      </c>
      <c r="W1186" s="276"/>
      <c r="X1186" s="276">
        <f t="shared" ca="1" si="166"/>
        <v>0</v>
      </c>
      <c r="Y1186" s="276"/>
      <c r="Z1186" s="276"/>
      <c r="AB1186" s="278" t="str">
        <f t="shared" si="167"/>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5"/>
        <v/>
      </c>
      <c r="T1187" s="225" t="str">
        <f ca="1">IF(B1187="","",IF(ISERROR(MATCH($J1187,SorP!$B$1:$B$6230,0)),"",INDIRECT("'SorP'!$A$"&amp;MATCH($J1187,SorP!$B$1:$B$6230,0))))</f>
        <v/>
      </c>
      <c r="U1187" s="241"/>
      <c r="V1187" s="275" t="e">
        <f>IF(C1187="",NA(),MATCH($B1187&amp;$C1187,'Smelter Look-up'!$J:$J,0))</f>
        <v>#N/A</v>
      </c>
      <c r="W1187" s="276"/>
      <c r="X1187" s="276">
        <f t="shared" ca="1" si="166"/>
        <v>0</v>
      </c>
      <c r="Y1187" s="276"/>
      <c r="Z1187" s="276"/>
      <c r="AB1187" s="278" t="str">
        <f t="shared" si="167"/>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5"/>
        <v/>
      </c>
      <c r="T1188" s="225" t="str">
        <f ca="1">IF(B1188="","",IF(ISERROR(MATCH($J1188,SorP!$B$1:$B$6230,0)),"",INDIRECT("'SorP'!$A$"&amp;MATCH($J1188,SorP!$B$1:$B$6230,0))))</f>
        <v/>
      </c>
      <c r="U1188" s="241"/>
      <c r="V1188" s="275" t="e">
        <f>IF(C1188="",NA(),MATCH($B1188&amp;$C1188,'Smelter Look-up'!$J:$J,0))</f>
        <v>#N/A</v>
      </c>
      <c r="W1188" s="276"/>
      <c r="X1188" s="276">
        <f t="shared" ca="1" si="166"/>
        <v>0</v>
      </c>
      <c r="Y1188" s="276"/>
      <c r="Z1188" s="276"/>
      <c r="AB1188" s="278" t="str">
        <f t="shared" si="167"/>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5"/>
        <v/>
      </c>
      <c r="T1189" s="225" t="str">
        <f ca="1">IF(B1189="","",IF(ISERROR(MATCH($J1189,SorP!$B$1:$B$6230,0)),"",INDIRECT("'SorP'!$A$"&amp;MATCH($J1189,SorP!$B$1:$B$6230,0))))</f>
        <v/>
      </c>
      <c r="U1189" s="241"/>
      <c r="V1189" s="275" t="e">
        <f>IF(C1189="",NA(),MATCH($B1189&amp;$C1189,'Smelter Look-up'!$J:$J,0))</f>
        <v>#N/A</v>
      </c>
      <c r="W1189" s="276"/>
      <c r="X1189" s="276">
        <f t="shared" ca="1" si="166"/>
        <v>0</v>
      </c>
      <c r="Y1189" s="276"/>
      <c r="Z1189" s="276"/>
      <c r="AB1189" s="278" t="str">
        <f t="shared" si="167"/>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5"/>
        <v/>
      </c>
      <c r="T1190" s="225" t="str">
        <f ca="1">IF(B1190="","",IF(ISERROR(MATCH($J1190,SorP!$B$1:$B$6230,0)),"",INDIRECT("'SorP'!$A$"&amp;MATCH($J1190,SorP!$B$1:$B$6230,0))))</f>
        <v/>
      </c>
      <c r="U1190" s="241"/>
      <c r="V1190" s="275" t="e">
        <f>IF(C1190="",NA(),MATCH($B1190&amp;$C1190,'Smelter Look-up'!$J:$J,0))</f>
        <v>#N/A</v>
      </c>
      <c r="W1190" s="276"/>
      <c r="X1190" s="276">
        <f t="shared" ca="1" si="166"/>
        <v>0</v>
      </c>
      <c r="Y1190" s="276"/>
      <c r="Z1190" s="276"/>
      <c r="AB1190" s="278" t="str">
        <f t="shared" si="167"/>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5"/>
        <v/>
      </c>
      <c r="T1191" s="225" t="str">
        <f ca="1">IF(B1191="","",IF(ISERROR(MATCH($J1191,SorP!$B$1:$B$6230,0)),"",INDIRECT("'SorP'!$A$"&amp;MATCH($J1191,SorP!$B$1:$B$6230,0))))</f>
        <v/>
      </c>
      <c r="U1191" s="241"/>
      <c r="V1191" s="275" t="e">
        <f>IF(C1191="",NA(),MATCH($B1191&amp;$C1191,'Smelter Look-up'!$J:$J,0))</f>
        <v>#N/A</v>
      </c>
      <c r="W1191" s="276"/>
      <c r="X1191" s="276">
        <f t="shared" ca="1" si="166"/>
        <v>0</v>
      </c>
      <c r="Y1191" s="276"/>
      <c r="Z1191" s="276"/>
      <c r="AB1191" s="278" t="str">
        <f t="shared" si="167"/>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5"/>
        <v/>
      </c>
      <c r="T1192" s="225" t="str">
        <f ca="1">IF(B1192="","",IF(ISERROR(MATCH($J1192,SorP!$B$1:$B$6230,0)),"",INDIRECT("'SorP'!$A$"&amp;MATCH($J1192,SorP!$B$1:$B$6230,0))))</f>
        <v/>
      </c>
      <c r="U1192" s="241"/>
      <c r="V1192" s="275" t="e">
        <f>IF(C1192="",NA(),MATCH($B1192&amp;$C1192,'Smelter Look-up'!$J:$J,0))</f>
        <v>#N/A</v>
      </c>
      <c r="W1192" s="276"/>
      <c r="X1192" s="276">
        <f t="shared" ca="1" si="166"/>
        <v>0</v>
      </c>
      <c r="Y1192" s="276"/>
      <c r="Z1192" s="276"/>
      <c r="AB1192" s="278" t="str">
        <f t="shared" si="167"/>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5"/>
        <v/>
      </c>
      <c r="T1193" s="225" t="str">
        <f ca="1">IF(B1193="","",IF(ISERROR(MATCH($J1193,SorP!$B$1:$B$6230,0)),"",INDIRECT("'SorP'!$A$"&amp;MATCH($J1193,SorP!$B$1:$B$6230,0))))</f>
        <v/>
      </c>
      <c r="U1193" s="241"/>
      <c r="V1193" s="275" t="e">
        <f>IF(C1193="",NA(),MATCH($B1193&amp;$C1193,'Smelter Look-up'!$J:$J,0))</f>
        <v>#N/A</v>
      </c>
      <c r="W1193" s="276"/>
      <c r="X1193" s="276">
        <f t="shared" ca="1" si="166"/>
        <v>0</v>
      </c>
      <c r="Y1193" s="276"/>
      <c r="Z1193" s="276"/>
      <c r="AB1193" s="278" t="str">
        <f t="shared" si="167"/>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5"/>
        <v/>
      </c>
      <c r="T1194" s="225" t="str">
        <f ca="1">IF(B1194="","",IF(ISERROR(MATCH($J1194,SorP!$B$1:$B$6230,0)),"",INDIRECT("'SorP'!$A$"&amp;MATCH($J1194,SorP!$B$1:$B$6230,0))))</f>
        <v/>
      </c>
      <c r="U1194" s="241"/>
      <c r="V1194" s="275" t="e">
        <f>IF(C1194="",NA(),MATCH($B1194&amp;$C1194,'Smelter Look-up'!$J:$J,0))</f>
        <v>#N/A</v>
      </c>
      <c r="W1194" s="276"/>
      <c r="X1194" s="276">
        <f t="shared" ca="1" si="166"/>
        <v>0</v>
      </c>
      <c r="Y1194" s="276"/>
      <c r="Z1194" s="276"/>
      <c r="AB1194" s="278" t="str">
        <f t="shared" si="167"/>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5"/>
        <v/>
      </c>
      <c r="T1195" s="225" t="str">
        <f ca="1">IF(B1195="","",IF(ISERROR(MATCH($J1195,SorP!$B$1:$B$6230,0)),"",INDIRECT("'SorP'!$A$"&amp;MATCH($J1195,SorP!$B$1:$B$6230,0))))</f>
        <v/>
      </c>
      <c r="U1195" s="241"/>
      <c r="V1195" s="275" t="e">
        <f>IF(C1195="",NA(),MATCH($B1195&amp;$C1195,'Smelter Look-up'!$J:$J,0))</f>
        <v>#N/A</v>
      </c>
      <c r="W1195" s="276"/>
      <c r="X1195" s="276">
        <f t="shared" ca="1" si="166"/>
        <v>0</v>
      </c>
      <c r="Y1195" s="276"/>
      <c r="Z1195" s="276"/>
      <c r="AB1195" s="278" t="str">
        <f t="shared" si="167"/>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5"/>
        <v/>
      </c>
      <c r="T1196" s="225" t="str">
        <f ca="1">IF(B1196="","",IF(ISERROR(MATCH($J1196,SorP!$B$1:$B$6230,0)),"",INDIRECT("'SorP'!$A$"&amp;MATCH($J1196,SorP!$B$1:$B$6230,0))))</f>
        <v/>
      </c>
      <c r="U1196" s="241"/>
      <c r="V1196" s="275" t="e">
        <f>IF(C1196="",NA(),MATCH($B1196&amp;$C1196,'Smelter Look-up'!$J:$J,0))</f>
        <v>#N/A</v>
      </c>
      <c r="W1196" s="276"/>
      <c r="X1196" s="276">
        <f t="shared" ca="1" si="166"/>
        <v>0</v>
      </c>
      <c r="Y1196" s="276"/>
      <c r="Z1196" s="276"/>
      <c r="AB1196" s="278" t="str">
        <f t="shared" si="167"/>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5"/>
        <v/>
      </c>
      <c r="T1197" s="225" t="str">
        <f ca="1">IF(B1197="","",IF(ISERROR(MATCH($J1197,SorP!$B$1:$B$6230,0)),"",INDIRECT("'SorP'!$A$"&amp;MATCH($J1197,SorP!$B$1:$B$6230,0))))</f>
        <v/>
      </c>
      <c r="U1197" s="241"/>
      <c r="V1197" s="275" t="e">
        <f>IF(C1197="",NA(),MATCH($B1197&amp;$C1197,'Smelter Look-up'!$J:$J,0))</f>
        <v>#N/A</v>
      </c>
      <c r="W1197" s="276"/>
      <c r="X1197" s="276">
        <f t="shared" ca="1" si="166"/>
        <v>0</v>
      </c>
      <c r="Y1197" s="276"/>
      <c r="Z1197" s="276"/>
      <c r="AB1197" s="278" t="str">
        <f t="shared" si="167"/>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5"/>
        <v/>
      </c>
      <c r="T1198" s="225" t="str">
        <f ca="1">IF(B1198="","",IF(ISERROR(MATCH($J1198,SorP!$B$1:$B$6230,0)),"",INDIRECT("'SorP'!$A$"&amp;MATCH($J1198,SorP!$B$1:$B$6230,0))))</f>
        <v/>
      </c>
      <c r="U1198" s="241"/>
      <c r="V1198" s="275" t="e">
        <f>IF(C1198="",NA(),MATCH($B1198&amp;$C1198,'Smelter Look-up'!$J:$J,0))</f>
        <v>#N/A</v>
      </c>
      <c r="W1198" s="276"/>
      <c r="X1198" s="276">
        <f t="shared" ca="1" si="166"/>
        <v>0</v>
      </c>
      <c r="Y1198" s="276"/>
      <c r="Z1198" s="276"/>
      <c r="AB1198" s="278" t="str">
        <f t="shared" si="167"/>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5"/>
        <v/>
      </c>
      <c r="T1199" s="225" t="str">
        <f ca="1">IF(B1199="","",IF(ISERROR(MATCH($J1199,SorP!$B$1:$B$6230,0)),"",INDIRECT("'SorP'!$A$"&amp;MATCH($J1199,SorP!$B$1:$B$6230,0))))</f>
        <v/>
      </c>
      <c r="U1199" s="241"/>
      <c r="V1199" s="275" t="e">
        <f>IF(C1199="",NA(),MATCH($B1199&amp;$C1199,'Smelter Look-up'!$J:$J,0))</f>
        <v>#N/A</v>
      </c>
      <c r="W1199" s="276"/>
      <c r="X1199" s="276">
        <f t="shared" ca="1" si="166"/>
        <v>0</v>
      </c>
      <c r="Y1199" s="276"/>
      <c r="Z1199" s="276"/>
      <c r="AB1199" s="278" t="str">
        <f t="shared" si="167"/>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5"/>
        <v/>
      </c>
      <c r="T1200" s="225" t="str">
        <f ca="1">IF(B1200="","",IF(ISERROR(MATCH($J1200,SorP!$B$1:$B$6230,0)),"",INDIRECT("'SorP'!$A$"&amp;MATCH($J1200,SorP!$B$1:$B$6230,0))))</f>
        <v/>
      </c>
      <c r="U1200" s="241"/>
      <c r="V1200" s="275" t="e">
        <f>IF(C1200="",NA(),MATCH($B1200&amp;$C1200,'Smelter Look-up'!$J:$J,0))</f>
        <v>#N/A</v>
      </c>
      <c r="W1200" s="276"/>
      <c r="X1200" s="276">
        <f t="shared" ca="1" si="166"/>
        <v>0</v>
      </c>
      <c r="Y1200" s="276"/>
      <c r="Z1200" s="276"/>
      <c r="AB1200" s="278" t="str">
        <f t="shared" si="167"/>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5"/>
        <v/>
      </c>
      <c r="T1201" s="225" t="str">
        <f ca="1">IF(B1201="","",IF(ISERROR(MATCH($J1201,SorP!$B$1:$B$6230,0)),"",INDIRECT("'SorP'!$A$"&amp;MATCH($J1201,SorP!$B$1:$B$6230,0))))</f>
        <v/>
      </c>
      <c r="U1201" s="241"/>
      <c r="V1201" s="275" t="e">
        <f>IF(C1201="",NA(),MATCH($B1201&amp;$C1201,'Smelter Look-up'!$J:$J,0))</f>
        <v>#N/A</v>
      </c>
      <c r="W1201" s="276"/>
      <c r="X1201" s="276">
        <f t="shared" ca="1" si="166"/>
        <v>0</v>
      </c>
      <c r="Y1201" s="276"/>
      <c r="Z1201" s="276"/>
      <c r="AB1201" s="278" t="str">
        <f t="shared" si="167"/>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5"/>
        <v/>
      </c>
      <c r="T1202" s="225" t="str">
        <f ca="1">IF(B1202="","",IF(ISERROR(MATCH($J1202,SorP!$B$1:$B$6230,0)),"",INDIRECT("'SorP'!$A$"&amp;MATCH($J1202,SorP!$B$1:$B$6230,0))))</f>
        <v/>
      </c>
      <c r="U1202" s="241"/>
      <c r="V1202" s="275" t="e">
        <f>IF(C1202="",NA(),MATCH($B1202&amp;$C1202,'Smelter Look-up'!$J:$J,0))</f>
        <v>#N/A</v>
      </c>
      <c r="W1202" s="276"/>
      <c r="X1202" s="276">
        <f t="shared" ca="1" si="166"/>
        <v>0</v>
      </c>
      <c r="Y1202" s="276"/>
      <c r="Z1202" s="276"/>
      <c r="AB1202" s="278" t="str">
        <f t="shared" si="167"/>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5"/>
        <v/>
      </c>
      <c r="T1203" s="225" t="str">
        <f ca="1">IF(B1203="","",IF(ISERROR(MATCH($J1203,SorP!$B$1:$B$6230,0)),"",INDIRECT("'SorP'!$A$"&amp;MATCH($J1203,SorP!$B$1:$B$6230,0))))</f>
        <v/>
      </c>
      <c r="U1203" s="241"/>
      <c r="V1203" s="275" t="e">
        <f>IF(C1203="",NA(),MATCH($B1203&amp;$C1203,'Smelter Look-up'!$J:$J,0))</f>
        <v>#N/A</v>
      </c>
      <c r="W1203" s="276"/>
      <c r="X1203" s="276">
        <f t="shared" ca="1" si="166"/>
        <v>0</v>
      </c>
      <c r="Y1203" s="276"/>
      <c r="Z1203" s="276"/>
      <c r="AB1203" s="278" t="str">
        <f t="shared" si="167"/>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5"/>
        <v/>
      </c>
      <c r="T1204" s="225" t="str">
        <f ca="1">IF(B1204="","",IF(ISERROR(MATCH($J1204,SorP!$B$1:$B$6230,0)),"",INDIRECT("'SorP'!$A$"&amp;MATCH($J1204,SorP!$B$1:$B$6230,0))))</f>
        <v/>
      </c>
      <c r="U1204" s="241"/>
      <c r="V1204" s="275" t="e">
        <f>IF(C1204="",NA(),MATCH($B1204&amp;$C1204,'Smelter Look-up'!$J:$J,0))</f>
        <v>#N/A</v>
      </c>
      <c r="W1204" s="276"/>
      <c r="X1204" s="276">
        <f t="shared" ca="1" si="166"/>
        <v>0</v>
      </c>
      <c r="Y1204" s="276"/>
      <c r="Z1204" s="276"/>
      <c r="AB1204" s="278" t="str">
        <f t="shared" si="167"/>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5"/>
        <v/>
      </c>
      <c r="T1205" s="225" t="str">
        <f ca="1">IF(B1205="","",IF(ISERROR(MATCH($J1205,SorP!$B$1:$B$6230,0)),"",INDIRECT("'SorP'!$A$"&amp;MATCH($J1205,SorP!$B$1:$B$6230,0))))</f>
        <v/>
      </c>
      <c r="U1205" s="241"/>
      <c r="V1205" s="275" t="e">
        <f>IF(C1205="",NA(),MATCH($B1205&amp;$C1205,'Smelter Look-up'!$J:$J,0))</f>
        <v>#N/A</v>
      </c>
      <c r="W1205" s="276"/>
      <c r="X1205" s="276">
        <f t="shared" ca="1" si="166"/>
        <v>0</v>
      </c>
      <c r="Y1205" s="276"/>
      <c r="Z1205" s="276"/>
      <c r="AB1205" s="278" t="str">
        <f t="shared" si="167"/>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5"/>
        <v/>
      </c>
      <c r="T1206" s="225" t="str">
        <f ca="1">IF(B1206="","",IF(ISERROR(MATCH($J1206,SorP!$B$1:$B$6230,0)),"",INDIRECT("'SorP'!$A$"&amp;MATCH($J1206,SorP!$B$1:$B$6230,0))))</f>
        <v/>
      </c>
      <c r="U1206" s="241"/>
      <c r="V1206" s="275" t="e">
        <f>IF(C1206="",NA(),MATCH($B1206&amp;$C1206,'Smelter Look-up'!$J:$J,0))</f>
        <v>#N/A</v>
      </c>
      <c r="W1206" s="276"/>
      <c r="X1206" s="276">
        <f t="shared" ca="1" si="166"/>
        <v>0</v>
      </c>
      <c r="Y1206" s="276"/>
      <c r="Z1206" s="276"/>
      <c r="AB1206" s="278" t="str">
        <f t="shared" si="167"/>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5"/>
        <v/>
      </c>
      <c r="T1207" s="225" t="str">
        <f ca="1">IF(B1207="","",IF(ISERROR(MATCH($J1207,SorP!$B$1:$B$6230,0)),"",INDIRECT("'SorP'!$A$"&amp;MATCH($J1207,SorP!$B$1:$B$6230,0))))</f>
        <v/>
      </c>
      <c r="U1207" s="241"/>
      <c r="V1207" s="275" t="e">
        <f>IF(C1207="",NA(),MATCH($B1207&amp;$C1207,'Smelter Look-up'!$J:$J,0))</f>
        <v>#N/A</v>
      </c>
      <c r="W1207" s="276"/>
      <c r="X1207" s="276">
        <f t="shared" ca="1" si="166"/>
        <v>0</v>
      </c>
      <c r="Y1207" s="276"/>
      <c r="Z1207" s="276"/>
      <c r="AB1207" s="278" t="str">
        <f t="shared" si="167"/>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5"/>
        <v/>
      </c>
      <c r="T1208" s="225" t="str">
        <f ca="1">IF(B1208="","",IF(ISERROR(MATCH($J1208,SorP!$B$1:$B$6230,0)),"",INDIRECT("'SorP'!$A$"&amp;MATCH($J1208,SorP!$B$1:$B$6230,0))))</f>
        <v/>
      </c>
      <c r="U1208" s="241"/>
      <c r="V1208" s="275" t="e">
        <f>IF(C1208="",NA(),MATCH($B1208&amp;$C1208,'Smelter Look-up'!$J:$J,0))</f>
        <v>#N/A</v>
      </c>
      <c r="W1208" s="276"/>
      <c r="X1208" s="276">
        <f t="shared" ca="1" si="166"/>
        <v>0</v>
      </c>
      <c r="Y1208" s="276"/>
      <c r="Z1208" s="276"/>
      <c r="AB1208" s="278" t="str">
        <f t="shared" si="167"/>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5"/>
        <v/>
      </c>
      <c r="T1209" s="225" t="str">
        <f ca="1">IF(B1209="","",IF(ISERROR(MATCH($J1209,SorP!$B$1:$B$6230,0)),"",INDIRECT("'SorP'!$A$"&amp;MATCH($J1209,SorP!$B$1:$B$6230,0))))</f>
        <v/>
      </c>
      <c r="U1209" s="241"/>
      <c r="V1209" s="275" t="e">
        <f>IF(C1209="",NA(),MATCH($B1209&amp;$C1209,'Smelter Look-up'!$J:$J,0))</f>
        <v>#N/A</v>
      </c>
      <c r="W1209" s="276"/>
      <c r="X1209" s="276">
        <f t="shared" ca="1" si="166"/>
        <v>0</v>
      </c>
      <c r="Y1209" s="276"/>
      <c r="Z1209" s="276"/>
      <c r="AB1209" s="278" t="str">
        <f t="shared" si="167"/>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5"/>
        <v/>
      </c>
      <c r="T1210" s="225" t="str">
        <f ca="1">IF(B1210="","",IF(ISERROR(MATCH($J1210,SorP!$B$1:$B$6230,0)),"",INDIRECT("'SorP'!$A$"&amp;MATCH($J1210,SorP!$B$1:$B$6230,0))))</f>
        <v/>
      </c>
      <c r="U1210" s="241"/>
      <c r="V1210" s="275" t="e">
        <f>IF(C1210="",NA(),MATCH($B1210&amp;$C1210,'Smelter Look-up'!$J:$J,0))</f>
        <v>#N/A</v>
      </c>
      <c r="W1210" s="276"/>
      <c r="X1210" s="276">
        <f t="shared" ca="1" si="166"/>
        <v>0</v>
      </c>
      <c r="Y1210" s="276"/>
      <c r="Z1210" s="276"/>
      <c r="AB1210" s="278" t="str">
        <f t="shared" si="167"/>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68">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69">IF(AND(C1211="Smelter not listed",OR(LEN(D1211)=0,LEN(E1211)=0)),1,0)</f>
        <v>0</v>
      </c>
      <c r="Y1211" s="276"/>
      <c r="Z1211" s="276"/>
      <c r="AB1211" s="278" t="str">
        <f t="shared" ref="AB1211" si="170">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1">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2">IF(AND(C1212="Smelter not listed",OR(LEN(D1212)=0,LEN(E1212)=0)),1,0)</f>
        <v>0</v>
      </c>
      <c r="Y1212" s="276"/>
      <c r="Z1212" s="276"/>
      <c r="AB1212" s="278" t="str">
        <f t="shared" ref="AB1212:AB1243" si="173">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1"/>
        <v/>
      </c>
      <c r="T1213" s="225" t="str">
        <f ca="1">IF(B1213="","",IF(ISERROR(MATCH($J1213,SorP!$B$1:$B$6230,0)),"",INDIRECT("'SorP'!$A$"&amp;MATCH($J1213,SorP!$B$1:$B$6230,0))))</f>
        <v/>
      </c>
      <c r="U1213" s="241"/>
      <c r="V1213" s="275" t="e">
        <f>IF(C1213="",NA(),MATCH($B1213&amp;$C1213,'Smelter Look-up'!$J:$J,0))</f>
        <v>#N/A</v>
      </c>
      <c r="W1213" s="276"/>
      <c r="X1213" s="276">
        <f t="shared" ca="1" si="172"/>
        <v>0</v>
      </c>
      <c r="Y1213" s="276"/>
      <c r="Z1213" s="276"/>
      <c r="AB1213" s="278" t="str">
        <f t="shared" si="173"/>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1"/>
        <v/>
      </c>
      <c r="T1214" s="225" t="str">
        <f ca="1">IF(B1214="","",IF(ISERROR(MATCH($J1214,SorP!$B$1:$B$6230,0)),"",INDIRECT("'SorP'!$A$"&amp;MATCH($J1214,SorP!$B$1:$B$6230,0))))</f>
        <v/>
      </c>
      <c r="U1214" s="241"/>
      <c r="V1214" s="275" t="e">
        <f>IF(C1214="",NA(),MATCH($B1214&amp;$C1214,'Smelter Look-up'!$J:$J,0))</f>
        <v>#N/A</v>
      </c>
      <c r="W1214" s="276"/>
      <c r="X1214" s="276">
        <f t="shared" ca="1" si="172"/>
        <v>0</v>
      </c>
      <c r="Y1214" s="276"/>
      <c r="Z1214" s="276"/>
      <c r="AB1214" s="278" t="str">
        <f t="shared" si="173"/>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1"/>
        <v/>
      </c>
      <c r="T1215" s="225" t="str">
        <f ca="1">IF(B1215="","",IF(ISERROR(MATCH($J1215,SorP!$B$1:$B$6230,0)),"",INDIRECT("'SorP'!$A$"&amp;MATCH($J1215,SorP!$B$1:$B$6230,0))))</f>
        <v/>
      </c>
      <c r="U1215" s="241"/>
      <c r="V1215" s="275" t="e">
        <f>IF(C1215="",NA(),MATCH($B1215&amp;$C1215,'Smelter Look-up'!$J:$J,0))</f>
        <v>#N/A</v>
      </c>
      <c r="W1215" s="276"/>
      <c r="X1215" s="276">
        <f t="shared" ca="1" si="172"/>
        <v>0</v>
      </c>
      <c r="Y1215" s="276"/>
      <c r="Z1215" s="276"/>
      <c r="AB1215" s="278" t="str">
        <f t="shared" si="173"/>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1"/>
        <v/>
      </c>
      <c r="T1216" s="225" t="str">
        <f ca="1">IF(B1216="","",IF(ISERROR(MATCH($J1216,SorP!$B$1:$B$6230,0)),"",INDIRECT("'SorP'!$A$"&amp;MATCH($J1216,SorP!$B$1:$B$6230,0))))</f>
        <v/>
      </c>
      <c r="U1216" s="241"/>
      <c r="V1216" s="275" t="e">
        <f>IF(C1216="",NA(),MATCH($B1216&amp;$C1216,'Smelter Look-up'!$J:$J,0))</f>
        <v>#N/A</v>
      </c>
      <c r="W1216" s="276"/>
      <c r="X1216" s="276">
        <f t="shared" ca="1" si="172"/>
        <v>0</v>
      </c>
      <c r="Y1216" s="276"/>
      <c r="Z1216" s="276"/>
      <c r="AB1216" s="278" t="str">
        <f t="shared" si="173"/>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1"/>
        <v/>
      </c>
      <c r="T1217" s="225" t="str">
        <f ca="1">IF(B1217="","",IF(ISERROR(MATCH($J1217,SorP!$B$1:$B$6230,0)),"",INDIRECT("'SorP'!$A$"&amp;MATCH($J1217,SorP!$B$1:$B$6230,0))))</f>
        <v/>
      </c>
      <c r="U1217" s="241"/>
      <c r="V1217" s="275" t="e">
        <f>IF(C1217="",NA(),MATCH($B1217&amp;$C1217,'Smelter Look-up'!$J:$J,0))</f>
        <v>#N/A</v>
      </c>
      <c r="W1217" s="276"/>
      <c r="X1217" s="276">
        <f t="shared" ca="1" si="172"/>
        <v>0</v>
      </c>
      <c r="Y1217" s="276"/>
      <c r="Z1217" s="276"/>
      <c r="AB1217" s="278" t="str">
        <f t="shared" si="173"/>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1"/>
        <v/>
      </c>
      <c r="T1218" s="225" t="str">
        <f ca="1">IF(B1218="","",IF(ISERROR(MATCH($J1218,SorP!$B$1:$B$6230,0)),"",INDIRECT("'SorP'!$A$"&amp;MATCH($J1218,SorP!$B$1:$B$6230,0))))</f>
        <v/>
      </c>
      <c r="U1218" s="241"/>
      <c r="V1218" s="275" t="e">
        <f>IF(C1218="",NA(),MATCH($B1218&amp;$C1218,'Smelter Look-up'!$J:$J,0))</f>
        <v>#N/A</v>
      </c>
      <c r="W1218" s="276"/>
      <c r="X1218" s="276">
        <f t="shared" ca="1" si="172"/>
        <v>0</v>
      </c>
      <c r="Y1218" s="276"/>
      <c r="Z1218" s="276"/>
      <c r="AB1218" s="278" t="str">
        <f t="shared" si="173"/>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1"/>
        <v/>
      </c>
      <c r="T1219" s="225" t="str">
        <f ca="1">IF(B1219="","",IF(ISERROR(MATCH($J1219,SorP!$B$1:$B$6230,0)),"",INDIRECT("'SorP'!$A$"&amp;MATCH($J1219,SorP!$B$1:$B$6230,0))))</f>
        <v/>
      </c>
      <c r="U1219" s="241"/>
      <c r="V1219" s="275" t="e">
        <f>IF(C1219="",NA(),MATCH($B1219&amp;$C1219,'Smelter Look-up'!$J:$J,0))</f>
        <v>#N/A</v>
      </c>
      <c r="W1219" s="276"/>
      <c r="X1219" s="276">
        <f t="shared" ca="1" si="172"/>
        <v>0</v>
      </c>
      <c r="Y1219" s="276"/>
      <c r="Z1219" s="276"/>
      <c r="AB1219" s="278" t="str">
        <f t="shared" si="173"/>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1"/>
        <v/>
      </c>
      <c r="T1220" s="225" t="str">
        <f ca="1">IF(B1220="","",IF(ISERROR(MATCH($J1220,SorP!$B$1:$B$6230,0)),"",INDIRECT("'SorP'!$A$"&amp;MATCH($J1220,SorP!$B$1:$B$6230,0))))</f>
        <v/>
      </c>
      <c r="U1220" s="241"/>
      <c r="V1220" s="275" t="e">
        <f>IF(C1220="",NA(),MATCH($B1220&amp;$C1220,'Smelter Look-up'!$J:$J,0))</f>
        <v>#N/A</v>
      </c>
      <c r="W1220" s="276"/>
      <c r="X1220" s="276">
        <f t="shared" ca="1" si="172"/>
        <v>0</v>
      </c>
      <c r="Y1220" s="276"/>
      <c r="Z1220" s="276"/>
      <c r="AB1220" s="278" t="str">
        <f t="shared" si="173"/>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1"/>
        <v/>
      </c>
      <c r="T1221" s="225" t="str">
        <f ca="1">IF(B1221="","",IF(ISERROR(MATCH($J1221,SorP!$B$1:$B$6230,0)),"",INDIRECT("'SorP'!$A$"&amp;MATCH($J1221,SorP!$B$1:$B$6230,0))))</f>
        <v/>
      </c>
      <c r="U1221" s="241"/>
      <c r="V1221" s="275" t="e">
        <f>IF(C1221="",NA(),MATCH($B1221&amp;$C1221,'Smelter Look-up'!$J:$J,0))</f>
        <v>#N/A</v>
      </c>
      <c r="W1221" s="276"/>
      <c r="X1221" s="276">
        <f t="shared" ca="1" si="172"/>
        <v>0</v>
      </c>
      <c r="Y1221" s="276"/>
      <c r="Z1221" s="276"/>
      <c r="AB1221" s="278" t="str">
        <f t="shared" si="173"/>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1"/>
        <v/>
      </c>
      <c r="T1222" s="225" t="str">
        <f ca="1">IF(B1222="","",IF(ISERROR(MATCH($J1222,SorP!$B$1:$B$6230,0)),"",INDIRECT("'SorP'!$A$"&amp;MATCH($J1222,SorP!$B$1:$B$6230,0))))</f>
        <v/>
      </c>
      <c r="U1222" s="241"/>
      <c r="V1222" s="275" t="e">
        <f>IF(C1222="",NA(),MATCH($B1222&amp;$C1222,'Smelter Look-up'!$J:$J,0))</f>
        <v>#N/A</v>
      </c>
      <c r="W1222" s="276"/>
      <c r="X1222" s="276">
        <f t="shared" ca="1" si="172"/>
        <v>0</v>
      </c>
      <c r="Y1222" s="276"/>
      <c r="Z1222" s="276"/>
      <c r="AB1222" s="278" t="str">
        <f t="shared" si="173"/>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1"/>
        <v/>
      </c>
      <c r="T1223" s="225" t="str">
        <f ca="1">IF(B1223="","",IF(ISERROR(MATCH($J1223,SorP!$B$1:$B$6230,0)),"",INDIRECT("'SorP'!$A$"&amp;MATCH($J1223,SorP!$B$1:$B$6230,0))))</f>
        <v/>
      </c>
      <c r="U1223" s="241"/>
      <c r="V1223" s="275" t="e">
        <f>IF(C1223="",NA(),MATCH($B1223&amp;$C1223,'Smelter Look-up'!$J:$J,0))</f>
        <v>#N/A</v>
      </c>
      <c r="W1223" s="276"/>
      <c r="X1223" s="276">
        <f t="shared" ca="1" si="172"/>
        <v>0</v>
      </c>
      <c r="Y1223" s="276"/>
      <c r="Z1223" s="276"/>
      <c r="AB1223" s="278" t="str">
        <f t="shared" si="173"/>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1"/>
        <v/>
      </c>
      <c r="T1224" s="225" t="str">
        <f ca="1">IF(B1224="","",IF(ISERROR(MATCH($J1224,SorP!$B$1:$B$6230,0)),"",INDIRECT("'SorP'!$A$"&amp;MATCH($J1224,SorP!$B$1:$B$6230,0))))</f>
        <v/>
      </c>
      <c r="U1224" s="241"/>
      <c r="V1224" s="275" t="e">
        <f>IF(C1224="",NA(),MATCH($B1224&amp;$C1224,'Smelter Look-up'!$J:$J,0))</f>
        <v>#N/A</v>
      </c>
      <c r="W1224" s="276"/>
      <c r="X1224" s="276">
        <f t="shared" ca="1" si="172"/>
        <v>0</v>
      </c>
      <c r="Y1224" s="276"/>
      <c r="Z1224" s="276"/>
      <c r="AB1224" s="278" t="str">
        <f t="shared" si="173"/>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1"/>
        <v/>
      </c>
      <c r="T1225" s="225" t="str">
        <f ca="1">IF(B1225="","",IF(ISERROR(MATCH($J1225,SorP!$B$1:$B$6230,0)),"",INDIRECT("'SorP'!$A$"&amp;MATCH($J1225,SorP!$B$1:$B$6230,0))))</f>
        <v/>
      </c>
      <c r="U1225" s="241"/>
      <c r="V1225" s="275" t="e">
        <f>IF(C1225="",NA(),MATCH($B1225&amp;$C1225,'Smelter Look-up'!$J:$J,0))</f>
        <v>#N/A</v>
      </c>
      <c r="W1225" s="276"/>
      <c r="X1225" s="276">
        <f t="shared" ca="1" si="172"/>
        <v>0</v>
      </c>
      <c r="Y1225" s="276"/>
      <c r="Z1225" s="276"/>
      <c r="AB1225" s="278" t="str">
        <f t="shared" si="173"/>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1"/>
        <v/>
      </c>
      <c r="T1226" s="225" t="str">
        <f ca="1">IF(B1226="","",IF(ISERROR(MATCH($J1226,SorP!$B$1:$B$6230,0)),"",INDIRECT("'SorP'!$A$"&amp;MATCH($J1226,SorP!$B$1:$B$6230,0))))</f>
        <v/>
      </c>
      <c r="U1226" s="241"/>
      <c r="V1226" s="275" t="e">
        <f>IF(C1226="",NA(),MATCH($B1226&amp;$C1226,'Smelter Look-up'!$J:$J,0))</f>
        <v>#N/A</v>
      </c>
      <c r="W1226" s="276"/>
      <c r="X1226" s="276">
        <f t="shared" ca="1" si="172"/>
        <v>0</v>
      </c>
      <c r="Y1226" s="276"/>
      <c r="Z1226" s="276"/>
      <c r="AB1226" s="278" t="str">
        <f t="shared" si="173"/>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1"/>
        <v/>
      </c>
      <c r="T1227" s="225" t="str">
        <f ca="1">IF(B1227="","",IF(ISERROR(MATCH($J1227,SorP!$B$1:$B$6230,0)),"",INDIRECT("'SorP'!$A$"&amp;MATCH($J1227,SorP!$B$1:$B$6230,0))))</f>
        <v/>
      </c>
      <c r="U1227" s="241"/>
      <c r="V1227" s="275" t="e">
        <f>IF(C1227="",NA(),MATCH($B1227&amp;$C1227,'Smelter Look-up'!$J:$J,0))</f>
        <v>#N/A</v>
      </c>
      <c r="W1227" s="276"/>
      <c r="X1227" s="276">
        <f t="shared" ca="1" si="172"/>
        <v>0</v>
      </c>
      <c r="Y1227" s="276"/>
      <c r="Z1227" s="276"/>
      <c r="AB1227" s="278" t="str">
        <f t="shared" si="173"/>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1"/>
        <v/>
      </c>
      <c r="T1228" s="225" t="str">
        <f ca="1">IF(B1228="","",IF(ISERROR(MATCH($J1228,SorP!$B$1:$B$6230,0)),"",INDIRECT("'SorP'!$A$"&amp;MATCH($J1228,SorP!$B$1:$B$6230,0))))</f>
        <v/>
      </c>
      <c r="U1228" s="241"/>
      <c r="V1228" s="275" t="e">
        <f>IF(C1228="",NA(),MATCH($B1228&amp;$C1228,'Smelter Look-up'!$J:$J,0))</f>
        <v>#N/A</v>
      </c>
      <c r="W1228" s="276"/>
      <c r="X1228" s="276">
        <f t="shared" ca="1" si="172"/>
        <v>0</v>
      </c>
      <c r="Y1228" s="276"/>
      <c r="Z1228" s="276"/>
      <c r="AB1228" s="278" t="str">
        <f t="shared" si="173"/>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1"/>
        <v/>
      </c>
      <c r="T1229" s="225" t="str">
        <f ca="1">IF(B1229="","",IF(ISERROR(MATCH($J1229,SorP!$B$1:$B$6230,0)),"",INDIRECT("'SorP'!$A$"&amp;MATCH($J1229,SorP!$B$1:$B$6230,0))))</f>
        <v/>
      </c>
      <c r="U1229" s="241"/>
      <c r="V1229" s="275" t="e">
        <f>IF(C1229="",NA(),MATCH($B1229&amp;$C1229,'Smelter Look-up'!$J:$J,0))</f>
        <v>#N/A</v>
      </c>
      <c r="W1229" s="276"/>
      <c r="X1229" s="276">
        <f t="shared" ca="1" si="172"/>
        <v>0</v>
      </c>
      <c r="Y1229" s="276"/>
      <c r="Z1229" s="276"/>
      <c r="AB1229" s="278" t="str">
        <f t="shared" si="173"/>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1"/>
        <v/>
      </c>
      <c r="T1230" s="225" t="str">
        <f ca="1">IF(B1230="","",IF(ISERROR(MATCH($J1230,SorP!$B$1:$B$6230,0)),"",INDIRECT("'SorP'!$A$"&amp;MATCH($J1230,SorP!$B$1:$B$6230,0))))</f>
        <v/>
      </c>
      <c r="U1230" s="241"/>
      <c r="V1230" s="275" t="e">
        <f>IF(C1230="",NA(),MATCH($B1230&amp;$C1230,'Smelter Look-up'!$J:$J,0))</f>
        <v>#N/A</v>
      </c>
      <c r="W1230" s="276"/>
      <c r="X1230" s="276">
        <f t="shared" ca="1" si="172"/>
        <v>0</v>
      </c>
      <c r="Y1230" s="276"/>
      <c r="Z1230" s="276"/>
      <c r="AB1230" s="278" t="str">
        <f t="shared" si="173"/>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1"/>
        <v/>
      </c>
      <c r="T1231" s="225" t="str">
        <f ca="1">IF(B1231="","",IF(ISERROR(MATCH($J1231,SorP!$B$1:$B$6230,0)),"",INDIRECT("'SorP'!$A$"&amp;MATCH($J1231,SorP!$B$1:$B$6230,0))))</f>
        <v/>
      </c>
      <c r="U1231" s="241"/>
      <c r="V1231" s="275" t="e">
        <f>IF(C1231="",NA(),MATCH($B1231&amp;$C1231,'Smelter Look-up'!$J:$J,0))</f>
        <v>#N/A</v>
      </c>
      <c r="W1231" s="276"/>
      <c r="X1231" s="276">
        <f t="shared" ca="1" si="172"/>
        <v>0</v>
      </c>
      <c r="Y1231" s="276"/>
      <c r="Z1231" s="276"/>
      <c r="AB1231" s="278" t="str">
        <f t="shared" si="173"/>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1"/>
        <v/>
      </c>
      <c r="T1232" s="225" t="str">
        <f ca="1">IF(B1232="","",IF(ISERROR(MATCH($J1232,SorP!$B$1:$B$6230,0)),"",INDIRECT("'SorP'!$A$"&amp;MATCH($J1232,SorP!$B$1:$B$6230,0))))</f>
        <v/>
      </c>
      <c r="U1232" s="241"/>
      <c r="V1232" s="275" t="e">
        <f>IF(C1232="",NA(),MATCH($B1232&amp;$C1232,'Smelter Look-up'!$J:$J,0))</f>
        <v>#N/A</v>
      </c>
      <c r="W1232" s="276"/>
      <c r="X1232" s="276">
        <f t="shared" ca="1" si="172"/>
        <v>0</v>
      </c>
      <c r="Y1232" s="276"/>
      <c r="Z1232" s="276"/>
      <c r="AB1232" s="278" t="str">
        <f t="shared" si="173"/>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1"/>
        <v/>
      </c>
      <c r="T1233" s="225" t="str">
        <f ca="1">IF(B1233="","",IF(ISERROR(MATCH($J1233,SorP!$B$1:$B$6230,0)),"",INDIRECT("'SorP'!$A$"&amp;MATCH($J1233,SorP!$B$1:$B$6230,0))))</f>
        <v/>
      </c>
      <c r="U1233" s="241"/>
      <c r="V1233" s="275" t="e">
        <f>IF(C1233="",NA(),MATCH($B1233&amp;$C1233,'Smelter Look-up'!$J:$J,0))</f>
        <v>#N/A</v>
      </c>
      <c r="W1233" s="276"/>
      <c r="X1233" s="276">
        <f t="shared" ca="1" si="172"/>
        <v>0</v>
      </c>
      <c r="Y1233" s="276"/>
      <c r="Z1233" s="276"/>
      <c r="AB1233" s="278" t="str">
        <f t="shared" si="173"/>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1"/>
        <v/>
      </c>
      <c r="T1234" s="225" t="str">
        <f ca="1">IF(B1234="","",IF(ISERROR(MATCH($J1234,SorP!$B$1:$B$6230,0)),"",INDIRECT("'SorP'!$A$"&amp;MATCH($J1234,SorP!$B$1:$B$6230,0))))</f>
        <v/>
      </c>
      <c r="U1234" s="241"/>
      <c r="V1234" s="275" t="e">
        <f>IF(C1234="",NA(),MATCH($B1234&amp;$C1234,'Smelter Look-up'!$J:$J,0))</f>
        <v>#N/A</v>
      </c>
      <c r="W1234" s="276"/>
      <c r="X1234" s="276">
        <f t="shared" ca="1" si="172"/>
        <v>0</v>
      </c>
      <c r="Y1234" s="276"/>
      <c r="Z1234" s="276"/>
      <c r="AB1234" s="278" t="str">
        <f t="shared" si="173"/>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1"/>
        <v/>
      </c>
      <c r="T1235" s="225" t="str">
        <f ca="1">IF(B1235="","",IF(ISERROR(MATCH($J1235,SorP!$B$1:$B$6230,0)),"",INDIRECT("'SorP'!$A$"&amp;MATCH($J1235,SorP!$B$1:$B$6230,0))))</f>
        <v/>
      </c>
      <c r="U1235" s="241"/>
      <c r="V1235" s="275" t="e">
        <f>IF(C1235="",NA(),MATCH($B1235&amp;$C1235,'Smelter Look-up'!$J:$J,0))</f>
        <v>#N/A</v>
      </c>
      <c r="W1235" s="276"/>
      <c r="X1235" s="276">
        <f t="shared" ca="1" si="172"/>
        <v>0</v>
      </c>
      <c r="Y1235" s="276"/>
      <c r="Z1235" s="276"/>
      <c r="AB1235" s="278" t="str">
        <f t="shared" si="173"/>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1"/>
        <v/>
      </c>
      <c r="T1236" s="225" t="str">
        <f ca="1">IF(B1236="","",IF(ISERROR(MATCH($J1236,SorP!$B$1:$B$6230,0)),"",INDIRECT("'SorP'!$A$"&amp;MATCH($J1236,SorP!$B$1:$B$6230,0))))</f>
        <v/>
      </c>
      <c r="U1236" s="241"/>
      <c r="V1236" s="275" t="e">
        <f>IF(C1236="",NA(),MATCH($B1236&amp;$C1236,'Smelter Look-up'!$J:$J,0))</f>
        <v>#N/A</v>
      </c>
      <c r="W1236" s="276"/>
      <c r="X1236" s="276">
        <f t="shared" ca="1" si="172"/>
        <v>0</v>
      </c>
      <c r="Y1236" s="276"/>
      <c r="Z1236" s="276"/>
      <c r="AB1236" s="278" t="str">
        <f t="shared" si="173"/>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1"/>
        <v/>
      </c>
      <c r="T1237" s="225" t="str">
        <f ca="1">IF(B1237="","",IF(ISERROR(MATCH($J1237,SorP!$B$1:$B$6230,0)),"",INDIRECT("'SorP'!$A$"&amp;MATCH($J1237,SorP!$B$1:$B$6230,0))))</f>
        <v/>
      </c>
      <c r="U1237" s="241"/>
      <c r="V1237" s="275" t="e">
        <f>IF(C1237="",NA(),MATCH($B1237&amp;$C1237,'Smelter Look-up'!$J:$J,0))</f>
        <v>#N/A</v>
      </c>
      <c r="W1237" s="276"/>
      <c r="X1237" s="276">
        <f t="shared" ca="1" si="172"/>
        <v>0</v>
      </c>
      <c r="Y1237" s="276"/>
      <c r="Z1237" s="276"/>
      <c r="AB1237" s="278" t="str">
        <f t="shared" si="173"/>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1"/>
        <v/>
      </c>
      <c r="T1238" s="225" t="str">
        <f ca="1">IF(B1238="","",IF(ISERROR(MATCH($J1238,SorP!$B$1:$B$6230,0)),"",INDIRECT("'SorP'!$A$"&amp;MATCH($J1238,SorP!$B$1:$B$6230,0))))</f>
        <v/>
      </c>
      <c r="U1238" s="241"/>
      <c r="V1238" s="275" t="e">
        <f>IF(C1238="",NA(),MATCH($B1238&amp;$C1238,'Smelter Look-up'!$J:$J,0))</f>
        <v>#N/A</v>
      </c>
      <c r="W1238" s="276"/>
      <c r="X1238" s="276">
        <f t="shared" ca="1" si="172"/>
        <v>0</v>
      </c>
      <c r="Y1238" s="276"/>
      <c r="Z1238" s="276"/>
      <c r="AB1238" s="278" t="str">
        <f t="shared" si="173"/>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1"/>
        <v/>
      </c>
      <c r="T1239" s="225" t="str">
        <f ca="1">IF(B1239="","",IF(ISERROR(MATCH($J1239,SorP!$B$1:$B$6230,0)),"",INDIRECT("'SorP'!$A$"&amp;MATCH($J1239,SorP!$B$1:$B$6230,0))))</f>
        <v/>
      </c>
      <c r="U1239" s="241"/>
      <c r="V1239" s="275" t="e">
        <f>IF(C1239="",NA(),MATCH($B1239&amp;$C1239,'Smelter Look-up'!$J:$J,0))</f>
        <v>#N/A</v>
      </c>
      <c r="W1239" s="276"/>
      <c r="X1239" s="276">
        <f t="shared" ca="1" si="172"/>
        <v>0</v>
      </c>
      <c r="Y1239" s="276"/>
      <c r="Z1239" s="276"/>
      <c r="AB1239" s="278" t="str">
        <f t="shared" si="173"/>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1"/>
        <v/>
      </c>
      <c r="T1240" s="225" t="str">
        <f ca="1">IF(B1240="","",IF(ISERROR(MATCH($J1240,SorP!$B$1:$B$6230,0)),"",INDIRECT("'SorP'!$A$"&amp;MATCH($J1240,SorP!$B$1:$B$6230,0))))</f>
        <v/>
      </c>
      <c r="U1240" s="241"/>
      <c r="V1240" s="275" t="e">
        <f>IF(C1240="",NA(),MATCH($B1240&amp;$C1240,'Smelter Look-up'!$J:$J,0))</f>
        <v>#N/A</v>
      </c>
      <c r="W1240" s="276"/>
      <c r="X1240" s="276">
        <f t="shared" ca="1" si="172"/>
        <v>0</v>
      </c>
      <c r="Y1240" s="276"/>
      <c r="Z1240" s="276"/>
      <c r="AB1240" s="278" t="str">
        <f t="shared" si="173"/>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1"/>
        <v/>
      </c>
      <c r="T1241" s="225" t="str">
        <f ca="1">IF(B1241="","",IF(ISERROR(MATCH($J1241,SorP!$B$1:$B$6230,0)),"",INDIRECT("'SorP'!$A$"&amp;MATCH($J1241,SorP!$B$1:$B$6230,0))))</f>
        <v/>
      </c>
      <c r="U1241" s="241"/>
      <c r="V1241" s="275" t="e">
        <f>IF(C1241="",NA(),MATCH($B1241&amp;$C1241,'Smelter Look-up'!$J:$J,0))</f>
        <v>#N/A</v>
      </c>
      <c r="W1241" s="276"/>
      <c r="X1241" s="276">
        <f t="shared" ca="1" si="172"/>
        <v>0</v>
      </c>
      <c r="Y1241" s="276"/>
      <c r="Z1241" s="276"/>
      <c r="AB1241" s="278" t="str">
        <f t="shared" si="173"/>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1"/>
        <v/>
      </c>
      <c r="T1242" s="225" t="str">
        <f ca="1">IF(B1242="","",IF(ISERROR(MATCH($J1242,SorP!$B$1:$B$6230,0)),"",INDIRECT("'SorP'!$A$"&amp;MATCH($J1242,SorP!$B$1:$B$6230,0))))</f>
        <v/>
      </c>
      <c r="U1242" s="241"/>
      <c r="V1242" s="275" t="e">
        <f>IF(C1242="",NA(),MATCH($B1242&amp;$C1242,'Smelter Look-up'!$J:$J,0))</f>
        <v>#N/A</v>
      </c>
      <c r="W1242" s="276"/>
      <c r="X1242" s="276">
        <f t="shared" ca="1" si="172"/>
        <v>0</v>
      </c>
      <c r="Y1242" s="276"/>
      <c r="Z1242" s="276"/>
      <c r="AB1242" s="278" t="str">
        <f t="shared" si="173"/>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1"/>
        <v/>
      </c>
      <c r="T1243" s="225" t="str">
        <f ca="1">IF(B1243="","",IF(ISERROR(MATCH($J1243,SorP!$B$1:$B$6230,0)),"",INDIRECT("'SorP'!$A$"&amp;MATCH($J1243,SorP!$B$1:$B$6230,0))))</f>
        <v/>
      </c>
      <c r="U1243" s="241"/>
      <c r="V1243" s="275" t="e">
        <f>IF(C1243="",NA(),MATCH($B1243&amp;$C1243,'Smelter Look-up'!$J:$J,0))</f>
        <v>#N/A</v>
      </c>
      <c r="W1243" s="276"/>
      <c r="X1243" s="276">
        <f t="shared" ca="1" si="172"/>
        <v>0</v>
      </c>
      <c r="Y1243" s="276"/>
      <c r="Z1243" s="276"/>
      <c r="AB1243" s="278" t="str">
        <f t="shared" si="173"/>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4">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5">IF(AND(C1244="Smelter not listed",OR(LEN(D1244)=0,LEN(E1244)=0)),1,0)</f>
        <v>0</v>
      </c>
      <c r="Y1244" s="276"/>
      <c r="Z1244" s="276"/>
      <c r="AB1244" s="278" t="str">
        <f t="shared" ref="AB1244:AB1274" si="176">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4"/>
        <v/>
      </c>
      <c r="T1245" s="225" t="str">
        <f ca="1">IF(B1245="","",IF(ISERROR(MATCH($J1245,SorP!$B$1:$B$6230,0)),"",INDIRECT("'SorP'!$A$"&amp;MATCH($J1245,SorP!$B$1:$B$6230,0))))</f>
        <v/>
      </c>
      <c r="U1245" s="241"/>
      <c r="V1245" s="275" t="e">
        <f>IF(C1245="",NA(),MATCH($B1245&amp;$C1245,'Smelter Look-up'!$J:$J,0))</f>
        <v>#N/A</v>
      </c>
      <c r="W1245" s="276"/>
      <c r="X1245" s="276">
        <f t="shared" ca="1" si="175"/>
        <v>0</v>
      </c>
      <c r="Y1245" s="276"/>
      <c r="Z1245" s="276"/>
      <c r="AB1245" s="278" t="str">
        <f t="shared" si="176"/>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4"/>
        <v/>
      </c>
      <c r="T1246" s="225" t="str">
        <f ca="1">IF(B1246="","",IF(ISERROR(MATCH($J1246,SorP!$B$1:$B$6230,0)),"",INDIRECT("'SorP'!$A$"&amp;MATCH($J1246,SorP!$B$1:$B$6230,0))))</f>
        <v/>
      </c>
      <c r="U1246" s="241"/>
      <c r="V1246" s="275" t="e">
        <f>IF(C1246="",NA(),MATCH($B1246&amp;$C1246,'Smelter Look-up'!$J:$J,0))</f>
        <v>#N/A</v>
      </c>
      <c r="W1246" s="276"/>
      <c r="X1246" s="276">
        <f t="shared" ca="1" si="175"/>
        <v>0</v>
      </c>
      <c r="Y1246" s="276"/>
      <c r="Z1246" s="276"/>
      <c r="AB1246" s="278" t="str">
        <f t="shared" si="176"/>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4"/>
        <v/>
      </c>
      <c r="T1247" s="225" t="str">
        <f ca="1">IF(B1247="","",IF(ISERROR(MATCH($J1247,SorP!$B$1:$B$6230,0)),"",INDIRECT("'SorP'!$A$"&amp;MATCH($J1247,SorP!$B$1:$B$6230,0))))</f>
        <v/>
      </c>
      <c r="U1247" s="241"/>
      <c r="V1247" s="275" t="e">
        <f>IF(C1247="",NA(),MATCH($B1247&amp;$C1247,'Smelter Look-up'!$J:$J,0))</f>
        <v>#N/A</v>
      </c>
      <c r="W1247" s="276"/>
      <c r="X1247" s="276">
        <f t="shared" ca="1" si="175"/>
        <v>0</v>
      </c>
      <c r="Y1247" s="276"/>
      <c r="Z1247" s="276"/>
      <c r="AB1247" s="278" t="str">
        <f t="shared" si="176"/>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4"/>
        <v/>
      </c>
      <c r="T1248" s="225" t="str">
        <f ca="1">IF(B1248="","",IF(ISERROR(MATCH($J1248,SorP!$B$1:$B$6230,0)),"",INDIRECT("'SorP'!$A$"&amp;MATCH($J1248,SorP!$B$1:$B$6230,0))))</f>
        <v/>
      </c>
      <c r="U1248" s="241"/>
      <c r="V1248" s="275" t="e">
        <f>IF(C1248="",NA(),MATCH($B1248&amp;$C1248,'Smelter Look-up'!$J:$J,0))</f>
        <v>#N/A</v>
      </c>
      <c r="W1248" s="276"/>
      <c r="X1248" s="276">
        <f t="shared" ca="1" si="175"/>
        <v>0</v>
      </c>
      <c r="Y1248" s="276"/>
      <c r="Z1248" s="276"/>
      <c r="AB1248" s="278" t="str">
        <f t="shared" si="176"/>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4"/>
        <v/>
      </c>
      <c r="T1249" s="225" t="str">
        <f ca="1">IF(B1249="","",IF(ISERROR(MATCH($J1249,SorP!$B$1:$B$6230,0)),"",INDIRECT("'SorP'!$A$"&amp;MATCH($J1249,SorP!$B$1:$B$6230,0))))</f>
        <v/>
      </c>
      <c r="U1249" s="241"/>
      <c r="V1249" s="275" t="e">
        <f>IF(C1249="",NA(),MATCH($B1249&amp;$C1249,'Smelter Look-up'!$J:$J,0))</f>
        <v>#N/A</v>
      </c>
      <c r="W1249" s="276"/>
      <c r="X1249" s="276">
        <f t="shared" ca="1" si="175"/>
        <v>0</v>
      </c>
      <c r="Y1249" s="276"/>
      <c r="Z1249" s="276"/>
      <c r="AB1249" s="278" t="str">
        <f t="shared" si="176"/>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4"/>
        <v/>
      </c>
      <c r="T1250" s="225" t="str">
        <f ca="1">IF(B1250="","",IF(ISERROR(MATCH($J1250,SorP!$B$1:$B$6230,0)),"",INDIRECT("'SorP'!$A$"&amp;MATCH($J1250,SorP!$B$1:$B$6230,0))))</f>
        <v/>
      </c>
      <c r="U1250" s="241"/>
      <c r="V1250" s="275" t="e">
        <f>IF(C1250="",NA(),MATCH($B1250&amp;$C1250,'Smelter Look-up'!$J:$J,0))</f>
        <v>#N/A</v>
      </c>
      <c r="W1250" s="276"/>
      <c r="X1250" s="276">
        <f t="shared" ca="1" si="175"/>
        <v>0</v>
      </c>
      <c r="Y1250" s="276"/>
      <c r="Z1250" s="276"/>
      <c r="AB1250" s="278" t="str">
        <f t="shared" si="176"/>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4"/>
        <v/>
      </c>
      <c r="T1251" s="225" t="str">
        <f ca="1">IF(B1251="","",IF(ISERROR(MATCH($J1251,SorP!$B$1:$B$6230,0)),"",INDIRECT("'SorP'!$A$"&amp;MATCH($J1251,SorP!$B$1:$B$6230,0))))</f>
        <v/>
      </c>
      <c r="U1251" s="241"/>
      <c r="V1251" s="275" t="e">
        <f>IF(C1251="",NA(),MATCH($B1251&amp;$C1251,'Smelter Look-up'!$J:$J,0))</f>
        <v>#N/A</v>
      </c>
      <c r="W1251" s="276"/>
      <c r="X1251" s="276">
        <f t="shared" ca="1" si="175"/>
        <v>0</v>
      </c>
      <c r="Y1251" s="276"/>
      <c r="Z1251" s="276"/>
      <c r="AB1251" s="278" t="str">
        <f t="shared" si="176"/>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4"/>
        <v/>
      </c>
      <c r="T1252" s="225" t="str">
        <f ca="1">IF(B1252="","",IF(ISERROR(MATCH($J1252,SorP!$B$1:$B$6230,0)),"",INDIRECT("'SorP'!$A$"&amp;MATCH($J1252,SorP!$B$1:$B$6230,0))))</f>
        <v/>
      </c>
      <c r="U1252" s="241"/>
      <c r="V1252" s="275" t="e">
        <f>IF(C1252="",NA(),MATCH($B1252&amp;$C1252,'Smelter Look-up'!$J:$J,0))</f>
        <v>#N/A</v>
      </c>
      <c r="W1252" s="276"/>
      <c r="X1252" s="276">
        <f t="shared" ca="1" si="175"/>
        <v>0</v>
      </c>
      <c r="Y1252" s="276"/>
      <c r="Z1252" s="276"/>
      <c r="AB1252" s="278" t="str">
        <f t="shared" si="176"/>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4"/>
        <v/>
      </c>
      <c r="T1253" s="225" t="str">
        <f ca="1">IF(B1253="","",IF(ISERROR(MATCH($J1253,SorP!$B$1:$B$6230,0)),"",INDIRECT("'SorP'!$A$"&amp;MATCH($J1253,SorP!$B$1:$B$6230,0))))</f>
        <v/>
      </c>
      <c r="U1253" s="241"/>
      <c r="V1253" s="275" t="e">
        <f>IF(C1253="",NA(),MATCH($B1253&amp;$C1253,'Smelter Look-up'!$J:$J,0))</f>
        <v>#N/A</v>
      </c>
      <c r="W1253" s="276"/>
      <c r="X1253" s="276">
        <f t="shared" ca="1" si="175"/>
        <v>0</v>
      </c>
      <c r="Y1253" s="276"/>
      <c r="Z1253" s="276"/>
      <c r="AB1253" s="278" t="str">
        <f t="shared" si="176"/>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4"/>
        <v/>
      </c>
      <c r="T1254" s="225" t="str">
        <f ca="1">IF(B1254="","",IF(ISERROR(MATCH($J1254,SorP!$B$1:$B$6230,0)),"",INDIRECT("'SorP'!$A$"&amp;MATCH($J1254,SorP!$B$1:$B$6230,0))))</f>
        <v/>
      </c>
      <c r="U1254" s="241"/>
      <c r="V1254" s="275" t="e">
        <f>IF(C1254="",NA(),MATCH($B1254&amp;$C1254,'Smelter Look-up'!$J:$J,0))</f>
        <v>#N/A</v>
      </c>
      <c r="W1254" s="276"/>
      <c r="X1254" s="276">
        <f t="shared" ca="1" si="175"/>
        <v>0</v>
      </c>
      <c r="Y1254" s="276"/>
      <c r="Z1254" s="276"/>
      <c r="AB1254" s="278" t="str">
        <f t="shared" si="176"/>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4"/>
        <v/>
      </c>
      <c r="T1255" s="225" t="str">
        <f ca="1">IF(B1255="","",IF(ISERROR(MATCH($J1255,SorP!$B$1:$B$6230,0)),"",INDIRECT("'SorP'!$A$"&amp;MATCH($J1255,SorP!$B$1:$B$6230,0))))</f>
        <v/>
      </c>
      <c r="U1255" s="241"/>
      <c r="V1255" s="275" t="e">
        <f>IF(C1255="",NA(),MATCH($B1255&amp;$C1255,'Smelter Look-up'!$J:$J,0))</f>
        <v>#N/A</v>
      </c>
      <c r="W1255" s="276"/>
      <c r="X1255" s="276">
        <f t="shared" ca="1" si="175"/>
        <v>0</v>
      </c>
      <c r="Y1255" s="276"/>
      <c r="Z1255" s="276"/>
      <c r="AB1255" s="278" t="str">
        <f t="shared" si="176"/>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4"/>
        <v/>
      </c>
      <c r="T1256" s="225" t="str">
        <f ca="1">IF(B1256="","",IF(ISERROR(MATCH($J1256,SorP!$B$1:$B$6230,0)),"",INDIRECT("'SorP'!$A$"&amp;MATCH($J1256,SorP!$B$1:$B$6230,0))))</f>
        <v/>
      </c>
      <c r="U1256" s="241"/>
      <c r="V1256" s="275" t="e">
        <f>IF(C1256="",NA(),MATCH($B1256&amp;$C1256,'Smelter Look-up'!$J:$J,0))</f>
        <v>#N/A</v>
      </c>
      <c r="W1256" s="276"/>
      <c r="X1256" s="276">
        <f t="shared" ca="1" si="175"/>
        <v>0</v>
      </c>
      <c r="Y1256" s="276"/>
      <c r="Z1256" s="276"/>
      <c r="AB1256" s="278" t="str">
        <f t="shared" si="176"/>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4"/>
        <v/>
      </c>
      <c r="T1257" s="225" t="str">
        <f ca="1">IF(B1257="","",IF(ISERROR(MATCH($J1257,SorP!$B$1:$B$6230,0)),"",INDIRECT("'SorP'!$A$"&amp;MATCH($J1257,SorP!$B$1:$B$6230,0))))</f>
        <v/>
      </c>
      <c r="U1257" s="241"/>
      <c r="V1257" s="275" t="e">
        <f>IF(C1257="",NA(),MATCH($B1257&amp;$C1257,'Smelter Look-up'!$J:$J,0))</f>
        <v>#N/A</v>
      </c>
      <c r="W1257" s="276"/>
      <c r="X1257" s="276">
        <f t="shared" ca="1" si="175"/>
        <v>0</v>
      </c>
      <c r="Y1257" s="276"/>
      <c r="Z1257" s="276"/>
      <c r="AB1257" s="278" t="str">
        <f t="shared" si="176"/>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4"/>
        <v/>
      </c>
      <c r="T1258" s="225" t="str">
        <f ca="1">IF(B1258="","",IF(ISERROR(MATCH($J1258,SorP!$B$1:$B$6230,0)),"",INDIRECT("'SorP'!$A$"&amp;MATCH($J1258,SorP!$B$1:$B$6230,0))))</f>
        <v/>
      </c>
      <c r="U1258" s="241"/>
      <c r="V1258" s="275" t="e">
        <f>IF(C1258="",NA(),MATCH($B1258&amp;$C1258,'Smelter Look-up'!$J:$J,0))</f>
        <v>#N/A</v>
      </c>
      <c r="W1258" s="276"/>
      <c r="X1258" s="276">
        <f t="shared" ca="1" si="175"/>
        <v>0</v>
      </c>
      <c r="Y1258" s="276"/>
      <c r="Z1258" s="276"/>
      <c r="AB1258" s="278" t="str">
        <f t="shared" si="176"/>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4"/>
        <v/>
      </c>
      <c r="T1259" s="225" t="str">
        <f ca="1">IF(B1259="","",IF(ISERROR(MATCH($J1259,SorP!$B$1:$B$6230,0)),"",INDIRECT("'SorP'!$A$"&amp;MATCH($J1259,SorP!$B$1:$B$6230,0))))</f>
        <v/>
      </c>
      <c r="U1259" s="241"/>
      <c r="V1259" s="275" t="e">
        <f>IF(C1259="",NA(),MATCH($B1259&amp;$C1259,'Smelter Look-up'!$J:$J,0))</f>
        <v>#N/A</v>
      </c>
      <c r="W1259" s="276"/>
      <c r="X1259" s="276">
        <f t="shared" ca="1" si="175"/>
        <v>0</v>
      </c>
      <c r="Y1259" s="276"/>
      <c r="Z1259" s="276"/>
      <c r="AB1259" s="278" t="str">
        <f t="shared" si="176"/>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4"/>
        <v/>
      </c>
      <c r="T1260" s="225" t="str">
        <f ca="1">IF(B1260="","",IF(ISERROR(MATCH($J1260,SorP!$B$1:$B$6230,0)),"",INDIRECT("'SorP'!$A$"&amp;MATCH($J1260,SorP!$B$1:$B$6230,0))))</f>
        <v/>
      </c>
      <c r="U1260" s="241"/>
      <c r="V1260" s="275" t="e">
        <f>IF(C1260="",NA(),MATCH($B1260&amp;$C1260,'Smelter Look-up'!$J:$J,0))</f>
        <v>#N/A</v>
      </c>
      <c r="W1260" s="276"/>
      <c r="X1260" s="276">
        <f t="shared" ca="1" si="175"/>
        <v>0</v>
      </c>
      <c r="Y1260" s="276"/>
      <c r="Z1260" s="276"/>
      <c r="AB1260" s="278" t="str">
        <f t="shared" si="176"/>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4"/>
        <v/>
      </c>
      <c r="T1261" s="225" t="str">
        <f ca="1">IF(B1261="","",IF(ISERROR(MATCH($J1261,SorP!$B$1:$B$6230,0)),"",INDIRECT("'SorP'!$A$"&amp;MATCH($J1261,SorP!$B$1:$B$6230,0))))</f>
        <v/>
      </c>
      <c r="U1261" s="241"/>
      <c r="V1261" s="275" t="e">
        <f>IF(C1261="",NA(),MATCH($B1261&amp;$C1261,'Smelter Look-up'!$J:$J,0))</f>
        <v>#N/A</v>
      </c>
      <c r="W1261" s="276"/>
      <c r="X1261" s="276">
        <f t="shared" ca="1" si="175"/>
        <v>0</v>
      </c>
      <c r="Y1261" s="276"/>
      <c r="Z1261" s="276"/>
      <c r="AB1261" s="278" t="str">
        <f t="shared" si="176"/>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4"/>
        <v/>
      </c>
      <c r="T1262" s="225" t="str">
        <f ca="1">IF(B1262="","",IF(ISERROR(MATCH($J1262,SorP!$B$1:$B$6230,0)),"",INDIRECT("'SorP'!$A$"&amp;MATCH($J1262,SorP!$B$1:$B$6230,0))))</f>
        <v/>
      </c>
      <c r="U1262" s="241"/>
      <c r="V1262" s="275" t="e">
        <f>IF(C1262="",NA(),MATCH($B1262&amp;$C1262,'Smelter Look-up'!$J:$J,0))</f>
        <v>#N/A</v>
      </c>
      <c r="W1262" s="276"/>
      <c r="X1262" s="276">
        <f t="shared" ca="1" si="175"/>
        <v>0</v>
      </c>
      <c r="Y1262" s="276"/>
      <c r="Z1262" s="276"/>
      <c r="AB1262" s="278" t="str">
        <f t="shared" si="176"/>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4"/>
        <v/>
      </c>
      <c r="T1263" s="225" t="str">
        <f ca="1">IF(B1263="","",IF(ISERROR(MATCH($J1263,SorP!$B$1:$B$6230,0)),"",INDIRECT("'SorP'!$A$"&amp;MATCH($J1263,SorP!$B$1:$B$6230,0))))</f>
        <v/>
      </c>
      <c r="U1263" s="241"/>
      <c r="V1263" s="275" t="e">
        <f>IF(C1263="",NA(),MATCH($B1263&amp;$C1263,'Smelter Look-up'!$J:$J,0))</f>
        <v>#N/A</v>
      </c>
      <c r="W1263" s="276"/>
      <c r="X1263" s="276">
        <f t="shared" ca="1" si="175"/>
        <v>0</v>
      </c>
      <c r="Y1263" s="276"/>
      <c r="Z1263" s="276"/>
      <c r="AB1263" s="278" t="str">
        <f t="shared" si="176"/>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4"/>
        <v/>
      </c>
      <c r="T1264" s="225" t="str">
        <f ca="1">IF(B1264="","",IF(ISERROR(MATCH($J1264,SorP!$B$1:$B$6230,0)),"",INDIRECT("'SorP'!$A$"&amp;MATCH($J1264,SorP!$B$1:$B$6230,0))))</f>
        <v/>
      </c>
      <c r="U1264" s="241"/>
      <c r="V1264" s="275" t="e">
        <f>IF(C1264="",NA(),MATCH($B1264&amp;$C1264,'Smelter Look-up'!$J:$J,0))</f>
        <v>#N/A</v>
      </c>
      <c r="W1264" s="276"/>
      <c r="X1264" s="276">
        <f t="shared" ca="1" si="175"/>
        <v>0</v>
      </c>
      <c r="Y1264" s="276"/>
      <c r="Z1264" s="276"/>
      <c r="AB1264" s="278" t="str">
        <f t="shared" si="176"/>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4"/>
        <v/>
      </c>
      <c r="T1265" s="225" t="str">
        <f ca="1">IF(B1265="","",IF(ISERROR(MATCH($J1265,SorP!$B$1:$B$6230,0)),"",INDIRECT("'SorP'!$A$"&amp;MATCH($J1265,SorP!$B$1:$B$6230,0))))</f>
        <v/>
      </c>
      <c r="U1265" s="241"/>
      <c r="V1265" s="275" t="e">
        <f>IF(C1265="",NA(),MATCH($B1265&amp;$C1265,'Smelter Look-up'!$J:$J,0))</f>
        <v>#N/A</v>
      </c>
      <c r="W1265" s="276"/>
      <c r="X1265" s="276">
        <f t="shared" ca="1" si="175"/>
        <v>0</v>
      </c>
      <c r="Y1265" s="276"/>
      <c r="Z1265" s="276"/>
      <c r="AB1265" s="278" t="str">
        <f t="shared" si="176"/>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4"/>
        <v/>
      </c>
      <c r="T1266" s="225" t="str">
        <f ca="1">IF(B1266="","",IF(ISERROR(MATCH($J1266,SorP!$B$1:$B$6230,0)),"",INDIRECT("'SorP'!$A$"&amp;MATCH($J1266,SorP!$B$1:$B$6230,0))))</f>
        <v/>
      </c>
      <c r="U1266" s="241"/>
      <c r="V1266" s="275" t="e">
        <f>IF(C1266="",NA(),MATCH($B1266&amp;$C1266,'Smelter Look-up'!$J:$J,0))</f>
        <v>#N/A</v>
      </c>
      <c r="W1266" s="276"/>
      <c r="X1266" s="276">
        <f t="shared" ca="1" si="175"/>
        <v>0</v>
      </c>
      <c r="Y1266" s="276"/>
      <c r="Z1266" s="276"/>
      <c r="AB1266" s="278" t="str">
        <f t="shared" si="176"/>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4"/>
        <v/>
      </c>
      <c r="T1267" s="225" t="str">
        <f ca="1">IF(B1267="","",IF(ISERROR(MATCH($J1267,SorP!$B$1:$B$6230,0)),"",INDIRECT("'SorP'!$A$"&amp;MATCH($J1267,SorP!$B$1:$B$6230,0))))</f>
        <v/>
      </c>
      <c r="U1267" s="241"/>
      <c r="V1267" s="275" t="e">
        <f>IF(C1267="",NA(),MATCH($B1267&amp;$C1267,'Smelter Look-up'!$J:$J,0))</f>
        <v>#N/A</v>
      </c>
      <c r="W1267" s="276"/>
      <c r="X1267" s="276">
        <f t="shared" ca="1" si="175"/>
        <v>0</v>
      </c>
      <c r="Y1267" s="276"/>
      <c r="Z1267" s="276"/>
      <c r="AB1267" s="278" t="str">
        <f t="shared" si="176"/>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4"/>
        <v/>
      </c>
      <c r="T1268" s="225" t="str">
        <f ca="1">IF(B1268="","",IF(ISERROR(MATCH($J1268,SorP!$B$1:$B$6230,0)),"",INDIRECT("'SorP'!$A$"&amp;MATCH($J1268,SorP!$B$1:$B$6230,0))))</f>
        <v/>
      </c>
      <c r="U1268" s="241"/>
      <c r="V1268" s="275" t="e">
        <f>IF(C1268="",NA(),MATCH($B1268&amp;$C1268,'Smelter Look-up'!$J:$J,0))</f>
        <v>#N/A</v>
      </c>
      <c r="W1268" s="276"/>
      <c r="X1268" s="276">
        <f t="shared" ca="1" si="175"/>
        <v>0</v>
      </c>
      <c r="Y1268" s="276"/>
      <c r="Z1268" s="276"/>
      <c r="AB1268" s="278" t="str">
        <f t="shared" si="176"/>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4"/>
        <v/>
      </c>
      <c r="T1269" s="225" t="str">
        <f ca="1">IF(B1269="","",IF(ISERROR(MATCH($J1269,SorP!$B$1:$B$6230,0)),"",INDIRECT("'SorP'!$A$"&amp;MATCH($J1269,SorP!$B$1:$B$6230,0))))</f>
        <v/>
      </c>
      <c r="U1269" s="241"/>
      <c r="V1269" s="275" t="e">
        <f>IF(C1269="",NA(),MATCH($B1269&amp;$C1269,'Smelter Look-up'!$J:$J,0))</f>
        <v>#N/A</v>
      </c>
      <c r="W1269" s="276"/>
      <c r="X1269" s="276">
        <f t="shared" ca="1" si="175"/>
        <v>0</v>
      </c>
      <c r="Y1269" s="276"/>
      <c r="Z1269" s="276"/>
      <c r="AB1269" s="278" t="str">
        <f t="shared" si="176"/>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4"/>
        <v/>
      </c>
      <c r="T1270" s="225" t="str">
        <f ca="1">IF(B1270="","",IF(ISERROR(MATCH($J1270,SorP!$B$1:$B$6230,0)),"",INDIRECT("'SorP'!$A$"&amp;MATCH($J1270,SorP!$B$1:$B$6230,0))))</f>
        <v/>
      </c>
      <c r="U1270" s="241"/>
      <c r="V1270" s="275" t="e">
        <f>IF(C1270="",NA(),MATCH($B1270&amp;$C1270,'Smelter Look-up'!$J:$J,0))</f>
        <v>#N/A</v>
      </c>
      <c r="W1270" s="276"/>
      <c r="X1270" s="276">
        <f t="shared" ca="1" si="175"/>
        <v>0</v>
      </c>
      <c r="Y1270" s="276"/>
      <c r="Z1270" s="276"/>
      <c r="AB1270" s="278" t="str">
        <f t="shared" si="176"/>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4"/>
        <v/>
      </c>
      <c r="T1271" s="225" t="str">
        <f ca="1">IF(B1271="","",IF(ISERROR(MATCH($J1271,SorP!$B$1:$B$6230,0)),"",INDIRECT("'SorP'!$A$"&amp;MATCH($J1271,SorP!$B$1:$B$6230,0))))</f>
        <v/>
      </c>
      <c r="U1271" s="241"/>
      <c r="V1271" s="275" t="e">
        <f>IF(C1271="",NA(),MATCH($B1271&amp;$C1271,'Smelter Look-up'!$J:$J,0))</f>
        <v>#N/A</v>
      </c>
      <c r="W1271" s="276"/>
      <c r="X1271" s="276">
        <f t="shared" ca="1" si="175"/>
        <v>0</v>
      </c>
      <c r="Y1271" s="276"/>
      <c r="Z1271" s="276"/>
      <c r="AB1271" s="278" t="str">
        <f t="shared" si="176"/>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4"/>
        <v/>
      </c>
      <c r="T1272" s="225" t="str">
        <f ca="1">IF(B1272="","",IF(ISERROR(MATCH($J1272,SorP!$B$1:$B$6230,0)),"",INDIRECT("'SorP'!$A$"&amp;MATCH($J1272,SorP!$B$1:$B$6230,0))))</f>
        <v/>
      </c>
      <c r="U1272" s="241"/>
      <c r="V1272" s="275" t="e">
        <f>IF(C1272="",NA(),MATCH($B1272&amp;$C1272,'Smelter Look-up'!$J:$J,0))</f>
        <v>#N/A</v>
      </c>
      <c r="W1272" s="276"/>
      <c r="X1272" s="276">
        <f t="shared" ca="1" si="175"/>
        <v>0</v>
      </c>
      <c r="Y1272" s="276"/>
      <c r="Z1272" s="276"/>
      <c r="AB1272" s="278" t="str">
        <f t="shared" si="176"/>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4"/>
        <v/>
      </c>
      <c r="T1273" s="225" t="str">
        <f ca="1">IF(B1273="","",IF(ISERROR(MATCH($J1273,SorP!$B$1:$B$6230,0)),"",INDIRECT("'SorP'!$A$"&amp;MATCH($J1273,SorP!$B$1:$B$6230,0))))</f>
        <v/>
      </c>
      <c r="U1273" s="241"/>
      <c r="V1273" s="275" t="e">
        <f>IF(C1273="",NA(),MATCH($B1273&amp;$C1273,'Smelter Look-up'!$J:$J,0))</f>
        <v>#N/A</v>
      </c>
      <c r="W1273" s="276"/>
      <c r="X1273" s="276">
        <f t="shared" ca="1" si="175"/>
        <v>0</v>
      </c>
      <c r="Y1273" s="276"/>
      <c r="Z1273" s="276"/>
      <c r="AB1273" s="278" t="str">
        <f t="shared" si="176"/>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4"/>
        <v/>
      </c>
      <c r="T1274" s="225" t="str">
        <f ca="1">IF(B1274="","",IF(ISERROR(MATCH($J1274,SorP!$B$1:$B$6230,0)),"",INDIRECT("'SorP'!$A$"&amp;MATCH($J1274,SorP!$B$1:$B$6230,0))))</f>
        <v/>
      </c>
      <c r="U1274" s="241"/>
      <c r="V1274" s="275" t="e">
        <f>IF(C1274="",NA(),MATCH($B1274&amp;$C1274,'Smelter Look-up'!$J:$J,0))</f>
        <v>#N/A</v>
      </c>
      <c r="W1274" s="276"/>
      <c r="X1274" s="276">
        <f t="shared" ca="1" si="175"/>
        <v>0</v>
      </c>
      <c r="Y1274" s="276"/>
      <c r="Z1274" s="276"/>
      <c r="AB1274" s="278" t="str">
        <f t="shared" si="176"/>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77">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78">IF(AND(C1275="Smelter not listed",OR(LEN(D1275)=0,LEN(E1275)=0)),1,0)</f>
        <v>0</v>
      </c>
      <c r="Y1275" s="276"/>
      <c r="Z1275" s="276"/>
      <c r="AB1275" s="278" t="str">
        <f t="shared" ref="AB1275" si="179">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1">IF(AND(C1276="Smelter not listed",OR(LEN(D1276)=0,LEN(E1276)=0)),1,0)</f>
        <v>0</v>
      </c>
      <c r="Y1276" s="276"/>
      <c r="Z1276" s="276"/>
      <c r="AB1276" s="278" t="str">
        <f t="shared" ref="AB1276:AB1307" si="182">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0"/>
        <v/>
      </c>
      <c r="T1277" s="225" t="str">
        <f ca="1">IF(B1277="","",IF(ISERROR(MATCH($J1277,SorP!$B$1:$B$6230,0)),"",INDIRECT("'SorP'!$A$"&amp;MATCH($J1277,SorP!$B$1:$B$6230,0))))</f>
        <v/>
      </c>
      <c r="U1277" s="241"/>
      <c r="V1277" s="275" t="e">
        <f>IF(C1277="",NA(),MATCH($B1277&amp;$C1277,'Smelter Look-up'!$J:$J,0))</f>
        <v>#N/A</v>
      </c>
      <c r="W1277" s="276"/>
      <c r="X1277" s="276">
        <f t="shared" ca="1" si="181"/>
        <v>0</v>
      </c>
      <c r="Y1277" s="276"/>
      <c r="Z1277" s="276"/>
      <c r="AB1277" s="278" t="str">
        <f t="shared" si="182"/>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0"/>
        <v/>
      </c>
      <c r="T1278" s="225" t="str">
        <f ca="1">IF(B1278="","",IF(ISERROR(MATCH($J1278,SorP!$B$1:$B$6230,0)),"",INDIRECT("'SorP'!$A$"&amp;MATCH($J1278,SorP!$B$1:$B$6230,0))))</f>
        <v/>
      </c>
      <c r="U1278" s="241"/>
      <c r="V1278" s="275" t="e">
        <f>IF(C1278="",NA(),MATCH($B1278&amp;$C1278,'Smelter Look-up'!$J:$J,0))</f>
        <v>#N/A</v>
      </c>
      <c r="W1278" s="276"/>
      <c r="X1278" s="276">
        <f t="shared" ca="1" si="181"/>
        <v>0</v>
      </c>
      <c r="Y1278" s="276"/>
      <c r="Z1278" s="276"/>
      <c r="AB1278" s="278" t="str">
        <f t="shared" si="182"/>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0"/>
        <v/>
      </c>
      <c r="T1279" s="225" t="str">
        <f ca="1">IF(B1279="","",IF(ISERROR(MATCH($J1279,SorP!$B$1:$B$6230,0)),"",INDIRECT("'SorP'!$A$"&amp;MATCH($J1279,SorP!$B$1:$B$6230,0))))</f>
        <v/>
      </c>
      <c r="U1279" s="241"/>
      <c r="V1279" s="275" t="e">
        <f>IF(C1279="",NA(),MATCH($B1279&amp;$C1279,'Smelter Look-up'!$J:$J,0))</f>
        <v>#N/A</v>
      </c>
      <c r="W1279" s="276"/>
      <c r="X1279" s="276">
        <f t="shared" ca="1" si="181"/>
        <v>0</v>
      </c>
      <c r="Y1279" s="276"/>
      <c r="Z1279" s="276"/>
      <c r="AB1279" s="278" t="str">
        <f t="shared" si="182"/>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0"/>
        <v/>
      </c>
      <c r="T1280" s="225" t="str">
        <f ca="1">IF(B1280="","",IF(ISERROR(MATCH($J1280,SorP!$B$1:$B$6230,0)),"",INDIRECT("'SorP'!$A$"&amp;MATCH($J1280,SorP!$B$1:$B$6230,0))))</f>
        <v/>
      </c>
      <c r="U1280" s="241"/>
      <c r="V1280" s="275" t="e">
        <f>IF(C1280="",NA(),MATCH($B1280&amp;$C1280,'Smelter Look-up'!$J:$J,0))</f>
        <v>#N/A</v>
      </c>
      <c r="W1280" s="276"/>
      <c r="X1280" s="276">
        <f t="shared" ca="1" si="181"/>
        <v>0</v>
      </c>
      <c r="Y1280" s="276"/>
      <c r="Z1280" s="276"/>
      <c r="AB1280" s="278" t="str">
        <f t="shared" si="182"/>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0"/>
        <v/>
      </c>
      <c r="T1281" s="225" t="str">
        <f ca="1">IF(B1281="","",IF(ISERROR(MATCH($J1281,SorP!$B$1:$B$6230,0)),"",INDIRECT("'SorP'!$A$"&amp;MATCH($J1281,SorP!$B$1:$B$6230,0))))</f>
        <v/>
      </c>
      <c r="U1281" s="241"/>
      <c r="V1281" s="275" t="e">
        <f>IF(C1281="",NA(),MATCH($B1281&amp;$C1281,'Smelter Look-up'!$J:$J,0))</f>
        <v>#N/A</v>
      </c>
      <c r="W1281" s="276"/>
      <c r="X1281" s="276">
        <f t="shared" ca="1" si="181"/>
        <v>0</v>
      </c>
      <c r="Y1281" s="276"/>
      <c r="Z1281" s="276"/>
      <c r="AB1281" s="278" t="str">
        <f t="shared" si="182"/>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0"/>
        <v/>
      </c>
      <c r="T1282" s="225" t="str">
        <f ca="1">IF(B1282="","",IF(ISERROR(MATCH($J1282,SorP!$B$1:$B$6230,0)),"",INDIRECT("'SorP'!$A$"&amp;MATCH($J1282,SorP!$B$1:$B$6230,0))))</f>
        <v/>
      </c>
      <c r="U1282" s="241"/>
      <c r="V1282" s="275" t="e">
        <f>IF(C1282="",NA(),MATCH($B1282&amp;$C1282,'Smelter Look-up'!$J:$J,0))</f>
        <v>#N/A</v>
      </c>
      <c r="W1282" s="276"/>
      <c r="X1282" s="276">
        <f t="shared" ca="1" si="181"/>
        <v>0</v>
      </c>
      <c r="Y1282" s="276"/>
      <c r="Z1282" s="276"/>
      <c r="AB1282" s="278" t="str">
        <f t="shared" si="182"/>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0"/>
        <v/>
      </c>
      <c r="T1283" s="225" t="str">
        <f ca="1">IF(B1283="","",IF(ISERROR(MATCH($J1283,SorP!$B$1:$B$6230,0)),"",INDIRECT("'SorP'!$A$"&amp;MATCH($J1283,SorP!$B$1:$B$6230,0))))</f>
        <v/>
      </c>
      <c r="U1283" s="241"/>
      <c r="V1283" s="275" t="e">
        <f>IF(C1283="",NA(),MATCH($B1283&amp;$C1283,'Smelter Look-up'!$J:$J,0))</f>
        <v>#N/A</v>
      </c>
      <c r="W1283" s="276"/>
      <c r="X1283" s="276">
        <f t="shared" ca="1" si="181"/>
        <v>0</v>
      </c>
      <c r="Y1283" s="276"/>
      <c r="Z1283" s="276"/>
      <c r="AB1283" s="278" t="str">
        <f t="shared" si="182"/>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0"/>
        <v/>
      </c>
      <c r="T1284" s="225" t="str">
        <f ca="1">IF(B1284="","",IF(ISERROR(MATCH($J1284,SorP!$B$1:$B$6230,0)),"",INDIRECT("'SorP'!$A$"&amp;MATCH($J1284,SorP!$B$1:$B$6230,0))))</f>
        <v/>
      </c>
      <c r="U1284" s="241"/>
      <c r="V1284" s="275" t="e">
        <f>IF(C1284="",NA(),MATCH($B1284&amp;$C1284,'Smelter Look-up'!$J:$J,0))</f>
        <v>#N/A</v>
      </c>
      <c r="W1284" s="276"/>
      <c r="X1284" s="276">
        <f t="shared" ca="1" si="181"/>
        <v>0</v>
      </c>
      <c r="Y1284" s="276"/>
      <c r="Z1284" s="276"/>
      <c r="AB1284" s="278" t="str">
        <f t="shared" si="182"/>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0"/>
        <v/>
      </c>
      <c r="T1285" s="225" t="str">
        <f ca="1">IF(B1285="","",IF(ISERROR(MATCH($J1285,SorP!$B$1:$B$6230,0)),"",INDIRECT("'SorP'!$A$"&amp;MATCH($J1285,SorP!$B$1:$B$6230,0))))</f>
        <v/>
      </c>
      <c r="U1285" s="241"/>
      <c r="V1285" s="275" t="e">
        <f>IF(C1285="",NA(),MATCH($B1285&amp;$C1285,'Smelter Look-up'!$J:$J,0))</f>
        <v>#N/A</v>
      </c>
      <c r="W1285" s="276"/>
      <c r="X1285" s="276">
        <f t="shared" ca="1" si="181"/>
        <v>0</v>
      </c>
      <c r="Y1285" s="276"/>
      <c r="Z1285" s="276"/>
      <c r="AB1285" s="278" t="str">
        <f t="shared" si="182"/>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0"/>
        <v/>
      </c>
      <c r="T1286" s="225" t="str">
        <f ca="1">IF(B1286="","",IF(ISERROR(MATCH($J1286,SorP!$B$1:$B$6230,0)),"",INDIRECT("'SorP'!$A$"&amp;MATCH($J1286,SorP!$B$1:$B$6230,0))))</f>
        <v/>
      </c>
      <c r="U1286" s="241"/>
      <c r="V1286" s="275" t="e">
        <f>IF(C1286="",NA(),MATCH($B1286&amp;$C1286,'Smelter Look-up'!$J:$J,0))</f>
        <v>#N/A</v>
      </c>
      <c r="W1286" s="276"/>
      <c r="X1286" s="276">
        <f t="shared" ca="1" si="181"/>
        <v>0</v>
      </c>
      <c r="Y1286" s="276"/>
      <c r="Z1286" s="276"/>
      <c r="AB1286" s="278" t="str">
        <f t="shared" si="182"/>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0"/>
        <v/>
      </c>
      <c r="T1287" s="225" t="str">
        <f ca="1">IF(B1287="","",IF(ISERROR(MATCH($J1287,SorP!$B$1:$B$6230,0)),"",INDIRECT("'SorP'!$A$"&amp;MATCH($J1287,SorP!$B$1:$B$6230,0))))</f>
        <v/>
      </c>
      <c r="U1287" s="241"/>
      <c r="V1287" s="275" t="e">
        <f>IF(C1287="",NA(),MATCH($B1287&amp;$C1287,'Smelter Look-up'!$J:$J,0))</f>
        <v>#N/A</v>
      </c>
      <c r="W1287" s="276"/>
      <c r="X1287" s="276">
        <f t="shared" ca="1" si="181"/>
        <v>0</v>
      </c>
      <c r="Y1287" s="276"/>
      <c r="Z1287" s="276"/>
      <c r="AB1287" s="278" t="str">
        <f t="shared" si="182"/>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0"/>
        <v/>
      </c>
      <c r="T1288" s="225" t="str">
        <f ca="1">IF(B1288="","",IF(ISERROR(MATCH($J1288,SorP!$B$1:$B$6230,0)),"",INDIRECT("'SorP'!$A$"&amp;MATCH($J1288,SorP!$B$1:$B$6230,0))))</f>
        <v/>
      </c>
      <c r="U1288" s="241"/>
      <c r="V1288" s="275" t="e">
        <f>IF(C1288="",NA(),MATCH($B1288&amp;$C1288,'Smelter Look-up'!$J:$J,0))</f>
        <v>#N/A</v>
      </c>
      <c r="W1288" s="276"/>
      <c r="X1288" s="276">
        <f t="shared" ca="1" si="181"/>
        <v>0</v>
      </c>
      <c r="Y1288" s="276"/>
      <c r="Z1288" s="276"/>
      <c r="AB1288" s="278" t="str">
        <f t="shared" si="182"/>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0"/>
        <v/>
      </c>
      <c r="T1289" s="225" t="str">
        <f ca="1">IF(B1289="","",IF(ISERROR(MATCH($J1289,SorP!$B$1:$B$6230,0)),"",INDIRECT("'SorP'!$A$"&amp;MATCH($J1289,SorP!$B$1:$B$6230,0))))</f>
        <v/>
      </c>
      <c r="U1289" s="241"/>
      <c r="V1289" s="275" t="e">
        <f>IF(C1289="",NA(),MATCH($B1289&amp;$C1289,'Smelter Look-up'!$J:$J,0))</f>
        <v>#N/A</v>
      </c>
      <c r="W1289" s="276"/>
      <c r="X1289" s="276">
        <f t="shared" ca="1" si="181"/>
        <v>0</v>
      </c>
      <c r="Y1289" s="276"/>
      <c r="Z1289" s="276"/>
      <c r="AB1289" s="278" t="str">
        <f t="shared" si="182"/>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0"/>
        <v/>
      </c>
      <c r="T1290" s="225" t="str">
        <f ca="1">IF(B1290="","",IF(ISERROR(MATCH($J1290,SorP!$B$1:$B$6230,0)),"",INDIRECT("'SorP'!$A$"&amp;MATCH($J1290,SorP!$B$1:$B$6230,0))))</f>
        <v/>
      </c>
      <c r="U1290" s="241"/>
      <c r="V1290" s="275" t="e">
        <f>IF(C1290="",NA(),MATCH($B1290&amp;$C1290,'Smelter Look-up'!$J:$J,0))</f>
        <v>#N/A</v>
      </c>
      <c r="W1290" s="276"/>
      <c r="X1290" s="276">
        <f t="shared" ca="1" si="181"/>
        <v>0</v>
      </c>
      <c r="Y1290" s="276"/>
      <c r="Z1290" s="276"/>
      <c r="AB1290" s="278" t="str">
        <f t="shared" si="182"/>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0"/>
        <v/>
      </c>
      <c r="T1291" s="225" t="str">
        <f ca="1">IF(B1291="","",IF(ISERROR(MATCH($J1291,SorP!$B$1:$B$6230,0)),"",INDIRECT("'SorP'!$A$"&amp;MATCH($J1291,SorP!$B$1:$B$6230,0))))</f>
        <v/>
      </c>
      <c r="U1291" s="241"/>
      <c r="V1291" s="275" t="e">
        <f>IF(C1291="",NA(),MATCH($B1291&amp;$C1291,'Smelter Look-up'!$J:$J,0))</f>
        <v>#N/A</v>
      </c>
      <c r="W1291" s="276"/>
      <c r="X1291" s="276">
        <f t="shared" ca="1" si="181"/>
        <v>0</v>
      </c>
      <c r="Y1291" s="276"/>
      <c r="Z1291" s="276"/>
      <c r="AB1291" s="278" t="str">
        <f t="shared" si="182"/>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0"/>
        <v/>
      </c>
      <c r="T1292" s="225" t="str">
        <f ca="1">IF(B1292="","",IF(ISERROR(MATCH($J1292,SorP!$B$1:$B$6230,0)),"",INDIRECT("'SorP'!$A$"&amp;MATCH($J1292,SorP!$B$1:$B$6230,0))))</f>
        <v/>
      </c>
      <c r="U1292" s="241"/>
      <c r="V1292" s="275" t="e">
        <f>IF(C1292="",NA(),MATCH($B1292&amp;$C1292,'Smelter Look-up'!$J:$J,0))</f>
        <v>#N/A</v>
      </c>
      <c r="W1292" s="276"/>
      <c r="X1292" s="276">
        <f t="shared" ca="1" si="181"/>
        <v>0</v>
      </c>
      <c r="Y1292" s="276"/>
      <c r="Z1292" s="276"/>
      <c r="AB1292" s="278" t="str">
        <f t="shared" si="182"/>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0"/>
        <v/>
      </c>
      <c r="T1293" s="225" t="str">
        <f ca="1">IF(B1293="","",IF(ISERROR(MATCH($J1293,SorP!$B$1:$B$6230,0)),"",INDIRECT("'SorP'!$A$"&amp;MATCH($J1293,SorP!$B$1:$B$6230,0))))</f>
        <v/>
      </c>
      <c r="U1293" s="241"/>
      <c r="V1293" s="275" t="e">
        <f>IF(C1293="",NA(),MATCH($B1293&amp;$C1293,'Smelter Look-up'!$J:$J,0))</f>
        <v>#N/A</v>
      </c>
      <c r="W1293" s="276"/>
      <c r="X1293" s="276">
        <f t="shared" ca="1" si="181"/>
        <v>0</v>
      </c>
      <c r="Y1293" s="276"/>
      <c r="Z1293" s="276"/>
      <c r="AB1293" s="278" t="str">
        <f t="shared" si="182"/>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0"/>
        <v/>
      </c>
      <c r="T1294" s="225" t="str">
        <f ca="1">IF(B1294="","",IF(ISERROR(MATCH($J1294,SorP!$B$1:$B$6230,0)),"",INDIRECT("'SorP'!$A$"&amp;MATCH($J1294,SorP!$B$1:$B$6230,0))))</f>
        <v/>
      </c>
      <c r="U1294" s="241"/>
      <c r="V1294" s="275" t="e">
        <f>IF(C1294="",NA(),MATCH($B1294&amp;$C1294,'Smelter Look-up'!$J:$J,0))</f>
        <v>#N/A</v>
      </c>
      <c r="W1294" s="276"/>
      <c r="X1294" s="276">
        <f t="shared" ca="1" si="181"/>
        <v>0</v>
      </c>
      <c r="Y1294" s="276"/>
      <c r="Z1294" s="276"/>
      <c r="AB1294" s="278" t="str">
        <f t="shared" si="182"/>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0"/>
        <v/>
      </c>
      <c r="T1295" s="225" t="str">
        <f ca="1">IF(B1295="","",IF(ISERROR(MATCH($J1295,SorP!$B$1:$B$6230,0)),"",INDIRECT("'SorP'!$A$"&amp;MATCH($J1295,SorP!$B$1:$B$6230,0))))</f>
        <v/>
      </c>
      <c r="U1295" s="241"/>
      <c r="V1295" s="275" t="e">
        <f>IF(C1295="",NA(),MATCH($B1295&amp;$C1295,'Smelter Look-up'!$J:$J,0))</f>
        <v>#N/A</v>
      </c>
      <c r="W1295" s="276"/>
      <c r="X1295" s="276">
        <f t="shared" ca="1" si="181"/>
        <v>0</v>
      </c>
      <c r="Y1295" s="276"/>
      <c r="Z1295" s="276"/>
      <c r="AB1295" s="278" t="str">
        <f t="shared" si="182"/>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0"/>
        <v/>
      </c>
      <c r="T1296" s="225" t="str">
        <f ca="1">IF(B1296="","",IF(ISERROR(MATCH($J1296,SorP!$B$1:$B$6230,0)),"",INDIRECT("'SorP'!$A$"&amp;MATCH($J1296,SorP!$B$1:$B$6230,0))))</f>
        <v/>
      </c>
      <c r="U1296" s="241"/>
      <c r="V1296" s="275" t="e">
        <f>IF(C1296="",NA(),MATCH($B1296&amp;$C1296,'Smelter Look-up'!$J:$J,0))</f>
        <v>#N/A</v>
      </c>
      <c r="W1296" s="276"/>
      <c r="X1296" s="276">
        <f t="shared" ca="1" si="181"/>
        <v>0</v>
      </c>
      <c r="Y1296" s="276"/>
      <c r="Z1296" s="276"/>
      <c r="AB1296" s="278" t="str">
        <f t="shared" si="182"/>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0"/>
        <v/>
      </c>
      <c r="T1297" s="225" t="str">
        <f ca="1">IF(B1297="","",IF(ISERROR(MATCH($J1297,SorP!$B$1:$B$6230,0)),"",INDIRECT("'SorP'!$A$"&amp;MATCH($J1297,SorP!$B$1:$B$6230,0))))</f>
        <v/>
      </c>
      <c r="U1297" s="241"/>
      <c r="V1297" s="275" t="e">
        <f>IF(C1297="",NA(),MATCH($B1297&amp;$C1297,'Smelter Look-up'!$J:$J,0))</f>
        <v>#N/A</v>
      </c>
      <c r="W1297" s="276"/>
      <c r="X1297" s="276">
        <f t="shared" ca="1" si="181"/>
        <v>0</v>
      </c>
      <c r="Y1297" s="276"/>
      <c r="Z1297" s="276"/>
      <c r="AB1297" s="278" t="str">
        <f t="shared" si="182"/>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0"/>
        <v/>
      </c>
      <c r="T1298" s="225" t="str">
        <f ca="1">IF(B1298="","",IF(ISERROR(MATCH($J1298,SorP!$B$1:$B$6230,0)),"",INDIRECT("'SorP'!$A$"&amp;MATCH($J1298,SorP!$B$1:$B$6230,0))))</f>
        <v/>
      </c>
      <c r="U1298" s="241"/>
      <c r="V1298" s="275" t="e">
        <f>IF(C1298="",NA(),MATCH($B1298&amp;$C1298,'Smelter Look-up'!$J:$J,0))</f>
        <v>#N/A</v>
      </c>
      <c r="W1298" s="276"/>
      <c r="X1298" s="276">
        <f t="shared" ca="1" si="181"/>
        <v>0</v>
      </c>
      <c r="Y1298" s="276"/>
      <c r="Z1298" s="276"/>
      <c r="AB1298" s="278" t="str">
        <f t="shared" si="182"/>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0"/>
        <v/>
      </c>
      <c r="T1299" s="225" t="str">
        <f ca="1">IF(B1299="","",IF(ISERROR(MATCH($J1299,SorP!$B$1:$B$6230,0)),"",INDIRECT("'SorP'!$A$"&amp;MATCH($J1299,SorP!$B$1:$B$6230,0))))</f>
        <v/>
      </c>
      <c r="U1299" s="241"/>
      <c r="V1299" s="275" t="e">
        <f>IF(C1299="",NA(),MATCH($B1299&amp;$C1299,'Smelter Look-up'!$J:$J,0))</f>
        <v>#N/A</v>
      </c>
      <c r="W1299" s="276"/>
      <c r="X1299" s="276">
        <f t="shared" ca="1" si="181"/>
        <v>0</v>
      </c>
      <c r="Y1299" s="276"/>
      <c r="Z1299" s="276"/>
      <c r="AB1299" s="278" t="str">
        <f t="shared" si="182"/>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0"/>
        <v/>
      </c>
      <c r="T1300" s="225" t="str">
        <f ca="1">IF(B1300="","",IF(ISERROR(MATCH($J1300,SorP!$B$1:$B$6230,0)),"",INDIRECT("'SorP'!$A$"&amp;MATCH($J1300,SorP!$B$1:$B$6230,0))))</f>
        <v/>
      </c>
      <c r="U1300" s="241"/>
      <c r="V1300" s="275" t="e">
        <f>IF(C1300="",NA(),MATCH($B1300&amp;$C1300,'Smelter Look-up'!$J:$J,0))</f>
        <v>#N/A</v>
      </c>
      <c r="W1300" s="276"/>
      <c r="X1300" s="276">
        <f t="shared" ca="1" si="181"/>
        <v>0</v>
      </c>
      <c r="Y1300" s="276"/>
      <c r="Z1300" s="276"/>
      <c r="AB1300" s="278" t="str">
        <f t="shared" si="182"/>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0"/>
        <v/>
      </c>
      <c r="T1301" s="225" t="str">
        <f ca="1">IF(B1301="","",IF(ISERROR(MATCH($J1301,SorP!$B$1:$B$6230,0)),"",INDIRECT("'SorP'!$A$"&amp;MATCH($J1301,SorP!$B$1:$B$6230,0))))</f>
        <v/>
      </c>
      <c r="U1301" s="241"/>
      <c r="V1301" s="275" t="e">
        <f>IF(C1301="",NA(),MATCH($B1301&amp;$C1301,'Smelter Look-up'!$J:$J,0))</f>
        <v>#N/A</v>
      </c>
      <c r="W1301" s="276"/>
      <c r="X1301" s="276">
        <f t="shared" ca="1" si="181"/>
        <v>0</v>
      </c>
      <c r="Y1301" s="276"/>
      <c r="Z1301" s="276"/>
      <c r="AB1301" s="278" t="str">
        <f t="shared" si="182"/>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0"/>
        <v/>
      </c>
      <c r="T1302" s="225" t="str">
        <f ca="1">IF(B1302="","",IF(ISERROR(MATCH($J1302,SorP!$B$1:$B$6230,0)),"",INDIRECT("'SorP'!$A$"&amp;MATCH($J1302,SorP!$B$1:$B$6230,0))))</f>
        <v/>
      </c>
      <c r="U1302" s="241"/>
      <c r="V1302" s="275" t="e">
        <f>IF(C1302="",NA(),MATCH($B1302&amp;$C1302,'Smelter Look-up'!$J:$J,0))</f>
        <v>#N/A</v>
      </c>
      <c r="W1302" s="276"/>
      <c r="X1302" s="276">
        <f t="shared" ca="1" si="181"/>
        <v>0</v>
      </c>
      <c r="Y1302" s="276"/>
      <c r="Z1302" s="276"/>
      <c r="AB1302" s="278" t="str">
        <f t="shared" si="182"/>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0"/>
        <v/>
      </c>
      <c r="T1303" s="225" t="str">
        <f ca="1">IF(B1303="","",IF(ISERROR(MATCH($J1303,SorP!$B$1:$B$6230,0)),"",INDIRECT("'SorP'!$A$"&amp;MATCH($J1303,SorP!$B$1:$B$6230,0))))</f>
        <v/>
      </c>
      <c r="U1303" s="241"/>
      <c r="V1303" s="275" t="e">
        <f>IF(C1303="",NA(),MATCH($B1303&amp;$C1303,'Smelter Look-up'!$J:$J,0))</f>
        <v>#N/A</v>
      </c>
      <c r="W1303" s="276"/>
      <c r="X1303" s="276">
        <f t="shared" ca="1" si="181"/>
        <v>0</v>
      </c>
      <c r="Y1303" s="276"/>
      <c r="Z1303" s="276"/>
      <c r="AB1303" s="278" t="str">
        <f t="shared" si="182"/>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0"/>
        <v/>
      </c>
      <c r="T1304" s="225" t="str">
        <f ca="1">IF(B1304="","",IF(ISERROR(MATCH($J1304,SorP!$B$1:$B$6230,0)),"",INDIRECT("'SorP'!$A$"&amp;MATCH($J1304,SorP!$B$1:$B$6230,0))))</f>
        <v/>
      </c>
      <c r="U1304" s="241"/>
      <c r="V1304" s="275" t="e">
        <f>IF(C1304="",NA(),MATCH($B1304&amp;$C1304,'Smelter Look-up'!$J:$J,0))</f>
        <v>#N/A</v>
      </c>
      <c r="W1304" s="276"/>
      <c r="X1304" s="276">
        <f t="shared" ca="1" si="181"/>
        <v>0</v>
      </c>
      <c r="Y1304" s="276"/>
      <c r="Z1304" s="276"/>
      <c r="AB1304" s="278" t="str">
        <f t="shared" si="182"/>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0"/>
        <v/>
      </c>
      <c r="T1305" s="225" t="str">
        <f ca="1">IF(B1305="","",IF(ISERROR(MATCH($J1305,SorP!$B$1:$B$6230,0)),"",INDIRECT("'SorP'!$A$"&amp;MATCH($J1305,SorP!$B$1:$B$6230,0))))</f>
        <v/>
      </c>
      <c r="U1305" s="241"/>
      <c r="V1305" s="275" t="e">
        <f>IF(C1305="",NA(),MATCH($B1305&amp;$C1305,'Smelter Look-up'!$J:$J,0))</f>
        <v>#N/A</v>
      </c>
      <c r="W1305" s="276"/>
      <c r="X1305" s="276">
        <f t="shared" ca="1" si="181"/>
        <v>0</v>
      </c>
      <c r="Y1305" s="276"/>
      <c r="Z1305" s="276"/>
      <c r="AB1305" s="278" t="str">
        <f t="shared" si="182"/>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0"/>
        <v/>
      </c>
      <c r="T1306" s="225" t="str">
        <f ca="1">IF(B1306="","",IF(ISERROR(MATCH($J1306,SorP!$B$1:$B$6230,0)),"",INDIRECT("'SorP'!$A$"&amp;MATCH($J1306,SorP!$B$1:$B$6230,0))))</f>
        <v/>
      </c>
      <c r="U1306" s="241"/>
      <c r="V1306" s="275" t="e">
        <f>IF(C1306="",NA(),MATCH($B1306&amp;$C1306,'Smelter Look-up'!$J:$J,0))</f>
        <v>#N/A</v>
      </c>
      <c r="W1306" s="276"/>
      <c r="X1306" s="276">
        <f t="shared" ca="1" si="181"/>
        <v>0</v>
      </c>
      <c r="Y1306" s="276"/>
      <c r="Z1306" s="276"/>
      <c r="AB1306" s="278" t="str">
        <f t="shared" si="182"/>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0"/>
        <v/>
      </c>
      <c r="T1307" s="225" t="str">
        <f ca="1">IF(B1307="","",IF(ISERROR(MATCH($J1307,SorP!$B$1:$B$6230,0)),"",INDIRECT("'SorP'!$A$"&amp;MATCH($J1307,SorP!$B$1:$B$6230,0))))</f>
        <v/>
      </c>
      <c r="U1307" s="241"/>
      <c r="V1307" s="275" t="e">
        <f>IF(C1307="",NA(),MATCH($B1307&amp;$C1307,'Smelter Look-up'!$J:$J,0))</f>
        <v>#N/A</v>
      </c>
      <c r="W1307" s="276"/>
      <c r="X1307" s="276">
        <f t="shared" ca="1" si="181"/>
        <v>0</v>
      </c>
      <c r="Y1307" s="276"/>
      <c r="Z1307" s="276"/>
      <c r="AB1307" s="278" t="str">
        <f t="shared" si="182"/>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4">IF(AND(C1308="Smelter not listed",OR(LEN(D1308)=0,LEN(E1308)=0)),1,0)</f>
        <v>0</v>
      </c>
      <c r="Y1308" s="276"/>
      <c r="Z1308" s="276"/>
      <c r="AB1308" s="278" t="str">
        <f t="shared" ref="AB1308:AB1338" si="185">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3"/>
        <v/>
      </c>
      <c r="T1309" s="225" t="str">
        <f ca="1">IF(B1309="","",IF(ISERROR(MATCH($J1309,SorP!$B$1:$B$6230,0)),"",INDIRECT("'SorP'!$A$"&amp;MATCH($J1309,SorP!$B$1:$B$6230,0))))</f>
        <v/>
      </c>
      <c r="U1309" s="241"/>
      <c r="V1309" s="275" t="e">
        <f>IF(C1309="",NA(),MATCH($B1309&amp;$C1309,'Smelter Look-up'!$J:$J,0))</f>
        <v>#N/A</v>
      </c>
      <c r="W1309" s="276"/>
      <c r="X1309" s="276">
        <f t="shared" ca="1" si="184"/>
        <v>0</v>
      </c>
      <c r="Y1309" s="276"/>
      <c r="Z1309" s="276"/>
      <c r="AB1309" s="278" t="str">
        <f t="shared" si="185"/>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3"/>
        <v/>
      </c>
      <c r="T1310" s="225" t="str">
        <f ca="1">IF(B1310="","",IF(ISERROR(MATCH($J1310,SorP!$B$1:$B$6230,0)),"",INDIRECT("'SorP'!$A$"&amp;MATCH($J1310,SorP!$B$1:$B$6230,0))))</f>
        <v/>
      </c>
      <c r="U1310" s="241"/>
      <c r="V1310" s="275" t="e">
        <f>IF(C1310="",NA(),MATCH($B1310&amp;$C1310,'Smelter Look-up'!$J:$J,0))</f>
        <v>#N/A</v>
      </c>
      <c r="W1310" s="276"/>
      <c r="X1310" s="276">
        <f t="shared" ca="1" si="184"/>
        <v>0</v>
      </c>
      <c r="Y1310" s="276"/>
      <c r="Z1310" s="276"/>
      <c r="AB1310" s="278" t="str">
        <f t="shared" si="185"/>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3"/>
        <v/>
      </c>
      <c r="T1311" s="225" t="str">
        <f ca="1">IF(B1311="","",IF(ISERROR(MATCH($J1311,SorP!$B$1:$B$6230,0)),"",INDIRECT("'SorP'!$A$"&amp;MATCH($J1311,SorP!$B$1:$B$6230,0))))</f>
        <v/>
      </c>
      <c r="U1311" s="241"/>
      <c r="V1311" s="275" t="e">
        <f>IF(C1311="",NA(),MATCH($B1311&amp;$C1311,'Smelter Look-up'!$J:$J,0))</f>
        <v>#N/A</v>
      </c>
      <c r="W1311" s="276"/>
      <c r="X1311" s="276">
        <f t="shared" ca="1" si="184"/>
        <v>0</v>
      </c>
      <c r="Y1311" s="276"/>
      <c r="Z1311" s="276"/>
      <c r="AB1311" s="278" t="str">
        <f t="shared" si="185"/>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3"/>
        <v/>
      </c>
      <c r="T1312" s="225" t="str">
        <f ca="1">IF(B1312="","",IF(ISERROR(MATCH($J1312,SorP!$B$1:$B$6230,0)),"",INDIRECT("'SorP'!$A$"&amp;MATCH($J1312,SorP!$B$1:$B$6230,0))))</f>
        <v/>
      </c>
      <c r="U1312" s="241"/>
      <c r="V1312" s="275" t="e">
        <f>IF(C1312="",NA(),MATCH($B1312&amp;$C1312,'Smelter Look-up'!$J:$J,0))</f>
        <v>#N/A</v>
      </c>
      <c r="W1312" s="276"/>
      <c r="X1312" s="276">
        <f t="shared" ca="1" si="184"/>
        <v>0</v>
      </c>
      <c r="Y1312" s="276"/>
      <c r="Z1312" s="276"/>
      <c r="AB1312" s="278" t="str">
        <f t="shared" si="185"/>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3"/>
        <v/>
      </c>
      <c r="T1313" s="225" t="str">
        <f ca="1">IF(B1313="","",IF(ISERROR(MATCH($J1313,SorP!$B$1:$B$6230,0)),"",INDIRECT("'SorP'!$A$"&amp;MATCH($J1313,SorP!$B$1:$B$6230,0))))</f>
        <v/>
      </c>
      <c r="U1313" s="241"/>
      <c r="V1313" s="275" t="e">
        <f>IF(C1313="",NA(),MATCH($B1313&amp;$C1313,'Smelter Look-up'!$J:$J,0))</f>
        <v>#N/A</v>
      </c>
      <c r="W1313" s="276"/>
      <c r="X1313" s="276">
        <f t="shared" ca="1" si="184"/>
        <v>0</v>
      </c>
      <c r="Y1313" s="276"/>
      <c r="Z1313" s="276"/>
      <c r="AB1313" s="278" t="str">
        <f t="shared" si="185"/>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3"/>
        <v/>
      </c>
      <c r="T1314" s="225" t="str">
        <f ca="1">IF(B1314="","",IF(ISERROR(MATCH($J1314,SorP!$B$1:$B$6230,0)),"",INDIRECT("'SorP'!$A$"&amp;MATCH($J1314,SorP!$B$1:$B$6230,0))))</f>
        <v/>
      </c>
      <c r="U1314" s="241"/>
      <c r="V1314" s="275" t="e">
        <f>IF(C1314="",NA(),MATCH($B1314&amp;$C1314,'Smelter Look-up'!$J:$J,0))</f>
        <v>#N/A</v>
      </c>
      <c r="W1314" s="276"/>
      <c r="X1314" s="276">
        <f t="shared" ca="1" si="184"/>
        <v>0</v>
      </c>
      <c r="Y1314" s="276"/>
      <c r="Z1314" s="276"/>
      <c r="AB1314" s="278" t="str">
        <f t="shared" si="185"/>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3"/>
        <v/>
      </c>
      <c r="T1315" s="225" t="str">
        <f ca="1">IF(B1315="","",IF(ISERROR(MATCH($J1315,SorP!$B$1:$B$6230,0)),"",INDIRECT("'SorP'!$A$"&amp;MATCH($J1315,SorP!$B$1:$B$6230,0))))</f>
        <v/>
      </c>
      <c r="U1315" s="241"/>
      <c r="V1315" s="275" t="e">
        <f>IF(C1315="",NA(),MATCH($B1315&amp;$C1315,'Smelter Look-up'!$J:$J,0))</f>
        <v>#N/A</v>
      </c>
      <c r="W1315" s="276"/>
      <c r="X1315" s="276">
        <f t="shared" ca="1" si="184"/>
        <v>0</v>
      </c>
      <c r="Y1315" s="276"/>
      <c r="Z1315" s="276"/>
      <c r="AB1315" s="278" t="str">
        <f t="shared" si="185"/>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3"/>
        <v/>
      </c>
      <c r="T1316" s="225" t="str">
        <f ca="1">IF(B1316="","",IF(ISERROR(MATCH($J1316,SorP!$B$1:$B$6230,0)),"",INDIRECT("'SorP'!$A$"&amp;MATCH($J1316,SorP!$B$1:$B$6230,0))))</f>
        <v/>
      </c>
      <c r="U1316" s="241"/>
      <c r="V1316" s="275" t="e">
        <f>IF(C1316="",NA(),MATCH($B1316&amp;$C1316,'Smelter Look-up'!$J:$J,0))</f>
        <v>#N/A</v>
      </c>
      <c r="W1316" s="276"/>
      <c r="X1316" s="276">
        <f t="shared" ca="1" si="184"/>
        <v>0</v>
      </c>
      <c r="Y1316" s="276"/>
      <c r="Z1316" s="276"/>
      <c r="AB1316" s="278" t="str">
        <f t="shared" si="185"/>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3"/>
        <v/>
      </c>
      <c r="T1317" s="225" t="str">
        <f ca="1">IF(B1317="","",IF(ISERROR(MATCH($J1317,SorP!$B$1:$B$6230,0)),"",INDIRECT("'SorP'!$A$"&amp;MATCH($J1317,SorP!$B$1:$B$6230,0))))</f>
        <v/>
      </c>
      <c r="U1317" s="241"/>
      <c r="V1317" s="275" t="e">
        <f>IF(C1317="",NA(),MATCH($B1317&amp;$C1317,'Smelter Look-up'!$J:$J,0))</f>
        <v>#N/A</v>
      </c>
      <c r="W1317" s="276"/>
      <c r="X1317" s="276">
        <f t="shared" ca="1" si="184"/>
        <v>0</v>
      </c>
      <c r="Y1317" s="276"/>
      <c r="Z1317" s="276"/>
      <c r="AB1317" s="278" t="str">
        <f t="shared" si="185"/>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3"/>
        <v/>
      </c>
      <c r="T1318" s="225" t="str">
        <f ca="1">IF(B1318="","",IF(ISERROR(MATCH($J1318,SorP!$B$1:$B$6230,0)),"",INDIRECT("'SorP'!$A$"&amp;MATCH($J1318,SorP!$B$1:$B$6230,0))))</f>
        <v/>
      </c>
      <c r="U1318" s="241"/>
      <c r="V1318" s="275" t="e">
        <f>IF(C1318="",NA(),MATCH($B1318&amp;$C1318,'Smelter Look-up'!$J:$J,0))</f>
        <v>#N/A</v>
      </c>
      <c r="W1318" s="276"/>
      <c r="X1318" s="276">
        <f t="shared" ca="1" si="184"/>
        <v>0</v>
      </c>
      <c r="Y1318" s="276"/>
      <c r="Z1318" s="276"/>
      <c r="AB1318" s="278" t="str">
        <f t="shared" si="185"/>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3"/>
        <v/>
      </c>
      <c r="T1319" s="225" t="str">
        <f ca="1">IF(B1319="","",IF(ISERROR(MATCH($J1319,SorP!$B$1:$B$6230,0)),"",INDIRECT("'SorP'!$A$"&amp;MATCH($J1319,SorP!$B$1:$B$6230,0))))</f>
        <v/>
      </c>
      <c r="U1319" s="241"/>
      <c r="V1319" s="275" t="e">
        <f>IF(C1319="",NA(),MATCH($B1319&amp;$C1319,'Smelter Look-up'!$J:$J,0))</f>
        <v>#N/A</v>
      </c>
      <c r="W1319" s="276"/>
      <c r="X1319" s="276">
        <f t="shared" ca="1" si="184"/>
        <v>0</v>
      </c>
      <c r="Y1319" s="276"/>
      <c r="Z1319" s="276"/>
      <c r="AB1319" s="278" t="str">
        <f t="shared" si="185"/>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3"/>
        <v/>
      </c>
      <c r="T1320" s="225" t="str">
        <f ca="1">IF(B1320="","",IF(ISERROR(MATCH($J1320,SorP!$B$1:$B$6230,0)),"",INDIRECT("'SorP'!$A$"&amp;MATCH($J1320,SorP!$B$1:$B$6230,0))))</f>
        <v/>
      </c>
      <c r="U1320" s="241"/>
      <c r="V1320" s="275" t="e">
        <f>IF(C1320="",NA(),MATCH($B1320&amp;$C1320,'Smelter Look-up'!$J:$J,0))</f>
        <v>#N/A</v>
      </c>
      <c r="W1320" s="276"/>
      <c r="X1320" s="276">
        <f t="shared" ca="1" si="184"/>
        <v>0</v>
      </c>
      <c r="Y1320" s="276"/>
      <c r="Z1320" s="276"/>
      <c r="AB1320" s="278" t="str">
        <f t="shared" si="185"/>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3"/>
        <v/>
      </c>
      <c r="T1321" s="225" t="str">
        <f ca="1">IF(B1321="","",IF(ISERROR(MATCH($J1321,SorP!$B$1:$B$6230,0)),"",INDIRECT("'SorP'!$A$"&amp;MATCH($J1321,SorP!$B$1:$B$6230,0))))</f>
        <v/>
      </c>
      <c r="U1321" s="241"/>
      <c r="V1321" s="275" t="e">
        <f>IF(C1321="",NA(),MATCH($B1321&amp;$C1321,'Smelter Look-up'!$J:$J,0))</f>
        <v>#N/A</v>
      </c>
      <c r="W1321" s="276"/>
      <c r="X1321" s="276">
        <f t="shared" ca="1" si="184"/>
        <v>0</v>
      </c>
      <c r="Y1321" s="276"/>
      <c r="Z1321" s="276"/>
      <c r="AB1321" s="278" t="str">
        <f t="shared" si="185"/>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3"/>
        <v/>
      </c>
      <c r="T1322" s="225" t="str">
        <f ca="1">IF(B1322="","",IF(ISERROR(MATCH($J1322,SorP!$B$1:$B$6230,0)),"",INDIRECT("'SorP'!$A$"&amp;MATCH($J1322,SorP!$B$1:$B$6230,0))))</f>
        <v/>
      </c>
      <c r="U1322" s="241"/>
      <c r="V1322" s="275" t="e">
        <f>IF(C1322="",NA(),MATCH($B1322&amp;$C1322,'Smelter Look-up'!$J:$J,0))</f>
        <v>#N/A</v>
      </c>
      <c r="W1322" s="276"/>
      <c r="X1322" s="276">
        <f t="shared" ca="1" si="184"/>
        <v>0</v>
      </c>
      <c r="Y1322" s="276"/>
      <c r="Z1322" s="276"/>
      <c r="AB1322" s="278" t="str">
        <f t="shared" si="185"/>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3"/>
        <v/>
      </c>
      <c r="T1323" s="225" t="str">
        <f ca="1">IF(B1323="","",IF(ISERROR(MATCH($J1323,SorP!$B$1:$B$6230,0)),"",INDIRECT("'SorP'!$A$"&amp;MATCH($J1323,SorP!$B$1:$B$6230,0))))</f>
        <v/>
      </c>
      <c r="U1323" s="241"/>
      <c r="V1323" s="275" t="e">
        <f>IF(C1323="",NA(),MATCH($B1323&amp;$C1323,'Smelter Look-up'!$J:$J,0))</f>
        <v>#N/A</v>
      </c>
      <c r="W1323" s="276"/>
      <c r="X1323" s="276">
        <f t="shared" ca="1" si="184"/>
        <v>0</v>
      </c>
      <c r="Y1323" s="276"/>
      <c r="Z1323" s="276"/>
      <c r="AB1323" s="278" t="str">
        <f t="shared" si="185"/>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3"/>
        <v/>
      </c>
      <c r="T1324" s="225" t="str">
        <f ca="1">IF(B1324="","",IF(ISERROR(MATCH($J1324,SorP!$B$1:$B$6230,0)),"",INDIRECT("'SorP'!$A$"&amp;MATCH($J1324,SorP!$B$1:$B$6230,0))))</f>
        <v/>
      </c>
      <c r="U1324" s="241"/>
      <c r="V1324" s="275" t="e">
        <f>IF(C1324="",NA(),MATCH($B1324&amp;$C1324,'Smelter Look-up'!$J:$J,0))</f>
        <v>#N/A</v>
      </c>
      <c r="W1324" s="276"/>
      <c r="X1324" s="276">
        <f t="shared" ca="1" si="184"/>
        <v>0</v>
      </c>
      <c r="Y1324" s="276"/>
      <c r="Z1324" s="276"/>
      <c r="AB1324" s="278" t="str">
        <f t="shared" si="185"/>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3"/>
        <v/>
      </c>
      <c r="T1325" s="225" t="str">
        <f ca="1">IF(B1325="","",IF(ISERROR(MATCH($J1325,SorP!$B$1:$B$6230,0)),"",INDIRECT("'SorP'!$A$"&amp;MATCH($J1325,SorP!$B$1:$B$6230,0))))</f>
        <v/>
      </c>
      <c r="U1325" s="241"/>
      <c r="V1325" s="275" t="e">
        <f>IF(C1325="",NA(),MATCH($B1325&amp;$C1325,'Smelter Look-up'!$J:$J,0))</f>
        <v>#N/A</v>
      </c>
      <c r="W1325" s="276"/>
      <c r="X1325" s="276">
        <f t="shared" ca="1" si="184"/>
        <v>0</v>
      </c>
      <c r="Y1325" s="276"/>
      <c r="Z1325" s="276"/>
      <c r="AB1325" s="278" t="str">
        <f t="shared" si="185"/>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3"/>
        <v/>
      </c>
      <c r="T1326" s="225" t="str">
        <f ca="1">IF(B1326="","",IF(ISERROR(MATCH($J1326,SorP!$B$1:$B$6230,0)),"",INDIRECT("'SorP'!$A$"&amp;MATCH($J1326,SorP!$B$1:$B$6230,0))))</f>
        <v/>
      </c>
      <c r="U1326" s="241"/>
      <c r="V1326" s="275" t="e">
        <f>IF(C1326="",NA(),MATCH($B1326&amp;$C1326,'Smelter Look-up'!$J:$J,0))</f>
        <v>#N/A</v>
      </c>
      <c r="W1326" s="276"/>
      <c r="X1326" s="276">
        <f t="shared" ca="1" si="184"/>
        <v>0</v>
      </c>
      <c r="Y1326" s="276"/>
      <c r="Z1326" s="276"/>
      <c r="AB1326" s="278" t="str">
        <f t="shared" si="185"/>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3"/>
        <v/>
      </c>
      <c r="T1327" s="225" t="str">
        <f ca="1">IF(B1327="","",IF(ISERROR(MATCH($J1327,SorP!$B$1:$B$6230,0)),"",INDIRECT("'SorP'!$A$"&amp;MATCH($J1327,SorP!$B$1:$B$6230,0))))</f>
        <v/>
      </c>
      <c r="U1327" s="241"/>
      <c r="V1327" s="275" t="e">
        <f>IF(C1327="",NA(),MATCH($B1327&amp;$C1327,'Smelter Look-up'!$J:$J,0))</f>
        <v>#N/A</v>
      </c>
      <c r="W1327" s="276"/>
      <c r="X1327" s="276">
        <f t="shared" ca="1" si="184"/>
        <v>0</v>
      </c>
      <c r="Y1327" s="276"/>
      <c r="Z1327" s="276"/>
      <c r="AB1327" s="278" t="str">
        <f t="shared" si="185"/>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3"/>
        <v/>
      </c>
      <c r="T1328" s="225" t="str">
        <f ca="1">IF(B1328="","",IF(ISERROR(MATCH($J1328,SorP!$B$1:$B$6230,0)),"",INDIRECT("'SorP'!$A$"&amp;MATCH($J1328,SorP!$B$1:$B$6230,0))))</f>
        <v/>
      </c>
      <c r="U1328" s="241"/>
      <c r="V1328" s="275" t="e">
        <f>IF(C1328="",NA(),MATCH($B1328&amp;$C1328,'Smelter Look-up'!$J:$J,0))</f>
        <v>#N/A</v>
      </c>
      <c r="W1328" s="276"/>
      <c r="X1328" s="276">
        <f t="shared" ca="1" si="184"/>
        <v>0</v>
      </c>
      <c r="Y1328" s="276"/>
      <c r="Z1328" s="276"/>
      <c r="AB1328" s="278" t="str">
        <f t="shared" si="185"/>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3"/>
        <v/>
      </c>
      <c r="T1329" s="225" t="str">
        <f ca="1">IF(B1329="","",IF(ISERROR(MATCH($J1329,SorP!$B$1:$B$6230,0)),"",INDIRECT("'SorP'!$A$"&amp;MATCH($J1329,SorP!$B$1:$B$6230,0))))</f>
        <v/>
      </c>
      <c r="U1329" s="241"/>
      <c r="V1329" s="275" t="e">
        <f>IF(C1329="",NA(),MATCH($B1329&amp;$C1329,'Smelter Look-up'!$J:$J,0))</f>
        <v>#N/A</v>
      </c>
      <c r="W1329" s="276"/>
      <c r="X1329" s="276">
        <f t="shared" ca="1" si="184"/>
        <v>0</v>
      </c>
      <c r="Y1329" s="276"/>
      <c r="Z1329" s="276"/>
      <c r="AB1329" s="278" t="str">
        <f t="shared" si="185"/>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3"/>
        <v/>
      </c>
      <c r="T1330" s="225" t="str">
        <f ca="1">IF(B1330="","",IF(ISERROR(MATCH($J1330,SorP!$B$1:$B$6230,0)),"",INDIRECT("'SorP'!$A$"&amp;MATCH($J1330,SorP!$B$1:$B$6230,0))))</f>
        <v/>
      </c>
      <c r="U1330" s="241"/>
      <c r="V1330" s="275" t="e">
        <f>IF(C1330="",NA(),MATCH($B1330&amp;$C1330,'Smelter Look-up'!$J:$J,0))</f>
        <v>#N/A</v>
      </c>
      <c r="W1330" s="276"/>
      <c r="X1330" s="276">
        <f t="shared" ca="1" si="184"/>
        <v>0</v>
      </c>
      <c r="Y1330" s="276"/>
      <c r="Z1330" s="276"/>
      <c r="AB1330" s="278" t="str">
        <f t="shared" si="185"/>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3"/>
        <v/>
      </c>
      <c r="T1331" s="225" t="str">
        <f ca="1">IF(B1331="","",IF(ISERROR(MATCH($J1331,SorP!$B$1:$B$6230,0)),"",INDIRECT("'SorP'!$A$"&amp;MATCH($J1331,SorP!$B$1:$B$6230,0))))</f>
        <v/>
      </c>
      <c r="U1331" s="241"/>
      <c r="V1331" s="275" t="e">
        <f>IF(C1331="",NA(),MATCH($B1331&amp;$C1331,'Smelter Look-up'!$J:$J,0))</f>
        <v>#N/A</v>
      </c>
      <c r="W1331" s="276"/>
      <c r="X1331" s="276">
        <f t="shared" ca="1" si="184"/>
        <v>0</v>
      </c>
      <c r="Y1331" s="276"/>
      <c r="Z1331" s="276"/>
      <c r="AB1331" s="278" t="str">
        <f t="shared" si="185"/>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3"/>
        <v/>
      </c>
      <c r="T1332" s="225" t="str">
        <f ca="1">IF(B1332="","",IF(ISERROR(MATCH($J1332,SorP!$B$1:$B$6230,0)),"",INDIRECT("'SorP'!$A$"&amp;MATCH($J1332,SorP!$B$1:$B$6230,0))))</f>
        <v/>
      </c>
      <c r="U1332" s="241"/>
      <c r="V1332" s="275" t="e">
        <f>IF(C1332="",NA(),MATCH($B1332&amp;$C1332,'Smelter Look-up'!$J:$J,0))</f>
        <v>#N/A</v>
      </c>
      <c r="W1332" s="276"/>
      <c r="X1332" s="276">
        <f t="shared" ca="1" si="184"/>
        <v>0</v>
      </c>
      <c r="Y1332" s="276"/>
      <c r="Z1332" s="276"/>
      <c r="AB1332" s="278" t="str">
        <f t="shared" si="185"/>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3"/>
        <v/>
      </c>
      <c r="T1333" s="225" t="str">
        <f ca="1">IF(B1333="","",IF(ISERROR(MATCH($J1333,SorP!$B$1:$B$6230,0)),"",INDIRECT("'SorP'!$A$"&amp;MATCH($J1333,SorP!$B$1:$B$6230,0))))</f>
        <v/>
      </c>
      <c r="U1333" s="241"/>
      <c r="V1333" s="275" t="e">
        <f>IF(C1333="",NA(),MATCH($B1333&amp;$C1333,'Smelter Look-up'!$J:$J,0))</f>
        <v>#N/A</v>
      </c>
      <c r="W1333" s="276"/>
      <c r="X1333" s="276">
        <f t="shared" ca="1" si="184"/>
        <v>0</v>
      </c>
      <c r="Y1333" s="276"/>
      <c r="Z1333" s="276"/>
      <c r="AB1333" s="278" t="str">
        <f t="shared" si="185"/>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3"/>
        <v/>
      </c>
      <c r="T1334" s="225" t="str">
        <f ca="1">IF(B1334="","",IF(ISERROR(MATCH($J1334,SorP!$B$1:$B$6230,0)),"",INDIRECT("'SorP'!$A$"&amp;MATCH($J1334,SorP!$B$1:$B$6230,0))))</f>
        <v/>
      </c>
      <c r="U1334" s="241"/>
      <c r="V1334" s="275" t="e">
        <f>IF(C1334="",NA(),MATCH($B1334&amp;$C1334,'Smelter Look-up'!$J:$J,0))</f>
        <v>#N/A</v>
      </c>
      <c r="W1334" s="276"/>
      <c r="X1334" s="276">
        <f t="shared" ca="1" si="184"/>
        <v>0</v>
      </c>
      <c r="Y1334" s="276"/>
      <c r="Z1334" s="276"/>
      <c r="AB1334" s="278" t="str">
        <f t="shared" si="185"/>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3"/>
        <v/>
      </c>
      <c r="T1335" s="225" t="str">
        <f ca="1">IF(B1335="","",IF(ISERROR(MATCH($J1335,SorP!$B$1:$B$6230,0)),"",INDIRECT("'SorP'!$A$"&amp;MATCH($J1335,SorP!$B$1:$B$6230,0))))</f>
        <v/>
      </c>
      <c r="U1335" s="241"/>
      <c r="V1335" s="275" t="e">
        <f>IF(C1335="",NA(),MATCH($B1335&amp;$C1335,'Smelter Look-up'!$J:$J,0))</f>
        <v>#N/A</v>
      </c>
      <c r="W1335" s="276"/>
      <c r="X1335" s="276">
        <f t="shared" ca="1" si="184"/>
        <v>0</v>
      </c>
      <c r="Y1335" s="276"/>
      <c r="Z1335" s="276"/>
      <c r="AB1335" s="278" t="str">
        <f t="shared" si="185"/>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3"/>
        <v/>
      </c>
      <c r="T1336" s="225" t="str">
        <f ca="1">IF(B1336="","",IF(ISERROR(MATCH($J1336,SorP!$B$1:$B$6230,0)),"",INDIRECT("'SorP'!$A$"&amp;MATCH($J1336,SorP!$B$1:$B$6230,0))))</f>
        <v/>
      </c>
      <c r="U1336" s="241"/>
      <c r="V1336" s="275" t="e">
        <f>IF(C1336="",NA(),MATCH($B1336&amp;$C1336,'Smelter Look-up'!$J:$J,0))</f>
        <v>#N/A</v>
      </c>
      <c r="W1336" s="276"/>
      <c r="X1336" s="276">
        <f t="shared" ca="1" si="184"/>
        <v>0</v>
      </c>
      <c r="Y1336" s="276"/>
      <c r="Z1336" s="276"/>
      <c r="AB1336" s="278" t="str">
        <f t="shared" si="185"/>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3"/>
        <v/>
      </c>
      <c r="T1337" s="225" t="str">
        <f ca="1">IF(B1337="","",IF(ISERROR(MATCH($J1337,SorP!$B$1:$B$6230,0)),"",INDIRECT("'SorP'!$A$"&amp;MATCH($J1337,SorP!$B$1:$B$6230,0))))</f>
        <v/>
      </c>
      <c r="U1337" s="241"/>
      <c r="V1337" s="275" t="e">
        <f>IF(C1337="",NA(),MATCH($B1337&amp;$C1337,'Smelter Look-up'!$J:$J,0))</f>
        <v>#N/A</v>
      </c>
      <c r="W1337" s="276"/>
      <c r="X1337" s="276">
        <f t="shared" ca="1" si="184"/>
        <v>0</v>
      </c>
      <c r="Y1337" s="276"/>
      <c r="Z1337" s="276"/>
      <c r="AB1337" s="278" t="str">
        <f t="shared" si="185"/>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3"/>
        <v/>
      </c>
      <c r="T1338" s="225" t="str">
        <f ca="1">IF(B1338="","",IF(ISERROR(MATCH($J1338,SorP!$B$1:$B$6230,0)),"",INDIRECT("'SorP'!$A$"&amp;MATCH($J1338,SorP!$B$1:$B$6230,0))))</f>
        <v/>
      </c>
      <c r="U1338" s="241"/>
      <c r="V1338" s="275" t="e">
        <f>IF(C1338="",NA(),MATCH($B1338&amp;$C1338,'Smelter Look-up'!$J:$J,0))</f>
        <v>#N/A</v>
      </c>
      <c r="W1338" s="276"/>
      <c r="X1338" s="276">
        <f t="shared" ca="1" si="184"/>
        <v>0</v>
      </c>
      <c r="Y1338" s="276"/>
      <c r="Z1338" s="276"/>
      <c r="AB1338" s="278" t="str">
        <f t="shared" si="185"/>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6">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87">IF(AND(C1339="Smelter not listed",OR(LEN(D1339)=0,LEN(E1339)=0)),1,0)</f>
        <v>0</v>
      </c>
      <c r="Y1339" s="276"/>
      <c r="Z1339" s="276"/>
      <c r="AB1339" s="278" t="str">
        <f t="shared" ref="AB1339" si="188">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89">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0">IF(AND(C1340="Smelter not listed",OR(LEN(D1340)=0,LEN(E1340)=0)),1,0)</f>
        <v>0</v>
      </c>
      <c r="Y1340" s="276"/>
      <c r="Z1340" s="276"/>
      <c r="AB1340" s="278" t="str">
        <f t="shared" ref="AB1340:AB1371" si="191">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89"/>
        <v/>
      </c>
      <c r="T1341" s="225" t="str">
        <f ca="1">IF(B1341="","",IF(ISERROR(MATCH($J1341,SorP!$B$1:$B$6230,0)),"",INDIRECT("'SorP'!$A$"&amp;MATCH($J1341,SorP!$B$1:$B$6230,0))))</f>
        <v/>
      </c>
      <c r="U1341" s="241"/>
      <c r="V1341" s="275" t="e">
        <f>IF(C1341="",NA(),MATCH($B1341&amp;$C1341,'Smelter Look-up'!$J:$J,0))</f>
        <v>#N/A</v>
      </c>
      <c r="W1341" s="276"/>
      <c r="X1341" s="276">
        <f t="shared" ca="1" si="190"/>
        <v>0</v>
      </c>
      <c r="Y1341" s="276"/>
      <c r="Z1341" s="276"/>
      <c r="AB1341" s="278" t="str">
        <f t="shared" si="191"/>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89"/>
        <v/>
      </c>
      <c r="T1342" s="225" t="str">
        <f ca="1">IF(B1342="","",IF(ISERROR(MATCH($J1342,SorP!$B$1:$B$6230,0)),"",INDIRECT("'SorP'!$A$"&amp;MATCH($J1342,SorP!$B$1:$B$6230,0))))</f>
        <v/>
      </c>
      <c r="U1342" s="241"/>
      <c r="V1342" s="275" t="e">
        <f>IF(C1342="",NA(),MATCH($B1342&amp;$C1342,'Smelter Look-up'!$J:$J,0))</f>
        <v>#N/A</v>
      </c>
      <c r="W1342" s="276"/>
      <c r="X1342" s="276">
        <f t="shared" ca="1" si="190"/>
        <v>0</v>
      </c>
      <c r="Y1342" s="276"/>
      <c r="Z1342" s="276"/>
      <c r="AB1342" s="278" t="str">
        <f t="shared" si="191"/>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89"/>
        <v/>
      </c>
      <c r="T1343" s="225" t="str">
        <f ca="1">IF(B1343="","",IF(ISERROR(MATCH($J1343,SorP!$B$1:$B$6230,0)),"",INDIRECT("'SorP'!$A$"&amp;MATCH($J1343,SorP!$B$1:$B$6230,0))))</f>
        <v/>
      </c>
      <c r="U1343" s="241"/>
      <c r="V1343" s="275" t="e">
        <f>IF(C1343="",NA(),MATCH($B1343&amp;$C1343,'Smelter Look-up'!$J:$J,0))</f>
        <v>#N/A</v>
      </c>
      <c r="W1343" s="276"/>
      <c r="X1343" s="276">
        <f t="shared" ca="1" si="190"/>
        <v>0</v>
      </c>
      <c r="Y1343" s="276"/>
      <c r="Z1343" s="276"/>
      <c r="AB1343" s="278" t="str">
        <f t="shared" si="191"/>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89"/>
        <v/>
      </c>
      <c r="T1344" s="225" t="str">
        <f ca="1">IF(B1344="","",IF(ISERROR(MATCH($J1344,SorP!$B$1:$B$6230,0)),"",INDIRECT("'SorP'!$A$"&amp;MATCH($J1344,SorP!$B$1:$B$6230,0))))</f>
        <v/>
      </c>
      <c r="U1344" s="241"/>
      <c r="V1344" s="275" t="e">
        <f>IF(C1344="",NA(),MATCH($B1344&amp;$C1344,'Smelter Look-up'!$J:$J,0))</f>
        <v>#N/A</v>
      </c>
      <c r="W1344" s="276"/>
      <c r="X1344" s="276">
        <f t="shared" ca="1" si="190"/>
        <v>0</v>
      </c>
      <c r="Y1344" s="276"/>
      <c r="Z1344" s="276"/>
      <c r="AB1344" s="278" t="str">
        <f t="shared" si="191"/>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89"/>
        <v/>
      </c>
      <c r="T1345" s="225" t="str">
        <f ca="1">IF(B1345="","",IF(ISERROR(MATCH($J1345,SorP!$B$1:$B$6230,0)),"",INDIRECT("'SorP'!$A$"&amp;MATCH($J1345,SorP!$B$1:$B$6230,0))))</f>
        <v/>
      </c>
      <c r="U1345" s="241"/>
      <c r="V1345" s="275" t="e">
        <f>IF(C1345="",NA(),MATCH($B1345&amp;$C1345,'Smelter Look-up'!$J:$J,0))</f>
        <v>#N/A</v>
      </c>
      <c r="W1345" s="276"/>
      <c r="X1345" s="276">
        <f t="shared" ca="1" si="190"/>
        <v>0</v>
      </c>
      <c r="Y1345" s="276"/>
      <c r="Z1345" s="276"/>
      <c r="AB1345" s="278" t="str">
        <f t="shared" si="191"/>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89"/>
        <v/>
      </c>
      <c r="T1346" s="225" t="str">
        <f ca="1">IF(B1346="","",IF(ISERROR(MATCH($J1346,SorP!$B$1:$B$6230,0)),"",INDIRECT("'SorP'!$A$"&amp;MATCH($J1346,SorP!$B$1:$B$6230,0))))</f>
        <v/>
      </c>
      <c r="U1346" s="241"/>
      <c r="V1346" s="275" t="e">
        <f>IF(C1346="",NA(),MATCH($B1346&amp;$C1346,'Smelter Look-up'!$J:$J,0))</f>
        <v>#N/A</v>
      </c>
      <c r="W1346" s="276"/>
      <c r="X1346" s="276">
        <f t="shared" ca="1" si="190"/>
        <v>0</v>
      </c>
      <c r="Y1346" s="276"/>
      <c r="Z1346" s="276"/>
      <c r="AB1346" s="278" t="str">
        <f t="shared" si="191"/>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89"/>
        <v/>
      </c>
      <c r="T1347" s="225" t="str">
        <f ca="1">IF(B1347="","",IF(ISERROR(MATCH($J1347,SorP!$B$1:$B$6230,0)),"",INDIRECT("'SorP'!$A$"&amp;MATCH($J1347,SorP!$B$1:$B$6230,0))))</f>
        <v/>
      </c>
      <c r="U1347" s="241"/>
      <c r="V1347" s="275" t="e">
        <f>IF(C1347="",NA(),MATCH($B1347&amp;$C1347,'Smelter Look-up'!$J:$J,0))</f>
        <v>#N/A</v>
      </c>
      <c r="W1347" s="276"/>
      <c r="X1347" s="276">
        <f t="shared" ca="1" si="190"/>
        <v>0</v>
      </c>
      <c r="Y1347" s="276"/>
      <c r="Z1347" s="276"/>
      <c r="AB1347" s="278" t="str">
        <f t="shared" si="191"/>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89"/>
        <v/>
      </c>
      <c r="T1348" s="225" t="str">
        <f ca="1">IF(B1348="","",IF(ISERROR(MATCH($J1348,SorP!$B$1:$B$6230,0)),"",INDIRECT("'SorP'!$A$"&amp;MATCH($J1348,SorP!$B$1:$B$6230,0))))</f>
        <v/>
      </c>
      <c r="U1348" s="241"/>
      <c r="V1348" s="275" t="e">
        <f>IF(C1348="",NA(),MATCH($B1348&amp;$C1348,'Smelter Look-up'!$J:$J,0))</f>
        <v>#N/A</v>
      </c>
      <c r="W1348" s="276"/>
      <c r="X1348" s="276">
        <f t="shared" ca="1" si="190"/>
        <v>0</v>
      </c>
      <c r="Y1348" s="276"/>
      <c r="Z1348" s="276"/>
      <c r="AB1348" s="278" t="str">
        <f t="shared" si="191"/>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89"/>
        <v/>
      </c>
      <c r="T1349" s="225" t="str">
        <f ca="1">IF(B1349="","",IF(ISERROR(MATCH($J1349,SorP!$B$1:$B$6230,0)),"",INDIRECT("'SorP'!$A$"&amp;MATCH($J1349,SorP!$B$1:$B$6230,0))))</f>
        <v/>
      </c>
      <c r="U1349" s="241"/>
      <c r="V1349" s="275" t="e">
        <f>IF(C1349="",NA(),MATCH($B1349&amp;$C1349,'Smelter Look-up'!$J:$J,0))</f>
        <v>#N/A</v>
      </c>
      <c r="W1349" s="276"/>
      <c r="X1349" s="276">
        <f t="shared" ca="1" si="190"/>
        <v>0</v>
      </c>
      <c r="Y1349" s="276"/>
      <c r="Z1349" s="276"/>
      <c r="AB1349" s="278" t="str">
        <f t="shared" si="191"/>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89"/>
        <v/>
      </c>
      <c r="T1350" s="225" t="str">
        <f ca="1">IF(B1350="","",IF(ISERROR(MATCH($J1350,SorP!$B$1:$B$6230,0)),"",INDIRECT("'SorP'!$A$"&amp;MATCH($J1350,SorP!$B$1:$B$6230,0))))</f>
        <v/>
      </c>
      <c r="U1350" s="241"/>
      <c r="V1350" s="275" t="e">
        <f>IF(C1350="",NA(),MATCH($B1350&amp;$C1350,'Smelter Look-up'!$J:$J,0))</f>
        <v>#N/A</v>
      </c>
      <c r="W1350" s="276"/>
      <c r="X1350" s="276">
        <f t="shared" ca="1" si="190"/>
        <v>0</v>
      </c>
      <c r="Y1350" s="276"/>
      <c r="Z1350" s="276"/>
      <c r="AB1350" s="278" t="str">
        <f t="shared" si="191"/>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89"/>
        <v/>
      </c>
      <c r="T1351" s="225" t="str">
        <f ca="1">IF(B1351="","",IF(ISERROR(MATCH($J1351,SorP!$B$1:$B$6230,0)),"",INDIRECT("'SorP'!$A$"&amp;MATCH($J1351,SorP!$B$1:$B$6230,0))))</f>
        <v/>
      </c>
      <c r="U1351" s="241"/>
      <c r="V1351" s="275" t="e">
        <f>IF(C1351="",NA(),MATCH($B1351&amp;$C1351,'Smelter Look-up'!$J:$J,0))</f>
        <v>#N/A</v>
      </c>
      <c r="W1351" s="276"/>
      <c r="X1351" s="276">
        <f t="shared" ca="1" si="190"/>
        <v>0</v>
      </c>
      <c r="Y1351" s="276"/>
      <c r="Z1351" s="276"/>
      <c r="AB1351" s="278" t="str">
        <f t="shared" si="191"/>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89"/>
        <v/>
      </c>
      <c r="T1352" s="225" t="str">
        <f ca="1">IF(B1352="","",IF(ISERROR(MATCH($J1352,SorP!$B$1:$B$6230,0)),"",INDIRECT("'SorP'!$A$"&amp;MATCH($J1352,SorP!$B$1:$B$6230,0))))</f>
        <v/>
      </c>
      <c r="U1352" s="241"/>
      <c r="V1352" s="275" t="e">
        <f>IF(C1352="",NA(),MATCH($B1352&amp;$C1352,'Smelter Look-up'!$J:$J,0))</f>
        <v>#N/A</v>
      </c>
      <c r="W1352" s="276"/>
      <c r="X1352" s="276">
        <f t="shared" ca="1" si="190"/>
        <v>0</v>
      </c>
      <c r="Y1352" s="276"/>
      <c r="Z1352" s="276"/>
      <c r="AB1352" s="278" t="str">
        <f t="shared" si="191"/>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89"/>
        <v/>
      </c>
      <c r="T1353" s="225" t="str">
        <f ca="1">IF(B1353="","",IF(ISERROR(MATCH($J1353,SorP!$B$1:$B$6230,0)),"",INDIRECT("'SorP'!$A$"&amp;MATCH($J1353,SorP!$B$1:$B$6230,0))))</f>
        <v/>
      </c>
      <c r="U1353" s="241"/>
      <c r="V1353" s="275" t="e">
        <f>IF(C1353="",NA(),MATCH($B1353&amp;$C1353,'Smelter Look-up'!$J:$J,0))</f>
        <v>#N/A</v>
      </c>
      <c r="W1353" s="276"/>
      <c r="X1353" s="276">
        <f t="shared" ca="1" si="190"/>
        <v>0</v>
      </c>
      <c r="Y1353" s="276"/>
      <c r="Z1353" s="276"/>
      <c r="AB1353" s="278" t="str">
        <f t="shared" si="191"/>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89"/>
        <v/>
      </c>
      <c r="T1354" s="225" t="str">
        <f ca="1">IF(B1354="","",IF(ISERROR(MATCH($J1354,SorP!$B$1:$B$6230,0)),"",INDIRECT("'SorP'!$A$"&amp;MATCH($J1354,SorP!$B$1:$B$6230,0))))</f>
        <v/>
      </c>
      <c r="U1354" s="241"/>
      <c r="V1354" s="275" t="e">
        <f>IF(C1354="",NA(),MATCH($B1354&amp;$C1354,'Smelter Look-up'!$J:$J,0))</f>
        <v>#N/A</v>
      </c>
      <c r="W1354" s="276"/>
      <c r="X1354" s="276">
        <f t="shared" ca="1" si="190"/>
        <v>0</v>
      </c>
      <c r="Y1354" s="276"/>
      <c r="Z1354" s="276"/>
      <c r="AB1354" s="278" t="str">
        <f t="shared" si="191"/>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89"/>
        <v/>
      </c>
      <c r="T1355" s="225" t="str">
        <f ca="1">IF(B1355="","",IF(ISERROR(MATCH($J1355,SorP!$B$1:$B$6230,0)),"",INDIRECT("'SorP'!$A$"&amp;MATCH($J1355,SorP!$B$1:$B$6230,0))))</f>
        <v/>
      </c>
      <c r="U1355" s="241"/>
      <c r="V1355" s="275" t="e">
        <f>IF(C1355="",NA(),MATCH($B1355&amp;$C1355,'Smelter Look-up'!$J:$J,0))</f>
        <v>#N/A</v>
      </c>
      <c r="W1355" s="276"/>
      <c r="X1355" s="276">
        <f t="shared" ca="1" si="190"/>
        <v>0</v>
      </c>
      <c r="Y1355" s="276"/>
      <c r="Z1355" s="276"/>
      <c r="AB1355" s="278" t="str">
        <f t="shared" si="191"/>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89"/>
        <v/>
      </c>
      <c r="T1356" s="225" t="str">
        <f ca="1">IF(B1356="","",IF(ISERROR(MATCH($J1356,SorP!$B$1:$B$6230,0)),"",INDIRECT("'SorP'!$A$"&amp;MATCH($J1356,SorP!$B$1:$B$6230,0))))</f>
        <v/>
      </c>
      <c r="U1356" s="241"/>
      <c r="V1356" s="275" t="e">
        <f>IF(C1356="",NA(),MATCH($B1356&amp;$C1356,'Smelter Look-up'!$J:$J,0))</f>
        <v>#N/A</v>
      </c>
      <c r="W1356" s="276"/>
      <c r="X1356" s="276">
        <f t="shared" ca="1" si="190"/>
        <v>0</v>
      </c>
      <c r="Y1356" s="276"/>
      <c r="Z1356" s="276"/>
      <c r="AB1356" s="278" t="str">
        <f t="shared" si="191"/>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89"/>
        <v/>
      </c>
      <c r="T1357" s="225" t="str">
        <f ca="1">IF(B1357="","",IF(ISERROR(MATCH($J1357,SorP!$B$1:$B$6230,0)),"",INDIRECT("'SorP'!$A$"&amp;MATCH($J1357,SorP!$B$1:$B$6230,0))))</f>
        <v/>
      </c>
      <c r="U1357" s="241"/>
      <c r="V1357" s="275" t="e">
        <f>IF(C1357="",NA(),MATCH($B1357&amp;$C1357,'Smelter Look-up'!$J:$J,0))</f>
        <v>#N/A</v>
      </c>
      <c r="W1357" s="276"/>
      <c r="X1357" s="276">
        <f t="shared" ca="1" si="190"/>
        <v>0</v>
      </c>
      <c r="Y1357" s="276"/>
      <c r="Z1357" s="276"/>
      <c r="AB1357" s="278" t="str">
        <f t="shared" si="191"/>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89"/>
        <v/>
      </c>
      <c r="T1358" s="225" t="str">
        <f ca="1">IF(B1358="","",IF(ISERROR(MATCH($J1358,SorP!$B$1:$B$6230,0)),"",INDIRECT("'SorP'!$A$"&amp;MATCH($J1358,SorP!$B$1:$B$6230,0))))</f>
        <v/>
      </c>
      <c r="U1358" s="241"/>
      <c r="V1358" s="275" t="e">
        <f>IF(C1358="",NA(),MATCH($B1358&amp;$C1358,'Smelter Look-up'!$J:$J,0))</f>
        <v>#N/A</v>
      </c>
      <c r="W1358" s="276"/>
      <c r="X1358" s="276">
        <f t="shared" ca="1" si="190"/>
        <v>0</v>
      </c>
      <c r="Y1358" s="276"/>
      <c r="Z1358" s="276"/>
      <c r="AB1358" s="278" t="str">
        <f t="shared" si="191"/>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89"/>
        <v/>
      </c>
      <c r="T1359" s="225" t="str">
        <f ca="1">IF(B1359="","",IF(ISERROR(MATCH($J1359,SorP!$B$1:$B$6230,0)),"",INDIRECT("'SorP'!$A$"&amp;MATCH($J1359,SorP!$B$1:$B$6230,0))))</f>
        <v/>
      </c>
      <c r="U1359" s="241"/>
      <c r="V1359" s="275" t="e">
        <f>IF(C1359="",NA(),MATCH($B1359&amp;$C1359,'Smelter Look-up'!$J:$J,0))</f>
        <v>#N/A</v>
      </c>
      <c r="W1359" s="276"/>
      <c r="X1359" s="276">
        <f t="shared" ca="1" si="190"/>
        <v>0</v>
      </c>
      <c r="Y1359" s="276"/>
      <c r="Z1359" s="276"/>
      <c r="AB1359" s="278" t="str">
        <f t="shared" si="191"/>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89"/>
        <v/>
      </c>
      <c r="T1360" s="225" t="str">
        <f ca="1">IF(B1360="","",IF(ISERROR(MATCH($J1360,SorP!$B$1:$B$6230,0)),"",INDIRECT("'SorP'!$A$"&amp;MATCH($J1360,SorP!$B$1:$B$6230,0))))</f>
        <v/>
      </c>
      <c r="U1360" s="241"/>
      <c r="V1360" s="275" t="e">
        <f>IF(C1360="",NA(),MATCH($B1360&amp;$C1360,'Smelter Look-up'!$J:$J,0))</f>
        <v>#N/A</v>
      </c>
      <c r="W1360" s="276"/>
      <c r="X1360" s="276">
        <f t="shared" ca="1" si="190"/>
        <v>0</v>
      </c>
      <c r="Y1360" s="276"/>
      <c r="Z1360" s="276"/>
      <c r="AB1360" s="278" t="str">
        <f t="shared" si="191"/>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89"/>
        <v/>
      </c>
      <c r="T1361" s="225" t="str">
        <f ca="1">IF(B1361="","",IF(ISERROR(MATCH($J1361,SorP!$B$1:$B$6230,0)),"",INDIRECT("'SorP'!$A$"&amp;MATCH($J1361,SorP!$B$1:$B$6230,0))))</f>
        <v/>
      </c>
      <c r="U1361" s="241"/>
      <c r="V1361" s="275" t="e">
        <f>IF(C1361="",NA(),MATCH($B1361&amp;$C1361,'Smelter Look-up'!$J:$J,0))</f>
        <v>#N/A</v>
      </c>
      <c r="W1361" s="276"/>
      <c r="X1361" s="276">
        <f t="shared" ca="1" si="190"/>
        <v>0</v>
      </c>
      <c r="Y1361" s="276"/>
      <c r="Z1361" s="276"/>
      <c r="AB1361" s="278" t="str">
        <f t="shared" si="191"/>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89"/>
        <v/>
      </c>
      <c r="T1362" s="225" t="str">
        <f ca="1">IF(B1362="","",IF(ISERROR(MATCH($J1362,SorP!$B$1:$B$6230,0)),"",INDIRECT("'SorP'!$A$"&amp;MATCH($J1362,SorP!$B$1:$B$6230,0))))</f>
        <v/>
      </c>
      <c r="U1362" s="241"/>
      <c r="V1362" s="275" t="e">
        <f>IF(C1362="",NA(),MATCH($B1362&amp;$C1362,'Smelter Look-up'!$J:$J,0))</f>
        <v>#N/A</v>
      </c>
      <c r="W1362" s="276"/>
      <c r="X1362" s="276">
        <f t="shared" ca="1" si="190"/>
        <v>0</v>
      </c>
      <c r="Y1362" s="276"/>
      <c r="Z1362" s="276"/>
      <c r="AB1362" s="278" t="str">
        <f t="shared" si="191"/>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89"/>
        <v/>
      </c>
      <c r="T1363" s="225" t="str">
        <f ca="1">IF(B1363="","",IF(ISERROR(MATCH($J1363,SorP!$B$1:$B$6230,0)),"",INDIRECT("'SorP'!$A$"&amp;MATCH($J1363,SorP!$B$1:$B$6230,0))))</f>
        <v/>
      </c>
      <c r="U1363" s="241"/>
      <c r="V1363" s="275" t="e">
        <f>IF(C1363="",NA(),MATCH($B1363&amp;$C1363,'Smelter Look-up'!$J:$J,0))</f>
        <v>#N/A</v>
      </c>
      <c r="W1363" s="276"/>
      <c r="X1363" s="276">
        <f t="shared" ca="1" si="190"/>
        <v>0</v>
      </c>
      <c r="Y1363" s="276"/>
      <c r="Z1363" s="276"/>
      <c r="AB1363" s="278" t="str">
        <f t="shared" si="191"/>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89"/>
        <v/>
      </c>
      <c r="T1364" s="225" t="str">
        <f ca="1">IF(B1364="","",IF(ISERROR(MATCH($J1364,SorP!$B$1:$B$6230,0)),"",INDIRECT("'SorP'!$A$"&amp;MATCH($J1364,SorP!$B$1:$B$6230,0))))</f>
        <v/>
      </c>
      <c r="U1364" s="241"/>
      <c r="V1364" s="275" t="e">
        <f>IF(C1364="",NA(),MATCH($B1364&amp;$C1364,'Smelter Look-up'!$J:$J,0))</f>
        <v>#N/A</v>
      </c>
      <c r="W1364" s="276"/>
      <c r="X1364" s="276">
        <f t="shared" ca="1" si="190"/>
        <v>0</v>
      </c>
      <c r="Y1364" s="276"/>
      <c r="Z1364" s="276"/>
      <c r="AB1364" s="278" t="str">
        <f t="shared" si="191"/>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89"/>
        <v/>
      </c>
      <c r="T1365" s="225" t="str">
        <f ca="1">IF(B1365="","",IF(ISERROR(MATCH($J1365,SorP!$B$1:$B$6230,0)),"",INDIRECT("'SorP'!$A$"&amp;MATCH($J1365,SorP!$B$1:$B$6230,0))))</f>
        <v/>
      </c>
      <c r="U1365" s="241"/>
      <c r="V1365" s="275" t="e">
        <f>IF(C1365="",NA(),MATCH($B1365&amp;$C1365,'Smelter Look-up'!$J:$J,0))</f>
        <v>#N/A</v>
      </c>
      <c r="W1365" s="276"/>
      <c r="X1365" s="276">
        <f t="shared" ca="1" si="190"/>
        <v>0</v>
      </c>
      <c r="Y1365" s="276"/>
      <c r="Z1365" s="276"/>
      <c r="AB1365" s="278" t="str">
        <f t="shared" si="191"/>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89"/>
        <v/>
      </c>
      <c r="T1366" s="225" t="str">
        <f ca="1">IF(B1366="","",IF(ISERROR(MATCH($J1366,SorP!$B$1:$B$6230,0)),"",INDIRECT("'SorP'!$A$"&amp;MATCH($J1366,SorP!$B$1:$B$6230,0))))</f>
        <v/>
      </c>
      <c r="U1366" s="241"/>
      <c r="V1366" s="275" t="e">
        <f>IF(C1366="",NA(),MATCH($B1366&amp;$C1366,'Smelter Look-up'!$J:$J,0))</f>
        <v>#N/A</v>
      </c>
      <c r="W1366" s="276"/>
      <c r="X1366" s="276">
        <f t="shared" ca="1" si="190"/>
        <v>0</v>
      </c>
      <c r="Y1366" s="276"/>
      <c r="Z1366" s="276"/>
      <c r="AB1366" s="278" t="str">
        <f t="shared" si="191"/>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89"/>
        <v/>
      </c>
      <c r="T1367" s="225" t="str">
        <f ca="1">IF(B1367="","",IF(ISERROR(MATCH($J1367,SorP!$B$1:$B$6230,0)),"",INDIRECT("'SorP'!$A$"&amp;MATCH($J1367,SorP!$B$1:$B$6230,0))))</f>
        <v/>
      </c>
      <c r="U1367" s="241"/>
      <c r="V1367" s="275" t="e">
        <f>IF(C1367="",NA(),MATCH($B1367&amp;$C1367,'Smelter Look-up'!$J:$J,0))</f>
        <v>#N/A</v>
      </c>
      <c r="W1367" s="276"/>
      <c r="X1367" s="276">
        <f t="shared" ca="1" si="190"/>
        <v>0</v>
      </c>
      <c r="Y1367" s="276"/>
      <c r="Z1367" s="276"/>
      <c r="AB1367" s="278" t="str">
        <f t="shared" si="191"/>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89"/>
        <v/>
      </c>
      <c r="T1368" s="225" t="str">
        <f ca="1">IF(B1368="","",IF(ISERROR(MATCH($J1368,SorP!$B$1:$B$6230,0)),"",INDIRECT("'SorP'!$A$"&amp;MATCH($J1368,SorP!$B$1:$B$6230,0))))</f>
        <v/>
      </c>
      <c r="U1368" s="241"/>
      <c r="V1368" s="275" t="e">
        <f>IF(C1368="",NA(),MATCH($B1368&amp;$C1368,'Smelter Look-up'!$J:$J,0))</f>
        <v>#N/A</v>
      </c>
      <c r="W1368" s="276"/>
      <c r="X1368" s="276">
        <f t="shared" ca="1" si="190"/>
        <v>0</v>
      </c>
      <c r="Y1368" s="276"/>
      <c r="Z1368" s="276"/>
      <c r="AB1368" s="278" t="str">
        <f t="shared" si="191"/>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89"/>
        <v/>
      </c>
      <c r="T1369" s="225" t="str">
        <f ca="1">IF(B1369="","",IF(ISERROR(MATCH($J1369,SorP!$B$1:$B$6230,0)),"",INDIRECT("'SorP'!$A$"&amp;MATCH($J1369,SorP!$B$1:$B$6230,0))))</f>
        <v/>
      </c>
      <c r="U1369" s="241"/>
      <c r="V1369" s="275" t="e">
        <f>IF(C1369="",NA(),MATCH($B1369&amp;$C1369,'Smelter Look-up'!$J:$J,0))</f>
        <v>#N/A</v>
      </c>
      <c r="W1369" s="276"/>
      <c r="X1369" s="276">
        <f t="shared" ca="1" si="190"/>
        <v>0</v>
      </c>
      <c r="Y1369" s="276"/>
      <c r="Z1369" s="276"/>
      <c r="AB1369" s="278" t="str">
        <f t="shared" si="191"/>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89"/>
        <v/>
      </c>
      <c r="T1370" s="225" t="str">
        <f ca="1">IF(B1370="","",IF(ISERROR(MATCH($J1370,SorP!$B$1:$B$6230,0)),"",INDIRECT("'SorP'!$A$"&amp;MATCH($J1370,SorP!$B$1:$B$6230,0))))</f>
        <v/>
      </c>
      <c r="U1370" s="241"/>
      <c r="V1370" s="275" t="e">
        <f>IF(C1370="",NA(),MATCH($B1370&amp;$C1370,'Smelter Look-up'!$J:$J,0))</f>
        <v>#N/A</v>
      </c>
      <c r="W1370" s="276"/>
      <c r="X1370" s="276">
        <f t="shared" ca="1" si="190"/>
        <v>0</v>
      </c>
      <c r="Y1370" s="276"/>
      <c r="Z1370" s="276"/>
      <c r="AB1370" s="278" t="str">
        <f t="shared" si="191"/>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89"/>
        <v/>
      </c>
      <c r="T1371" s="225" t="str">
        <f ca="1">IF(B1371="","",IF(ISERROR(MATCH($J1371,SorP!$B$1:$B$6230,0)),"",INDIRECT("'SorP'!$A$"&amp;MATCH($J1371,SorP!$B$1:$B$6230,0))))</f>
        <v/>
      </c>
      <c r="U1371" s="241"/>
      <c r="V1371" s="275" t="e">
        <f>IF(C1371="",NA(),MATCH($B1371&amp;$C1371,'Smelter Look-up'!$J:$J,0))</f>
        <v>#N/A</v>
      </c>
      <c r="W1371" s="276"/>
      <c r="X1371" s="276">
        <f t="shared" ca="1" si="190"/>
        <v>0</v>
      </c>
      <c r="Y1371" s="276"/>
      <c r="Z1371" s="276"/>
      <c r="AB1371" s="278" t="str">
        <f t="shared" si="191"/>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2">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3">IF(AND(C1372="Smelter not listed",OR(LEN(D1372)=0,LEN(E1372)=0)),1,0)</f>
        <v>0</v>
      </c>
      <c r="Y1372" s="276"/>
      <c r="Z1372" s="276"/>
      <c r="AB1372" s="278" t="str">
        <f t="shared" ref="AB1372:AB1402" si="194">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2"/>
        <v/>
      </c>
      <c r="T1373" s="225" t="str">
        <f ca="1">IF(B1373="","",IF(ISERROR(MATCH($J1373,SorP!$B$1:$B$6230,0)),"",INDIRECT("'SorP'!$A$"&amp;MATCH($J1373,SorP!$B$1:$B$6230,0))))</f>
        <v/>
      </c>
      <c r="U1373" s="241"/>
      <c r="V1373" s="275" t="e">
        <f>IF(C1373="",NA(),MATCH($B1373&amp;$C1373,'Smelter Look-up'!$J:$J,0))</f>
        <v>#N/A</v>
      </c>
      <c r="W1373" s="276"/>
      <c r="X1373" s="276">
        <f t="shared" ca="1" si="193"/>
        <v>0</v>
      </c>
      <c r="Y1373" s="276"/>
      <c r="Z1373" s="276"/>
      <c r="AB1373" s="278" t="str">
        <f t="shared" si="194"/>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2"/>
        <v/>
      </c>
      <c r="T1374" s="225" t="str">
        <f ca="1">IF(B1374="","",IF(ISERROR(MATCH($J1374,SorP!$B$1:$B$6230,0)),"",INDIRECT("'SorP'!$A$"&amp;MATCH($J1374,SorP!$B$1:$B$6230,0))))</f>
        <v/>
      </c>
      <c r="U1374" s="241"/>
      <c r="V1374" s="275" t="e">
        <f>IF(C1374="",NA(),MATCH($B1374&amp;$C1374,'Smelter Look-up'!$J:$J,0))</f>
        <v>#N/A</v>
      </c>
      <c r="W1374" s="276"/>
      <c r="X1374" s="276">
        <f t="shared" ca="1" si="193"/>
        <v>0</v>
      </c>
      <c r="Y1374" s="276"/>
      <c r="Z1374" s="276"/>
      <c r="AB1374" s="278" t="str">
        <f t="shared" si="194"/>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2"/>
        <v/>
      </c>
      <c r="T1375" s="225" t="str">
        <f ca="1">IF(B1375="","",IF(ISERROR(MATCH($J1375,SorP!$B$1:$B$6230,0)),"",INDIRECT("'SorP'!$A$"&amp;MATCH($J1375,SorP!$B$1:$B$6230,0))))</f>
        <v/>
      </c>
      <c r="U1375" s="241"/>
      <c r="V1375" s="275" t="e">
        <f>IF(C1375="",NA(),MATCH($B1375&amp;$C1375,'Smelter Look-up'!$J:$J,0))</f>
        <v>#N/A</v>
      </c>
      <c r="W1375" s="276"/>
      <c r="X1375" s="276">
        <f t="shared" ca="1" si="193"/>
        <v>0</v>
      </c>
      <c r="Y1375" s="276"/>
      <c r="Z1375" s="276"/>
      <c r="AB1375" s="278" t="str">
        <f t="shared" si="194"/>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2"/>
        <v/>
      </c>
      <c r="T1376" s="225" t="str">
        <f ca="1">IF(B1376="","",IF(ISERROR(MATCH($J1376,SorP!$B$1:$B$6230,0)),"",INDIRECT("'SorP'!$A$"&amp;MATCH($J1376,SorP!$B$1:$B$6230,0))))</f>
        <v/>
      </c>
      <c r="U1376" s="241"/>
      <c r="V1376" s="275" t="e">
        <f>IF(C1376="",NA(),MATCH($B1376&amp;$C1376,'Smelter Look-up'!$J:$J,0))</f>
        <v>#N/A</v>
      </c>
      <c r="W1376" s="276"/>
      <c r="X1376" s="276">
        <f t="shared" ca="1" si="193"/>
        <v>0</v>
      </c>
      <c r="Y1376" s="276"/>
      <c r="Z1376" s="276"/>
      <c r="AB1376" s="278" t="str">
        <f t="shared" si="194"/>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2"/>
        <v/>
      </c>
      <c r="T1377" s="225" t="str">
        <f ca="1">IF(B1377="","",IF(ISERROR(MATCH($J1377,SorP!$B$1:$B$6230,0)),"",INDIRECT("'SorP'!$A$"&amp;MATCH($J1377,SorP!$B$1:$B$6230,0))))</f>
        <v/>
      </c>
      <c r="U1377" s="241"/>
      <c r="V1377" s="275" t="e">
        <f>IF(C1377="",NA(),MATCH($B1377&amp;$C1377,'Smelter Look-up'!$J:$J,0))</f>
        <v>#N/A</v>
      </c>
      <c r="W1377" s="276"/>
      <c r="X1377" s="276">
        <f t="shared" ca="1" si="193"/>
        <v>0</v>
      </c>
      <c r="Y1377" s="276"/>
      <c r="Z1377" s="276"/>
      <c r="AB1377" s="278" t="str">
        <f t="shared" si="194"/>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2"/>
        <v/>
      </c>
      <c r="T1378" s="225" t="str">
        <f ca="1">IF(B1378="","",IF(ISERROR(MATCH($J1378,SorP!$B$1:$B$6230,0)),"",INDIRECT("'SorP'!$A$"&amp;MATCH($J1378,SorP!$B$1:$B$6230,0))))</f>
        <v/>
      </c>
      <c r="U1378" s="241"/>
      <c r="V1378" s="275" t="e">
        <f>IF(C1378="",NA(),MATCH($B1378&amp;$C1378,'Smelter Look-up'!$J:$J,0))</f>
        <v>#N/A</v>
      </c>
      <c r="W1378" s="276"/>
      <c r="X1378" s="276">
        <f t="shared" ca="1" si="193"/>
        <v>0</v>
      </c>
      <c r="Y1378" s="276"/>
      <c r="Z1378" s="276"/>
      <c r="AB1378" s="278" t="str">
        <f t="shared" si="194"/>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2"/>
        <v/>
      </c>
      <c r="T1379" s="225" t="str">
        <f ca="1">IF(B1379="","",IF(ISERROR(MATCH($J1379,SorP!$B$1:$B$6230,0)),"",INDIRECT("'SorP'!$A$"&amp;MATCH($J1379,SorP!$B$1:$B$6230,0))))</f>
        <v/>
      </c>
      <c r="U1379" s="241"/>
      <c r="V1379" s="275" t="e">
        <f>IF(C1379="",NA(),MATCH($B1379&amp;$C1379,'Smelter Look-up'!$J:$J,0))</f>
        <v>#N/A</v>
      </c>
      <c r="W1379" s="276"/>
      <c r="X1379" s="276">
        <f t="shared" ca="1" si="193"/>
        <v>0</v>
      </c>
      <c r="Y1379" s="276"/>
      <c r="Z1379" s="276"/>
      <c r="AB1379" s="278" t="str">
        <f t="shared" si="194"/>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2"/>
        <v/>
      </c>
      <c r="T1380" s="225" t="str">
        <f ca="1">IF(B1380="","",IF(ISERROR(MATCH($J1380,SorP!$B$1:$B$6230,0)),"",INDIRECT("'SorP'!$A$"&amp;MATCH($J1380,SorP!$B$1:$B$6230,0))))</f>
        <v/>
      </c>
      <c r="U1380" s="241"/>
      <c r="V1380" s="275" t="e">
        <f>IF(C1380="",NA(),MATCH($B1380&amp;$C1380,'Smelter Look-up'!$J:$J,0))</f>
        <v>#N/A</v>
      </c>
      <c r="W1380" s="276"/>
      <c r="X1380" s="276">
        <f t="shared" ca="1" si="193"/>
        <v>0</v>
      </c>
      <c r="Y1380" s="276"/>
      <c r="Z1380" s="276"/>
      <c r="AB1380" s="278" t="str">
        <f t="shared" si="194"/>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2"/>
        <v/>
      </c>
      <c r="T1381" s="225" t="str">
        <f ca="1">IF(B1381="","",IF(ISERROR(MATCH($J1381,SorP!$B$1:$B$6230,0)),"",INDIRECT("'SorP'!$A$"&amp;MATCH($J1381,SorP!$B$1:$B$6230,0))))</f>
        <v/>
      </c>
      <c r="U1381" s="241"/>
      <c r="V1381" s="275" t="e">
        <f>IF(C1381="",NA(),MATCH($B1381&amp;$C1381,'Smelter Look-up'!$J:$J,0))</f>
        <v>#N/A</v>
      </c>
      <c r="W1381" s="276"/>
      <c r="X1381" s="276">
        <f t="shared" ca="1" si="193"/>
        <v>0</v>
      </c>
      <c r="Y1381" s="276"/>
      <c r="Z1381" s="276"/>
      <c r="AB1381" s="278" t="str">
        <f t="shared" si="194"/>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2"/>
        <v/>
      </c>
      <c r="T1382" s="225" t="str">
        <f ca="1">IF(B1382="","",IF(ISERROR(MATCH($J1382,SorP!$B$1:$B$6230,0)),"",INDIRECT("'SorP'!$A$"&amp;MATCH($J1382,SorP!$B$1:$B$6230,0))))</f>
        <v/>
      </c>
      <c r="U1382" s="241"/>
      <c r="V1382" s="275" t="e">
        <f>IF(C1382="",NA(),MATCH($B1382&amp;$C1382,'Smelter Look-up'!$J:$J,0))</f>
        <v>#N/A</v>
      </c>
      <c r="W1382" s="276"/>
      <c r="X1382" s="276">
        <f t="shared" ca="1" si="193"/>
        <v>0</v>
      </c>
      <c r="Y1382" s="276"/>
      <c r="Z1382" s="276"/>
      <c r="AB1382" s="278" t="str">
        <f t="shared" si="194"/>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2"/>
        <v/>
      </c>
      <c r="T1383" s="225" t="str">
        <f ca="1">IF(B1383="","",IF(ISERROR(MATCH($J1383,SorP!$B$1:$B$6230,0)),"",INDIRECT("'SorP'!$A$"&amp;MATCH($J1383,SorP!$B$1:$B$6230,0))))</f>
        <v/>
      </c>
      <c r="U1383" s="241"/>
      <c r="V1383" s="275" t="e">
        <f>IF(C1383="",NA(),MATCH($B1383&amp;$C1383,'Smelter Look-up'!$J:$J,0))</f>
        <v>#N/A</v>
      </c>
      <c r="W1383" s="276"/>
      <c r="X1383" s="276">
        <f t="shared" ca="1" si="193"/>
        <v>0</v>
      </c>
      <c r="Y1383" s="276"/>
      <c r="Z1383" s="276"/>
      <c r="AB1383" s="278" t="str">
        <f t="shared" si="194"/>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2"/>
        <v/>
      </c>
      <c r="T1384" s="225" t="str">
        <f ca="1">IF(B1384="","",IF(ISERROR(MATCH($J1384,SorP!$B$1:$B$6230,0)),"",INDIRECT("'SorP'!$A$"&amp;MATCH($J1384,SorP!$B$1:$B$6230,0))))</f>
        <v/>
      </c>
      <c r="U1384" s="241"/>
      <c r="V1384" s="275" t="e">
        <f>IF(C1384="",NA(),MATCH($B1384&amp;$C1384,'Smelter Look-up'!$J:$J,0))</f>
        <v>#N/A</v>
      </c>
      <c r="W1384" s="276"/>
      <c r="X1384" s="276">
        <f t="shared" ca="1" si="193"/>
        <v>0</v>
      </c>
      <c r="Y1384" s="276"/>
      <c r="Z1384" s="276"/>
      <c r="AB1384" s="278" t="str">
        <f t="shared" si="194"/>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2"/>
        <v/>
      </c>
      <c r="T1385" s="225" t="str">
        <f ca="1">IF(B1385="","",IF(ISERROR(MATCH($J1385,SorP!$B$1:$B$6230,0)),"",INDIRECT("'SorP'!$A$"&amp;MATCH($J1385,SorP!$B$1:$B$6230,0))))</f>
        <v/>
      </c>
      <c r="U1385" s="241"/>
      <c r="V1385" s="275" t="e">
        <f>IF(C1385="",NA(),MATCH($B1385&amp;$C1385,'Smelter Look-up'!$J:$J,0))</f>
        <v>#N/A</v>
      </c>
      <c r="W1385" s="276"/>
      <c r="X1385" s="276">
        <f t="shared" ca="1" si="193"/>
        <v>0</v>
      </c>
      <c r="Y1385" s="276"/>
      <c r="Z1385" s="276"/>
      <c r="AB1385" s="278" t="str">
        <f t="shared" si="194"/>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2"/>
        <v/>
      </c>
      <c r="T1386" s="225" t="str">
        <f ca="1">IF(B1386="","",IF(ISERROR(MATCH($J1386,SorP!$B$1:$B$6230,0)),"",INDIRECT("'SorP'!$A$"&amp;MATCH($J1386,SorP!$B$1:$B$6230,0))))</f>
        <v/>
      </c>
      <c r="U1386" s="241"/>
      <c r="V1386" s="275" t="e">
        <f>IF(C1386="",NA(),MATCH($B1386&amp;$C1386,'Smelter Look-up'!$J:$J,0))</f>
        <v>#N/A</v>
      </c>
      <c r="W1386" s="276"/>
      <c r="X1386" s="276">
        <f t="shared" ca="1" si="193"/>
        <v>0</v>
      </c>
      <c r="Y1386" s="276"/>
      <c r="Z1386" s="276"/>
      <c r="AB1386" s="278" t="str">
        <f t="shared" si="194"/>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2"/>
        <v/>
      </c>
      <c r="T1387" s="225" t="str">
        <f ca="1">IF(B1387="","",IF(ISERROR(MATCH($J1387,SorP!$B$1:$B$6230,0)),"",INDIRECT("'SorP'!$A$"&amp;MATCH($J1387,SorP!$B$1:$B$6230,0))))</f>
        <v/>
      </c>
      <c r="U1387" s="241"/>
      <c r="V1387" s="275" t="e">
        <f>IF(C1387="",NA(),MATCH($B1387&amp;$C1387,'Smelter Look-up'!$J:$J,0))</f>
        <v>#N/A</v>
      </c>
      <c r="W1387" s="276"/>
      <c r="X1387" s="276">
        <f t="shared" ca="1" si="193"/>
        <v>0</v>
      </c>
      <c r="Y1387" s="276"/>
      <c r="Z1387" s="276"/>
      <c r="AB1387" s="278" t="str">
        <f t="shared" si="194"/>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2"/>
        <v/>
      </c>
      <c r="T1388" s="225" t="str">
        <f ca="1">IF(B1388="","",IF(ISERROR(MATCH($J1388,SorP!$B$1:$B$6230,0)),"",INDIRECT("'SorP'!$A$"&amp;MATCH($J1388,SorP!$B$1:$B$6230,0))))</f>
        <v/>
      </c>
      <c r="U1388" s="241"/>
      <c r="V1388" s="275" t="e">
        <f>IF(C1388="",NA(),MATCH($B1388&amp;$C1388,'Smelter Look-up'!$J:$J,0))</f>
        <v>#N/A</v>
      </c>
      <c r="W1388" s="276"/>
      <c r="X1388" s="276">
        <f t="shared" ca="1" si="193"/>
        <v>0</v>
      </c>
      <c r="Y1388" s="276"/>
      <c r="Z1388" s="276"/>
      <c r="AB1388" s="278" t="str">
        <f t="shared" si="194"/>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2"/>
        <v/>
      </c>
      <c r="T1389" s="225" t="str">
        <f ca="1">IF(B1389="","",IF(ISERROR(MATCH($J1389,SorP!$B$1:$B$6230,0)),"",INDIRECT("'SorP'!$A$"&amp;MATCH($J1389,SorP!$B$1:$B$6230,0))))</f>
        <v/>
      </c>
      <c r="U1389" s="241"/>
      <c r="V1389" s="275" t="e">
        <f>IF(C1389="",NA(),MATCH($B1389&amp;$C1389,'Smelter Look-up'!$J:$J,0))</f>
        <v>#N/A</v>
      </c>
      <c r="W1389" s="276"/>
      <c r="X1389" s="276">
        <f t="shared" ca="1" si="193"/>
        <v>0</v>
      </c>
      <c r="Y1389" s="276"/>
      <c r="Z1389" s="276"/>
      <c r="AB1389" s="278" t="str">
        <f t="shared" si="194"/>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2"/>
        <v/>
      </c>
      <c r="T1390" s="225" t="str">
        <f ca="1">IF(B1390="","",IF(ISERROR(MATCH($J1390,SorP!$B$1:$B$6230,0)),"",INDIRECT("'SorP'!$A$"&amp;MATCH($J1390,SorP!$B$1:$B$6230,0))))</f>
        <v/>
      </c>
      <c r="U1390" s="241"/>
      <c r="V1390" s="275" t="e">
        <f>IF(C1390="",NA(),MATCH($B1390&amp;$C1390,'Smelter Look-up'!$J:$J,0))</f>
        <v>#N/A</v>
      </c>
      <c r="W1390" s="276"/>
      <c r="X1390" s="276">
        <f t="shared" ca="1" si="193"/>
        <v>0</v>
      </c>
      <c r="Y1390" s="276"/>
      <c r="Z1390" s="276"/>
      <c r="AB1390" s="278" t="str">
        <f t="shared" si="194"/>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2"/>
        <v/>
      </c>
      <c r="T1391" s="225" t="str">
        <f ca="1">IF(B1391="","",IF(ISERROR(MATCH($J1391,SorP!$B$1:$B$6230,0)),"",INDIRECT("'SorP'!$A$"&amp;MATCH($J1391,SorP!$B$1:$B$6230,0))))</f>
        <v/>
      </c>
      <c r="U1391" s="241"/>
      <c r="V1391" s="275" t="e">
        <f>IF(C1391="",NA(),MATCH($B1391&amp;$C1391,'Smelter Look-up'!$J:$J,0))</f>
        <v>#N/A</v>
      </c>
      <c r="W1391" s="276"/>
      <c r="X1391" s="276">
        <f t="shared" ca="1" si="193"/>
        <v>0</v>
      </c>
      <c r="Y1391" s="276"/>
      <c r="Z1391" s="276"/>
      <c r="AB1391" s="278" t="str">
        <f t="shared" si="194"/>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2"/>
        <v/>
      </c>
      <c r="T1392" s="225" t="str">
        <f ca="1">IF(B1392="","",IF(ISERROR(MATCH($J1392,SorP!$B$1:$B$6230,0)),"",INDIRECT("'SorP'!$A$"&amp;MATCH($J1392,SorP!$B$1:$B$6230,0))))</f>
        <v/>
      </c>
      <c r="U1392" s="241"/>
      <c r="V1392" s="275" t="e">
        <f>IF(C1392="",NA(),MATCH($B1392&amp;$C1392,'Smelter Look-up'!$J:$J,0))</f>
        <v>#N/A</v>
      </c>
      <c r="W1392" s="276"/>
      <c r="X1392" s="276">
        <f t="shared" ca="1" si="193"/>
        <v>0</v>
      </c>
      <c r="Y1392" s="276"/>
      <c r="Z1392" s="276"/>
      <c r="AB1392" s="278" t="str">
        <f t="shared" si="194"/>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2"/>
        <v/>
      </c>
      <c r="T1393" s="225" t="str">
        <f ca="1">IF(B1393="","",IF(ISERROR(MATCH($J1393,SorP!$B$1:$B$6230,0)),"",INDIRECT("'SorP'!$A$"&amp;MATCH($J1393,SorP!$B$1:$B$6230,0))))</f>
        <v/>
      </c>
      <c r="U1393" s="241"/>
      <c r="V1393" s="275" t="e">
        <f>IF(C1393="",NA(),MATCH($B1393&amp;$C1393,'Smelter Look-up'!$J:$J,0))</f>
        <v>#N/A</v>
      </c>
      <c r="W1393" s="276"/>
      <c r="X1393" s="276">
        <f t="shared" ca="1" si="193"/>
        <v>0</v>
      </c>
      <c r="Y1393" s="276"/>
      <c r="Z1393" s="276"/>
      <c r="AB1393" s="278" t="str">
        <f t="shared" si="194"/>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2"/>
        <v/>
      </c>
      <c r="T1394" s="225" t="str">
        <f ca="1">IF(B1394="","",IF(ISERROR(MATCH($J1394,SorP!$B$1:$B$6230,0)),"",INDIRECT("'SorP'!$A$"&amp;MATCH($J1394,SorP!$B$1:$B$6230,0))))</f>
        <v/>
      </c>
      <c r="U1394" s="241"/>
      <c r="V1394" s="275" t="e">
        <f>IF(C1394="",NA(),MATCH($B1394&amp;$C1394,'Smelter Look-up'!$J:$J,0))</f>
        <v>#N/A</v>
      </c>
      <c r="W1394" s="276"/>
      <c r="X1394" s="276">
        <f t="shared" ca="1" si="193"/>
        <v>0</v>
      </c>
      <c r="Y1394" s="276"/>
      <c r="Z1394" s="276"/>
      <c r="AB1394" s="278" t="str">
        <f t="shared" si="194"/>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2"/>
        <v/>
      </c>
      <c r="T1395" s="225" t="str">
        <f ca="1">IF(B1395="","",IF(ISERROR(MATCH($J1395,SorP!$B$1:$B$6230,0)),"",INDIRECT("'SorP'!$A$"&amp;MATCH($J1395,SorP!$B$1:$B$6230,0))))</f>
        <v/>
      </c>
      <c r="U1395" s="241"/>
      <c r="V1395" s="275" t="e">
        <f>IF(C1395="",NA(),MATCH($B1395&amp;$C1395,'Smelter Look-up'!$J:$J,0))</f>
        <v>#N/A</v>
      </c>
      <c r="W1395" s="276"/>
      <c r="X1395" s="276">
        <f t="shared" ca="1" si="193"/>
        <v>0</v>
      </c>
      <c r="Y1395" s="276"/>
      <c r="Z1395" s="276"/>
      <c r="AB1395" s="278" t="str">
        <f t="shared" si="194"/>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2"/>
        <v/>
      </c>
      <c r="T1396" s="225" t="str">
        <f ca="1">IF(B1396="","",IF(ISERROR(MATCH($J1396,SorP!$B$1:$B$6230,0)),"",INDIRECT("'SorP'!$A$"&amp;MATCH($J1396,SorP!$B$1:$B$6230,0))))</f>
        <v/>
      </c>
      <c r="U1396" s="241"/>
      <c r="V1396" s="275" t="e">
        <f>IF(C1396="",NA(),MATCH($B1396&amp;$C1396,'Smelter Look-up'!$J:$J,0))</f>
        <v>#N/A</v>
      </c>
      <c r="W1396" s="276"/>
      <c r="X1396" s="276">
        <f t="shared" ca="1" si="193"/>
        <v>0</v>
      </c>
      <c r="Y1396" s="276"/>
      <c r="Z1396" s="276"/>
      <c r="AB1396" s="278" t="str">
        <f t="shared" si="194"/>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2"/>
        <v/>
      </c>
      <c r="T1397" s="225" t="str">
        <f ca="1">IF(B1397="","",IF(ISERROR(MATCH($J1397,SorP!$B$1:$B$6230,0)),"",INDIRECT("'SorP'!$A$"&amp;MATCH($J1397,SorP!$B$1:$B$6230,0))))</f>
        <v/>
      </c>
      <c r="U1397" s="241"/>
      <c r="V1397" s="275" t="e">
        <f>IF(C1397="",NA(),MATCH($B1397&amp;$C1397,'Smelter Look-up'!$J:$J,0))</f>
        <v>#N/A</v>
      </c>
      <c r="W1397" s="276"/>
      <c r="X1397" s="276">
        <f t="shared" ca="1" si="193"/>
        <v>0</v>
      </c>
      <c r="Y1397" s="276"/>
      <c r="Z1397" s="276"/>
      <c r="AB1397" s="278" t="str">
        <f t="shared" si="194"/>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2"/>
        <v/>
      </c>
      <c r="T1398" s="225" t="str">
        <f ca="1">IF(B1398="","",IF(ISERROR(MATCH($J1398,SorP!$B$1:$B$6230,0)),"",INDIRECT("'SorP'!$A$"&amp;MATCH($J1398,SorP!$B$1:$B$6230,0))))</f>
        <v/>
      </c>
      <c r="U1398" s="241"/>
      <c r="V1398" s="275" t="e">
        <f>IF(C1398="",NA(),MATCH($B1398&amp;$C1398,'Smelter Look-up'!$J:$J,0))</f>
        <v>#N/A</v>
      </c>
      <c r="W1398" s="276"/>
      <c r="X1398" s="276">
        <f t="shared" ca="1" si="193"/>
        <v>0</v>
      </c>
      <c r="Y1398" s="276"/>
      <c r="Z1398" s="276"/>
      <c r="AB1398" s="278" t="str">
        <f t="shared" si="194"/>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2"/>
        <v/>
      </c>
      <c r="T1399" s="225" t="str">
        <f ca="1">IF(B1399="","",IF(ISERROR(MATCH($J1399,SorP!$B$1:$B$6230,0)),"",INDIRECT("'SorP'!$A$"&amp;MATCH($J1399,SorP!$B$1:$B$6230,0))))</f>
        <v/>
      </c>
      <c r="U1399" s="241"/>
      <c r="V1399" s="275" t="e">
        <f>IF(C1399="",NA(),MATCH($B1399&amp;$C1399,'Smelter Look-up'!$J:$J,0))</f>
        <v>#N/A</v>
      </c>
      <c r="W1399" s="276"/>
      <c r="X1399" s="276">
        <f t="shared" ca="1" si="193"/>
        <v>0</v>
      </c>
      <c r="Y1399" s="276"/>
      <c r="Z1399" s="276"/>
      <c r="AB1399" s="278" t="str">
        <f t="shared" si="194"/>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2"/>
        <v/>
      </c>
      <c r="T1400" s="225" t="str">
        <f ca="1">IF(B1400="","",IF(ISERROR(MATCH($J1400,SorP!$B$1:$B$6230,0)),"",INDIRECT("'SorP'!$A$"&amp;MATCH($J1400,SorP!$B$1:$B$6230,0))))</f>
        <v/>
      </c>
      <c r="U1400" s="241"/>
      <c r="V1400" s="275" t="e">
        <f>IF(C1400="",NA(),MATCH($B1400&amp;$C1400,'Smelter Look-up'!$J:$J,0))</f>
        <v>#N/A</v>
      </c>
      <c r="W1400" s="276"/>
      <c r="X1400" s="276">
        <f t="shared" ca="1" si="193"/>
        <v>0</v>
      </c>
      <c r="Y1400" s="276"/>
      <c r="Z1400" s="276"/>
      <c r="AB1400" s="278" t="str">
        <f t="shared" si="194"/>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2"/>
        <v/>
      </c>
      <c r="T1401" s="225" t="str">
        <f ca="1">IF(B1401="","",IF(ISERROR(MATCH($J1401,SorP!$B$1:$B$6230,0)),"",INDIRECT("'SorP'!$A$"&amp;MATCH($J1401,SorP!$B$1:$B$6230,0))))</f>
        <v/>
      </c>
      <c r="U1401" s="241"/>
      <c r="V1401" s="275" t="e">
        <f>IF(C1401="",NA(),MATCH($B1401&amp;$C1401,'Smelter Look-up'!$J:$J,0))</f>
        <v>#N/A</v>
      </c>
      <c r="W1401" s="276"/>
      <c r="X1401" s="276">
        <f t="shared" ca="1" si="193"/>
        <v>0</v>
      </c>
      <c r="Y1401" s="276"/>
      <c r="Z1401" s="276"/>
      <c r="AB1401" s="278" t="str">
        <f t="shared" si="194"/>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2"/>
        <v/>
      </c>
      <c r="T1402" s="225" t="str">
        <f ca="1">IF(B1402="","",IF(ISERROR(MATCH($J1402,SorP!$B$1:$B$6230,0)),"",INDIRECT("'SorP'!$A$"&amp;MATCH($J1402,SorP!$B$1:$B$6230,0))))</f>
        <v/>
      </c>
      <c r="U1402" s="241"/>
      <c r="V1402" s="275" t="e">
        <f>IF(C1402="",NA(),MATCH($B1402&amp;$C1402,'Smelter Look-up'!$J:$J,0))</f>
        <v>#N/A</v>
      </c>
      <c r="W1402" s="276"/>
      <c r="X1402" s="276">
        <f t="shared" ca="1" si="193"/>
        <v>0</v>
      </c>
      <c r="Y1402" s="276"/>
      <c r="Z1402" s="276"/>
      <c r="AB1402" s="278" t="str">
        <f t="shared" si="194"/>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5">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6">IF(AND(C1403="Smelter not listed",OR(LEN(D1403)=0,LEN(E1403)=0)),1,0)</f>
        <v>0</v>
      </c>
      <c r="Y1403" s="276"/>
      <c r="Z1403" s="276"/>
      <c r="AB1403" s="278" t="str">
        <f t="shared" ref="AB1403" si="197">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98">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99">IF(AND(C1404="Smelter not listed",OR(LEN(D1404)=0,LEN(E1404)=0)),1,0)</f>
        <v>0</v>
      </c>
      <c r="Y1404" s="276"/>
      <c r="Z1404" s="276"/>
      <c r="AB1404" s="278" t="str">
        <f t="shared" ref="AB1404:AB1435" si="200">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98"/>
        <v/>
      </c>
      <c r="T1405" s="225" t="str">
        <f ca="1">IF(B1405="","",IF(ISERROR(MATCH($J1405,SorP!$B$1:$B$6230,0)),"",INDIRECT("'SorP'!$A$"&amp;MATCH($J1405,SorP!$B$1:$B$6230,0))))</f>
        <v/>
      </c>
      <c r="U1405" s="241"/>
      <c r="V1405" s="275" t="e">
        <f>IF(C1405="",NA(),MATCH($B1405&amp;$C1405,'Smelter Look-up'!$J:$J,0))</f>
        <v>#N/A</v>
      </c>
      <c r="W1405" s="276"/>
      <c r="X1405" s="276">
        <f t="shared" ca="1" si="199"/>
        <v>0</v>
      </c>
      <c r="Y1405" s="276"/>
      <c r="Z1405" s="276"/>
      <c r="AB1405" s="278" t="str">
        <f t="shared" si="200"/>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98"/>
        <v/>
      </c>
      <c r="T1406" s="225" t="str">
        <f ca="1">IF(B1406="","",IF(ISERROR(MATCH($J1406,SorP!$B$1:$B$6230,0)),"",INDIRECT("'SorP'!$A$"&amp;MATCH($J1406,SorP!$B$1:$B$6230,0))))</f>
        <v/>
      </c>
      <c r="U1406" s="241"/>
      <c r="V1406" s="275" t="e">
        <f>IF(C1406="",NA(),MATCH($B1406&amp;$C1406,'Smelter Look-up'!$J:$J,0))</f>
        <v>#N/A</v>
      </c>
      <c r="W1406" s="276"/>
      <c r="X1406" s="276">
        <f t="shared" ca="1" si="199"/>
        <v>0</v>
      </c>
      <c r="Y1406" s="276"/>
      <c r="Z1406" s="276"/>
      <c r="AB1406" s="278" t="str">
        <f t="shared" si="200"/>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98"/>
        <v/>
      </c>
      <c r="T1407" s="225" t="str">
        <f ca="1">IF(B1407="","",IF(ISERROR(MATCH($J1407,SorP!$B$1:$B$6230,0)),"",INDIRECT("'SorP'!$A$"&amp;MATCH($J1407,SorP!$B$1:$B$6230,0))))</f>
        <v/>
      </c>
      <c r="U1407" s="241"/>
      <c r="V1407" s="275" t="e">
        <f>IF(C1407="",NA(),MATCH($B1407&amp;$C1407,'Smelter Look-up'!$J:$J,0))</f>
        <v>#N/A</v>
      </c>
      <c r="W1407" s="276"/>
      <c r="X1407" s="276">
        <f t="shared" ca="1" si="199"/>
        <v>0</v>
      </c>
      <c r="Y1407" s="276"/>
      <c r="Z1407" s="276"/>
      <c r="AB1407" s="278" t="str">
        <f t="shared" si="200"/>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98"/>
        <v/>
      </c>
      <c r="T1408" s="225" t="str">
        <f ca="1">IF(B1408="","",IF(ISERROR(MATCH($J1408,SorP!$B$1:$B$6230,0)),"",INDIRECT("'SorP'!$A$"&amp;MATCH($J1408,SorP!$B$1:$B$6230,0))))</f>
        <v/>
      </c>
      <c r="U1408" s="241"/>
      <c r="V1408" s="275" t="e">
        <f>IF(C1408="",NA(),MATCH($B1408&amp;$C1408,'Smelter Look-up'!$J:$J,0))</f>
        <v>#N/A</v>
      </c>
      <c r="W1408" s="276"/>
      <c r="X1408" s="276">
        <f t="shared" ca="1" si="199"/>
        <v>0</v>
      </c>
      <c r="Y1408" s="276"/>
      <c r="Z1408" s="276"/>
      <c r="AB1408" s="278" t="str">
        <f t="shared" si="200"/>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98"/>
        <v/>
      </c>
      <c r="T1409" s="225" t="str">
        <f ca="1">IF(B1409="","",IF(ISERROR(MATCH($J1409,SorP!$B$1:$B$6230,0)),"",INDIRECT("'SorP'!$A$"&amp;MATCH($J1409,SorP!$B$1:$B$6230,0))))</f>
        <v/>
      </c>
      <c r="U1409" s="241"/>
      <c r="V1409" s="275" t="e">
        <f>IF(C1409="",NA(),MATCH($B1409&amp;$C1409,'Smelter Look-up'!$J:$J,0))</f>
        <v>#N/A</v>
      </c>
      <c r="W1409" s="276"/>
      <c r="X1409" s="276">
        <f t="shared" ca="1" si="199"/>
        <v>0</v>
      </c>
      <c r="Y1409" s="276"/>
      <c r="Z1409" s="276"/>
      <c r="AB1409" s="278" t="str">
        <f t="shared" si="200"/>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98"/>
        <v/>
      </c>
      <c r="T1410" s="225" t="str">
        <f ca="1">IF(B1410="","",IF(ISERROR(MATCH($J1410,SorP!$B$1:$B$6230,0)),"",INDIRECT("'SorP'!$A$"&amp;MATCH($J1410,SorP!$B$1:$B$6230,0))))</f>
        <v/>
      </c>
      <c r="U1410" s="241"/>
      <c r="V1410" s="275" t="e">
        <f>IF(C1410="",NA(),MATCH($B1410&amp;$C1410,'Smelter Look-up'!$J:$J,0))</f>
        <v>#N/A</v>
      </c>
      <c r="W1410" s="276"/>
      <c r="X1410" s="276">
        <f t="shared" ca="1" si="199"/>
        <v>0</v>
      </c>
      <c r="Y1410" s="276"/>
      <c r="Z1410" s="276"/>
      <c r="AB1410" s="278" t="str">
        <f t="shared" si="200"/>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98"/>
        <v/>
      </c>
      <c r="T1411" s="225" t="str">
        <f ca="1">IF(B1411="","",IF(ISERROR(MATCH($J1411,SorP!$B$1:$B$6230,0)),"",INDIRECT("'SorP'!$A$"&amp;MATCH($J1411,SorP!$B$1:$B$6230,0))))</f>
        <v/>
      </c>
      <c r="U1411" s="241"/>
      <c r="V1411" s="275" t="e">
        <f>IF(C1411="",NA(),MATCH($B1411&amp;$C1411,'Smelter Look-up'!$J:$J,0))</f>
        <v>#N/A</v>
      </c>
      <c r="W1411" s="276"/>
      <c r="X1411" s="276">
        <f t="shared" ca="1" si="199"/>
        <v>0</v>
      </c>
      <c r="Y1411" s="276"/>
      <c r="Z1411" s="276"/>
      <c r="AB1411" s="278" t="str">
        <f t="shared" si="200"/>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98"/>
        <v/>
      </c>
      <c r="T1412" s="225" t="str">
        <f ca="1">IF(B1412="","",IF(ISERROR(MATCH($J1412,SorP!$B$1:$B$6230,0)),"",INDIRECT("'SorP'!$A$"&amp;MATCH($J1412,SorP!$B$1:$B$6230,0))))</f>
        <v/>
      </c>
      <c r="U1412" s="241"/>
      <c r="V1412" s="275" t="e">
        <f>IF(C1412="",NA(),MATCH($B1412&amp;$C1412,'Smelter Look-up'!$J:$J,0))</f>
        <v>#N/A</v>
      </c>
      <c r="W1412" s="276"/>
      <c r="X1412" s="276">
        <f t="shared" ca="1" si="199"/>
        <v>0</v>
      </c>
      <c r="Y1412" s="276"/>
      <c r="Z1412" s="276"/>
      <c r="AB1412" s="278" t="str">
        <f t="shared" si="200"/>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98"/>
        <v/>
      </c>
      <c r="T1413" s="225" t="str">
        <f ca="1">IF(B1413="","",IF(ISERROR(MATCH($J1413,SorP!$B$1:$B$6230,0)),"",INDIRECT("'SorP'!$A$"&amp;MATCH($J1413,SorP!$B$1:$B$6230,0))))</f>
        <v/>
      </c>
      <c r="U1413" s="241"/>
      <c r="V1413" s="275" t="e">
        <f>IF(C1413="",NA(),MATCH($B1413&amp;$C1413,'Smelter Look-up'!$J:$J,0))</f>
        <v>#N/A</v>
      </c>
      <c r="W1413" s="276"/>
      <c r="X1413" s="276">
        <f t="shared" ca="1" si="199"/>
        <v>0</v>
      </c>
      <c r="Y1413" s="276"/>
      <c r="Z1413" s="276"/>
      <c r="AB1413" s="278" t="str">
        <f t="shared" si="200"/>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98"/>
        <v/>
      </c>
      <c r="T1414" s="225" t="str">
        <f ca="1">IF(B1414="","",IF(ISERROR(MATCH($J1414,SorP!$B$1:$B$6230,0)),"",INDIRECT("'SorP'!$A$"&amp;MATCH($J1414,SorP!$B$1:$B$6230,0))))</f>
        <v/>
      </c>
      <c r="U1414" s="241"/>
      <c r="V1414" s="275" t="e">
        <f>IF(C1414="",NA(),MATCH($B1414&amp;$C1414,'Smelter Look-up'!$J:$J,0))</f>
        <v>#N/A</v>
      </c>
      <c r="W1414" s="276"/>
      <c r="X1414" s="276">
        <f t="shared" ca="1" si="199"/>
        <v>0</v>
      </c>
      <c r="Y1414" s="276"/>
      <c r="Z1414" s="276"/>
      <c r="AB1414" s="278" t="str">
        <f t="shared" si="200"/>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98"/>
        <v/>
      </c>
      <c r="T1415" s="225" t="str">
        <f ca="1">IF(B1415="","",IF(ISERROR(MATCH($J1415,SorP!$B$1:$B$6230,0)),"",INDIRECT("'SorP'!$A$"&amp;MATCH($J1415,SorP!$B$1:$B$6230,0))))</f>
        <v/>
      </c>
      <c r="U1415" s="241"/>
      <c r="V1415" s="275" t="e">
        <f>IF(C1415="",NA(),MATCH($B1415&amp;$C1415,'Smelter Look-up'!$J:$J,0))</f>
        <v>#N/A</v>
      </c>
      <c r="W1415" s="276"/>
      <c r="X1415" s="276">
        <f t="shared" ca="1" si="199"/>
        <v>0</v>
      </c>
      <c r="Y1415" s="276"/>
      <c r="Z1415" s="276"/>
      <c r="AB1415" s="278" t="str">
        <f t="shared" si="200"/>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98"/>
        <v/>
      </c>
      <c r="T1416" s="225" t="str">
        <f ca="1">IF(B1416="","",IF(ISERROR(MATCH($J1416,SorP!$B$1:$B$6230,0)),"",INDIRECT("'SorP'!$A$"&amp;MATCH($J1416,SorP!$B$1:$B$6230,0))))</f>
        <v/>
      </c>
      <c r="U1416" s="241"/>
      <c r="V1416" s="275" t="e">
        <f>IF(C1416="",NA(),MATCH($B1416&amp;$C1416,'Smelter Look-up'!$J:$J,0))</f>
        <v>#N/A</v>
      </c>
      <c r="W1416" s="276"/>
      <c r="X1416" s="276">
        <f t="shared" ca="1" si="199"/>
        <v>0</v>
      </c>
      <c r="Y1416" s="276"/>
      <c r="Z1416" s="276"/>
      <c r="AB1416" s="278" t="str">
        <f t="shared" si="200"/>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98"/>
        <v/>
      </c>
      <c r="T1417" s="225" t="str">
        <f ca="1">IF(B1417="","",IF(ISERROR(MATCH($J1417,SorP!$B$1:$B$6230,0)),"",INDIRECT("'SorP'!$A$"&amp;MATCH($J1417,SorP!$B$1:$B$6230,0))))</f>
        <v/>
      </c>
      <c r="U1417" s="241"/>
      <c r="V1417" s="275" t="e">
        <f>IF(C1417="",NA(),MATCH($B1417&amp;$C1417,'Smelter Look-up'!$J:$J,0))</f>
        <v>#N/A</v>
      </c>
      <c r="W1417" s="276"/>
      <c r="X1417" s="276">
        <f t="shared" ca="1" si="199"/>
        <v>0</v>
      </c>
      <c r="Y1417" s="276"/>
      <c r="Z1417" s="276"/>
      <c r="AB1417" s="278" t="str">
        <f t="shared" si="200"/>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98"/>
        <v/>
      </c>
      <c r="T1418" s="225" t="str">
        <f ca="1">IF(B1418="","",IF(ISERROR(MATCH($J1418,SorP!$B$1:$B$6230,0)),"",INDIRECT("'SorP'!$A$"&amp;MATCH($J1418,SorP!$B$1:$B$6230,0))))</f>
        <v/>
      </c>
      <c r="U1418" s="241"/>
      <c r="V1418" s="275" t="e">
        <f>IF(C1418="",NA(),MATCH($B1418&amp;$C1418,'Smelter Look-up'!$J:$J,0))</f>
        <v>#N/A</v>
      </c>
      <c r="W1418" s="276"/>
      <c r="X1418" s="276">
        <f t="shared" ca="1" si="199"/>
        <v>0</v>
      </c>
      <c r="Y1418" s="276"/>
      <c r="Z1418" s="276"/>
      <c r="AB1418" s="278" t="str">
        <f t="shared" si="200"/>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98"/>
        <v/>
      </c>
      <c r="T1419" s="225" t="str">
        <f ca="1">IF(B1419="","",IF(ISERROR(MATCH($J1419,SorP!$B$1:$B$6230,0)),"",INDIRECT("'SorP'!$A$"&amp;MATCH($J1419,SorP!$B$1:$B$6230,0))))</f>
        <v/>
      </c>
      <c r="U1419" s="241"/>
      <c r="V1419" s="275" t="e">
        <f>IF(C1419="",NA(),MATCH($B1419&amp;$C1419,'Smelter Look-up'!$J:$J,0))</f>
        <v>#N/A</v>
      </c>
      <c r="W1419" s="276"/>
      <c r="X1419" s="276">
        <f t="shared" ca="1" si="199"/>
        <v>0</v>
      </c>
      <c r="Y1419" s="276"/>
      <c r="Z1419" s="276"/>
      <c r="AB1419" s="278" t="str">
        <f t="shared" si="200"/>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98"/>
        <v/>
      </c>
      <c r="T1420" s="225" t="str">
        <f ca="1">IF(B1420="","",IF(ISERROR(MATCH($J1420,SorP!$B$1:$B$6230,0)),"",INDIRECT("'SorP'!$A$"&amp;MATCH($J1420,SorP!$B$1:$B$6230,0))))</f>
        <v/>
      </c>
      <c r="U1420" s="241"/>
      <c r="V1420" s="275" t="e">
        <f>IF(C1420="",NA(),MATCH($B1420&amp;$C1420,'Smelter Look-up'!$J:$J,0))</f>
        <v>#N/A</v>
      </c>
      <c r="W1420" s="276"/>
      <c r="X1420" s="276">
        <f t="shared" ca="1" si="199"/>
        <v>0</v>
      </c>
      <c r="Y1420" s="276"/>
      <c r="Z1420" s="276"/>
      <c r="AB1420" s="278" t="str">
        <f t="shared" si="200"/>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98"/>
        <v/>
      </c>
      <c r="T1421" s="225" t="str">
        <f ca="1">IF(B1421="","",IF(ISERROR(MATCH($J1421,SorP!$B$1:$B$6230,0)),"",INDIRECT("'SorP'!$A$"&amp;MATCH($J1421,SorP!$B$1:$B$6230,0))))</f>
        <v/>
      </c>
      <c r="U1421" s="241"/>
      <c r="V1421" s="275" t="e">
        <f>IF(C1421="",NA(),MATCH($B1421&amp;$C1421,'Smelter Look-up'!$J:$J,0))</f>
        <v>#N/A</v>
      </c>
      <c r="W1421" s="276"/>
      <c r="X1421" s="276">
        <f t="shared" ca="1" si="199"/>
        <v>0</v>
      </c>
      <c r="Y1421" s="276"/>
      <c r="Z1421" s="276"/>
      <c r="AB1421" s="278" t="str">
        <f t="shared" si="200"/>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98"/>
        <v/>
      </c>
      <c r="T1422" s="225" t="str">
        <f ca="1">IF(B1422="","",IF(ISERROR(MATCH($J1422,SorP!$B$1:$B$6230,0)),"",INDIRECT("'SorP'!$A$"&amp;MATCH($J1422,SorP!$B$1:$B$6230,0))))</f>
        <v/>
      </c>
      <c r="U1422" s="241"/>
      <c r="V1422" s="275" t="e">
        <f>IF(C1422="",NA(),MATCH($B1422&amp;$C1422,'Smelter Look-up'!$J:$J,0))</f>
        <v>#N/A</v>
      </c>
      <c r="W1422" s="276"/>
      <c r="X1422" s="276">
        <f t="shared" ca="1" si="199"/>
        <v>0</v>
      </c>
      <c r="Y1422" s="276"/>
      <c r="Z1422" s="276"/>
      <c r="AB1422" s="278" t="str">
        <f t="shared" si="200"/>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98"/>
        <v/>
      </c>
      <c r="T1423" s="225" t="str">
        <f ca="1">IF(B1423="","",IF(ISERROR(MATCH($J1423,SorP!$B$1:$B$6230,0)),"",INDIRECT("'SorP'!$A$"&amp;MATCH($J1423,SorP!$B$1:$B$6230,0))))</f>
        <v/>
      </c>
      <c r="U1423" s="241"/>
      <c r="V1423" s="275" t="e">
        <f>IF(C1423="",NA(),MATCH($B1423&amp;$C1423,'Smelter Look-up'!$J:$J,0))</f>
        <v>#N/A</v>
      </c>
      <c r="W1423" s="276"/>
      <c r="X1423" s="276">
        <f t="shared" ca="1" si="199"/>
        <v>0</v>
      </c>
      <c r="Y1423" s="276"/>
      <c r="Z1423" s="276"/>
      <c r="AB1423" s="278" t="str">
        <f t="shared" si="200"/>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98"/>
        <v/>
      </c>
      <c r="T1424" s="225" t="str">
        <f ca="1">IF(B1424="","",IF(ISERROR(MATCH($J1424,SorP!$B$1:$B$6230,0)),"",INDIRECT("'SorP'!$A$"&amp;MATCH($J1424,SorP!$B$1:$B$6230,0))))</f>
        <v/>
      </c>
      <c r="U1424" s="241"/>
      <c r="V1424" s="275" t="e">
        <f>IF(C1424="",NA(),MATCH($B1424&amp;$C1424,'Smelter Look-up'!$J:$J,0))</f>
        <v>#N/A</v>
      </c>
      <c r="W1424" s="276"/>
      <c r="X1424" s="276">
        <f t="shared" ca="1" si="199"/>
        <v>0</v>
      </c>
      <c r="Y1424" s="276"/>
      <c r="Z1424" s="276"/>
      <c r="AB1424" s="278" t="str">
        <f t="shared" si="200"/>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98"/>
        <v/>
      </c>
      <c r="T1425" s="225" t="str">
        <f ca="1">IF(B1425="","",IF(ISERROR(MATCH($J1425,SorP!$B$1:$B$6230,0)),"",INDIRECT("'SorP'!$A$"&amp;MATCH($J1425,SorP!$B$1:$B$6230,0))))</f>
        <v/>
      </c>
      <c r="U1425" s="241"/>
      <c r="V1425" s="275" t="e">
        <f>IF(C1425="",NA(),MATCH($B1425&amp;$C1425,'Smelter Look-up'!$J:$J,0))</f>
        <v>#N/A</v>
      </c>
      <c r="W1425" s="276"/>
      <c r="X1425" s="276">
        <f t="shared" ca="1" si="199"/>
        <v>0</v>
      </c>
      <c r="Y1425" s="276"/>
      <c r="Z1425" s="276"/>
      <c r="AB1425" s="278" t="str">
        <f t="shared" si="200"/>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98"/>
        <v/>
      </c>
      <c r="T1426" s="225" t="str">
        <f ca="1">IF(B1426="","",IF(ISERROR(MATCH($J1426,SorP!$B$1:$B$6230,0)),"",INDIRECT("'SorP'!$A$"&amp;MATCH($J1426,SorP!$B$1:$B$6230,0))))</f>
        <v/>
      </c>
      <c r="U1426" s="241"/>
      <c r="V1426" s="275" t="e">
        <f>IF(C1426="",NA(),MATCH($B1426&amp;$C1426,'Smelter Look-up'!$J:$J,0))</f>
        <v>#N/A</v>
      </c>
      <c r="W1426" s="276"/>
      <c r="X1426" s="276">
        <f t="shared" ca="1" si="199"/>
        <v>0</v>
      </c>
      <c r="Y1426" s="276"/>
      <c r="Z1426" s="276"/>
      <c r="AB1426" s="278" t="str">
        <f t="shared" si="200"/>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98"/>
        <v/>
      </c>
      <c r="T1427" s="225" t="str">
        <f ca="1">IF(B1427="","",IF(ISERROR(MATCH($J1427,SorP!$B$1:$B$6230,0)),"",INDIRECT("'SorP'!$A$"&amp;MATCH($J1427,SorP!$B$1:$B$6230,0))))</f>
        <v/>
      </c>
      <c r="U1427" s="241"/>
      <c r="V1427" s="275" t="e">
        <f>IF(C1427="",NA(),MATCH($B1427&amp;$C1427,'Smelter Look-up'!$J:$J,0))</f>
        <v>#N/A</v>
      </c>
      <c r="W1427" s="276"/>
      <c r="X1427" s="276">
        <f t="shared" ca="1" si="199"/>
        <v>0</v>
      </c>
      <c r="Y1427" s="276"/>
      <c r="Z1427" s="276"/>
      <c r="AB1427" s="278" t="str">
        <f t="shared" si="200"/>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98"/>
        <v/>
      </c>
      <c r="T1428" s="225" t="str">
        <f ca="1">IF(B1428="","",IF(ISERROR(MATCH($J1428,SorP!$B$1:$B$6230,0)),"",INDIRECT("'SorP'!$A$"&amp;MATCH($J1428,SorP!$B$1:$B$6230,0))))</f>
        <v/>
      </c>
      <c r="U1428" s="241"/>
      <c r="V1428" s="275" t="e">
        <f>IF(C1428="",NA(),MATCH($B1428&amp;$C1428,'Smelter Look-up'!$J:$J,0))</f>
        <v>#N/A</v>
      </c>
      <c r="W1428" s="276"/>
      <c r="X1428" s="276">
        <f t="shared" ca="1" si="199"/>
        <v>0</v>
      </c>
      <c r="Y1428" s="276"/>
      <c r="Z1428" s="276"/>
      <c r="AB1428" s="278" t="str">
        <f t="shared" si="200"/>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98"/>
        <v/>
      </c>
      <c r="T1429" s="225" t="str">
        <f ca="1">IF(B1429="","",IF(ISERROR(MATCH($J1429,SorP!$B$1:$B$6230,0)),"",INDIRECT("'SorP'!$A$"&amp;MATCH($J1429,SorP!$B$1:$B$6230,0))))</f>
        <v/>
      </c>
      <c r="U1429" s="241"/>
      <c r="V1429" s="275" t="e">
        <f>IF(C1429="",NA(),MATCH($B1429&amp;$C1429,'Smelter Look-up'!$J:$J,0))</f>
        <v>#N/A</v>
      </c>
      <c r="W1429" s="276"/>
      <c r="X1429" s="276">
        <f t="shared" ca="1" si="199"/>
        <v>0</v>
      </c>
      <c r="Y1429" s="276"/>
      <c r="Z1429" s="276"/>
      <c r="AB1429" s="278" t="str">
        <f t="shared" si="200"/>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98"/>
        <v/>
      </c>
      <c r="T1430" s="225" t="str">
        <f ca="1">IF(B1430="","",IF(ISERROR(MATCH($J1430,SorP!$B$1:$B$6230,0)),"",INDIRECT("'SorP'!$A$"&amp;MATCH($J1430,SorP!$B$1:$B$6230,0))))</f>
        <v/>
      </c>
      <c r="U1430" s="241"/>
      <c r="V1430" s="275" t="e">
        <f>IF(C1430="",NA(),MATCH($B1430&amp;$C1430,'Smelter Look-up'!$J:$J,0))</f>
        <v>#N/A</v>
      </c>
      <c r="W1430" s="276"/>
      <c r="X1430" s="276">
        <f t="shared" ca="1" si="199"/>
        <v>0</v>
      </c>
      <c r="Y1430" s="276"/>
      <c r="Z1430" s="276"/>
      <c r="AB1430" s="278" t="str">
        <f t="shared" si="200"/>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98"/>
        <v/>
      </c>
      <c r="T1431" s="225" t="str">
        <f ca="1">IF(B1431="","",IF(ISERROR(MATCH($J1431,SorP!$B$1:$B$6230,0)),"",INDIRECT("'SorP'!$A$"&amp;MATCH($J1431,SorP!$B$1:$B$6230,0))))</f>
        <v/>
      </c>
      <c r="U1431" s="241"/>
      <c r="V1431" s="275" t="e">
        <f>IF(C1431="",NA(),MATCH($B1431&amp;$C1431,'Smelter Look-up'!$J:$J,0))</f>
        <v>#N/A</v>
      </c>
      <c r="W1431" s="276"/>
      <c r="X1431" s="276">
        <f t="shared" ca="1" si="199"/>
        <v>0</v>
      </c>
      <c r="Y1431" s="276"/>
      <c r="Z1431" s="276"/>
      <c r="AB1431" s="278" t="str">
        <f t="shared" si="200"/>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98"/>
        <v/>
      </c>
      <c r="T1432" s="225" t="str">
        <f ca="1">IF(B1432="","",IF(ISERROR(MATCH($J1432,SorP!$B$1:$B$6230,0)),"",INDIRECT("'SorP'!$A$"&amp;MATCH($J1432,SorP!$B$1:$B$6230,0))))</f>
        <v/>
      </c>
      <c r="U1432" s="241"/>
      <c r="V1432" s="275" t="e">
        <f>IF(C1432="",NA(),MATCH($B1432&amp;$C1432,'Smelter Look-up'!$J:$J,0))</f>
        <v>#N/A</v>
      </c>
      <c r="W1432" s="276"/>
      <c r="X1432" s="276">
        <f t="shared" ca="1" si="199"/>
        <v>0</v>
      </c>
      <c r="Y1432" s="276"/>
      <c r="Z1432" s="276"/>
      <c r="AB1432" s="278" t="str">
        <f t="shared" si="200"/>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98"/>
        <v/>
      </c>
      <c r="T1433" s="225" t="str">
        <f ca="1">IF(B1433="","",IF(ISERROR(MATCH($J1433,SorP!$B$1:$B$6230,0)),"",INDIRECT("'SorP'!$A$"&amp;MATCH($J1433,SorP!$B$1:$B$6230,0))))</f>
        <v/>
      </c>
      <c r="U1433" s="241"/>
      <c r="V1433" s="275" t="e">
        <f>IF(C1433="",NA(),MATCH($B1433&amp;$C1433,'Smelter Look-up'!$J:$J,0))</f>
        <v>#N/A</v>
      </c>
      <c r="W1433" s="276"/>
      <c r="X1433" s="276">
        <f t="shared" ca="1" si="199"/>
        <v>0</v>
      </c>
      <c r="Y1433" s="276"/>
      <c r="Z1433" s="276"/>
      <c r="AB1433" s="278" t="str">
        <f t="shared" si="200"/>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98"/>
        <v/>
      </c>
      <c r="T1434" s="225" t="str">
        <f ca="1">IF(B1434="","",IF(ISERROR(MATCH($J1434,SorP!$B$1:$B$6230,0)),"",INDIRECT("'SorP'!$A$"&amp;MATCH($J1434,SorP!$B$1:$B$6230,0))))</f>
        <v/>
      </c>
      <c r="U1434" s="241"/>
      <c r="V1434" s="275" t="e">
        <f>IF(C1434="",NA(),MATCH($B1434&amp;$C1434,'Smelter Look-up'!$J:$J,0))</f>
        <v>#N/A</v>
      </c>
      <c r="W1434" s="276"/>
      <c r="X1434" s="276">
        <f t="shared" ca="1" si="199"/>
        <v>0</v>
      </c>
      <c r="Y1434" s="276"/>
      <c r="Z1434" s="276"/>
      <c r="AB1434" s="278" t="str">
        <f t="shared" si="200"/>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98"/>
        <v/>
      </c>
      <c r="T1435" s="225" t="str">
        <f ca="1">IF(B1435="","",IF(ISERROR(MATCH($J1435,SorP!$B$1:$B$6230,0)),"",INDIRECT("'SorP'!$A$"&amp;MATCH($J1435,SorP!$B$1:$B$6230,0))))</f>
        <v/>
      </c>
      <c r="U1435" s="241"/>
      <c r="V1435" s="275" t="e">
        <f>IF(C1435="",NA(),MATCH($B1435&amp;$C1435,'Smelter Look-up'!$J:$J,0))</f>
        <v>#N/A</v>
      </c>
      <c r="W1435" s="276"/>
      <c r="X1435" s="276">
        <f t="shared" ca="1" si="199"/>
        <v>0</v>
      </c>
      <c r="Y1435" s="276"/>
      <c r="Z1435" s="276"/>
      <c r="AB1435" s="278" t="str">
        <f t="shared" si="200"/>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1">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2">IF(AND(C1436="Smelter not listed",OR(LEN(D1436)=0,LEN(E1436)=0)),1,0)</f>
        <v>0</v>
      </c>
      <c r="Y1436" s="276"/>
      <c r="Z1436" s="276"/>
      <c r="AB1436" s="278" t="str">
        <f t="shared" ref="AB1436:AB1466" si="203">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1"/>
        <v/>
      </c>
      <c r="T1437" s="225" t="str">
        <f ca="1">IF(B1437="","",IF(ISERROR(MATCH($J1437,SorP!$B$1:$B$6230,0)),"",INDIRECT("'SorP'!$A$"&amp;MATCH($J1437,SorP!$B$1:$B$6230,0))))</f>
        <v/>
      </c>
      <c r="U1437" s="241"/>
      <c r="V1437" s="275" t="e">
        <f>IF(C1437="",NA(),MATCH($B1437&amp;$C1437,'Smelter Look-up'!$J:$J,0))</f>
        <v>#N/A</v>
      </c>
      <c r="W1437" s="276"/>
      <c r="X1437" s="276">
        <f t="shared" ca="1" si="202"/>
        <v>0</v>
      </c>
      <c r="Y1437" s="276"/>
      <c r="Z1437" s="276"/>
      <c r="AB1437" s="278" t="str">
        <f t="shared" si="203"/>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1"/>
        <v/>
      </c>
      <c r="T1438" s="225" t="str">
        <f ca="1">IF(B1438="","",IF(ISERROR(MATCH($J1438,SorP!$B$1:$B$6230,0)),"",INDIRECT("'SorP'!$A$"&amp;MATCH($J1438,SorP!$B$1:$B$6230,0))))</f>
        <v/>
      </c>
      <c r="U1438" s="241"/>
      <c r="V1438" s="275" t="e">
        <f>IF(C1438="",NA(),MATCH($B1438&amp;$C1438,'Smelter Look-up'!$J:$J,0))</f>
        <v>#N/A</v>
      </c>
      <c r="W1438" s="276"/>
      <c r="X1438" s="276">
        <f t="shared" ca="1" si="202"/>
        <v>0</v>
      </c>
      <c r="Y1438" s="276"/>
      <c r="Z1438" s="276"/>
      <c r="AB1438" s="278" t="str">
        <f t="shared" si="203"/>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1"/>
        <v/>
      </c>
      <c r="T1439" s="225" t="str">
        <f ca="1">IF(B1439="","",IF(ISERROR(MATCH($J1439,SorP!$B$1:$B$6230,0)),"",INDIRECT("'SorP'!$A$"&amp;MATCH($J1439,SorP!$B$1:$B$6230,0))))</f>
        <v/>
      </c>
      <c r="U1439" s="241"/>
      <c r="V1439" s="275" t="e">
        <f>IF(C1439="",NA(),MATCH($B1439&amp;$C1439,'Smelter Look-up'!$J:$J,0))</f>
        <v>#N/A</v>
      </c>
      <c r="W1439" s="276"/>
      <c r="X1439" s="276">
        <f t="shared" ca="1" si="202"/>
        <v>0</v>
      </c>
      <c r="Y1439" s="276"/>
      <c r="Z1439" s="276"/>
      <c r="AB1439" s="278" t="str">
        <f t="shared" si="203"/>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1"/>
        <v/>
      </c>
      <c r="T1440" s="225" t="str">
        <f ca="1">IF(B1440="","",IF(ISERROR(MATCH($J1440,SorP!$B$1:$B$6230,0)),"",INDIRECT("'SorP'!$A$"&amp;MATCH($J1440,SorP!$B$1:$B$6230,0))))</f>
        <v/>
      </c>
      <c r="U1440" s="241"/>
      <c r="V1440" s="275" t="e">
        <f>IF(C1440="",NA(),MATCH($B1440&amp;$C1440,'Smelter Look-up'!$J:$J,0))</f>
        <v>#N/A</v>
      </c>
      <c r="W1440" s="276"/>
      <c r="X1440" s="276">
        <f t="shared" ca="1" si="202"/>
        <v>0</v>
      </c>
      <c r="Y1440" s="276"/>
      <c r="Z1440" s="276"/>
      <c r="AB1440" s="278" t="str">
        <f t="shared" si="203"/>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1"/>
        <v/>
      </c>
      <c r="T1441" s="225" t="str">
        <f ca="1">IF(B1441="","",IF(ISERROR(MATCH($J1441,SorP!$B$1:$B$6230,0)),"",INDIRECT("'SorP'!$A$"&amp;MATCH($J1441,SorP!$B$1:$B$6230,0))))</f>
        <v/>
      </c>
      <c r="U1441" s="241"/>
      <c r="V1441" s="275" t="e">
        <f>IF(C1441="",NA(),MATCH($B1441&amp;$C1441,'Smelter Look-up'!$J:$J,0))</f>
        <v>#N/A</v>
      </c>
      <c r="W1441" s="276"/>
      <c r="X1441" s="276">
        <f t="shared" ca="1" si="202"/>
        <v>0</v>
      </c>
      <c r="Y1441" s="276"/>
      <c r="Z1441" s="276"/>
      <c r="AB1441" s="278" t="str">
        <f t="shared" si="203"/>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1"/>
        <v/>
      </c>
      <c r="T1442" s="225" t="str">
        <f ca="1">IF(B1442="","",IF(ISERROR(MATCH($J1442,SorP!$B$1:$B$6230,0)),"",INDIRECT("'SorP'!$A$"&amp;MATCH($J1442,SorP!$B$1:$B$6230,0))))</f>
        <v/>
      </c>
      <c r="U1442" s="241"/>
      <c r="V1442" s="275" t="e">
        <f>IF(C1442="",NA(),MATCH($B1442&amp;$C1442,'Smelter Look-up'!$J:$J,0))</f>
        <v>#N/A</v>
      </c>
      <c r="W1442" s="276"/>
      <c r="X1442" s="276">
        <f t="shared" ca="1" si="202"/>
        <v>0</v>
      </c>
      <c r="Y1442" s="276"/>
      <c r="Z1442" s="276"/>
      <c r="AB1442" s="278" t="str">
        <f t="shared" si="203"/>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1"/>
        <v/>
      </c>
      <c r="T1443" s="225" t="str">
        <f ca="1">IF(B1443="","",IF(ISERROR(MATCH($J1443,SorP!$B$1:$B$6230,0)),"",INDIRECT("'SorP'!$A$"&amp;MATCH($J1443,SorP!$B$1:$B$6230,0))))</f>
        <v/>
      </c>
      <c r="U1443" s="241"/>
      <c r="V1443" s="275" t="e">
        <f>IF(C1443="",NA(),MATCH($B1443&amp;$C1443,'Smelter Look-up'!$J:$J,0))</f>
        <v>#N/A</v>
      </c>
      <c r="W1443" s="276"/>
      <c r="X1443" s="276">
        <f t="shared" ca="1" si="202"/>
        <v>0</v>
      </c>
      <c r="Y1443" s="276"/>
      <c r="Z1443" s="276"/>
      <c r="AB1443" s="278" t="str">
        <f t="shared" si="203"/>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1"/>
        <v/>
      </c>
      <c r="T1444" s="225" t="str">
        <f ca="1">IF(B1444="","",IF(ISERROR(MATCH($J1444,SorP!$B$1:$B$6230,0)),"",INDIRECT("'SorP'!$A$"&amp;MATCH($J1444,SorP!$B$1:$B$6230,0))))</f>
        <v/>
      </c>
      <c r="U1444" s="241"/>
      <c r="V1444" s="275" t="e">
        <f>IF(C1444="",NA(),MATCH($B1444&amp;$C1444,'Smelter Look-up'!$J:$J,0))</f>
        <v>#N/A</v>
      </c>
      <c r="W1444" s="276"/>
      <c r="X1444" s="276">
        <f t="shared" ca="1" si="202"/>
        <v>0</v>
      </c>
      <c r="Y1444" s="276"/>
      <c r="Z1444" s="276"/>
      <c r="AB1444" s="278" t="str">
        <f t="shared" si="203"/>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1"/>
        <v/>
      </c>
      <c r="T1445" s="225" t="str">
        <f ca="1">IF(B1445="","",IF(ISERROR(MATCH($J1445,SorP!$B$1:$B$6230,0)),"",INDIRECT("'SorP'!$A$"&amp;MATCH($J1445,SorP!$B$1:$B$6230,0))))</f>
        <v/>
      </c>
      <c r="U1445" s="241"/>
      <c r="V1445" s="275" t="e">
        <f>IF(C1445="",NA(),MATCH($B1445&amp;$C1445,'Smelter Look-up'!$J:$J,0))</f>
        <v>#N/A</v>
      </c>
      <c r="W1445" s="276"/>
      <c r="X1445" s="276">
        <f t="shared" ca="1" si="202"/>
        <v>0</v>
      </c>
      <c r="Y1445" s="276"/>
      <c r="Z1445" s="276"/>
      <c r="AB1445" s="278" t="str">
        <f t="shared" si="203"/>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1"/>
        <v/>
      </c>
      <c r="T1446" s="225" t="str">
        <f ca="1">IF(B1446="","",IF(ISERROR(MATCH($J1446,SorP!$B$1:$B$6230,0)),"",INDIRECT("'SorP'!$A$"&amp;MATCH($J1446,SorP!$B$1:$B$6230,0))))</f>
        <v/>
      </c>
      <c r="U1446" s="241"/>
      <c r="V1446" s="275" t="e">
        <f>IF(C1446="",NA(),MATCH($B1446&amp;$C1446,'Smelter Look-up'!$J:$J,0))</f>
        <v>#N/A</v>
      </c>
      <c r="W1446" s="276"/>
      <c r="X1446" s="276">
        <f t="shared" ca="1" si="202"/>
        <v>0</v>
      </c>
      <c r="Y1446" s="276"/>
      <c r="Z1446" s="276"/>
      <c r="AB1446" s="278" t="str">
        <f t="shared" si="203"/>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1"/>
        <v/>
      </c>
      <c r="T1447" s="225" t="str">
        <f ca="1">IF(B1447="","",IF(ISERROR(MATCH($J1447,SorP!$B$1:$B$6230,0)),"",INDIRECT("'SorP'!$A$"&amp;MATCH($J1447,SorP!$B$1:$B$6230,0))))</f>
        <v/>
      </c>
      <c r="U1447" s="241"/>
      <c r="V1447" s="275" t="e">
        <f>IF(C1447="",NA(),MATCH($B1447&amp;$C1447,'Smelter Look-up'!$J:$J,0))</f>
        <v>#N/A</v>
      </c>
      <c r="W1447" s="276"/>
      <c r="X1447" s="276">
        <f t="shared" ca="1" si="202"/>
        <v>0</v>
      </c>
      <c r="Y1447" s="276"/>
      <c r="Z1447" s="276"/>
      <c r="AB1447" s="278" t="str">
        <f t="shared" si="203"/>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1"/>
        <v/>
      </c>
      <c r="T1448" s="225" t="str">
        <f ca="1">IF(B1448="","",IF(ISERROR(MATCH($J1448,SorP!$B$1:$B$6230,0)),"",INDIRECT("'SorP'!$A$"&amp;MATCH($J1448,SorP!$B$1:$B$6230,0))))</f>
        <v/>
      </c>
      <c r="U1448" s="241"/>
      <c r="V1448" s="275" t="e">
        <f>IF(C1448="",NA(),MATCH($B1448&amp;$C1448,'Smelter Look-up'!$J:$J,0))</f>
        <v>#N/A</v>
      </c>
      <c r="W1448" s="276"/>
      <c r="X1448" s="276">
        <f t="shared" ca="1" si="202"/>
        <v>0</v>
      </c>
      <c r="Y1448" s="276"/>
      <c r="Z1448" s="276"/>
      <c r="AB1448" s="278" t="str">
        <f t="shared" si="203"/>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1"/>
        <v/>
      </c>
      <c r="T1449" s="225" t="str">
        <f ca="1">IF(B1449="","",IF(ISERROR(MATCH($J1449,SorP!$B$1:$B$6230,0)),"",INDIRECT("'SorP'!$A$"&amp;MATCH($J1449,SorP!$B$1:$B$6230,0))))</f>
        <v/>
      </c>
      <c r="U1449" s="241"/>
      <c r="V1449" s="275" t="e">
        <f>IF(C1449="",NA(),MATCH($B1449&amp;$C1449,'Smelter Look-up'!$J:$J,0))</f>
        <v>#N/A</v>
      </c>
      <c r="W1449" s="276"/>
      <c r="X1449" s="276">
        <f t="shared" ca="1" si="202"/>
        <v>0</v>
      </c>
      <c r="Y1449" s="276"/>
      <c r="Z1449" s="276"/>
      <c r="AB1449" s="278" t="str">
        <f t="shared" si="203"/>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1"/>
        <v/>
      </c>
      <c r="T1450" s="225" t="str">
        <f ca="1">IF(B1450="","",IF(ISERROR(MATCH($J1450,SorP!$B$1:$B$6230,0)),"",INDIRECT("'SorP'!$A$"&amp;MATCH($J1450,SorP!$B$1:$B$6230,0))))</f>
        <v/>
      </c>
      <c r="U1450" s="241"/>
      <c r="V1450" s="275" t="e">
        <f>IF(C1450="",NA(),MATCH($B1450&amp;$C1450,'Smelter Look-up'!$J:$J,0))</f>
        <v>#N/A</v>
      </c>
      <c r="W1450" s="276"/>
      <c r="X1450" s="276">
        <f t="shared" ca="1" si="202"/>
        <v>0</v>
      </c>
      <c r="Y1450" s="276"/>
      <c r="Z1450" s="276"/>
      <c r="AB1450" s="278" t="str">
        <f t="shared" si="203"/>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1"/>
        <v/>
      </c>
      <c r="T1451" s="225" t="str">
        <f ca="1">IF(B1451="","",IF(ISERROR(MATCH($J1451,SorP!$B$1:$B$6230,0)),"",INDIRECT("'SorP'!$A$"&amp;MATCH($J1451,SorP!$B$1:$B$6230,0))))</f>
        <v/>
      </c>
      <c r="U1451" s="241"/>
      <c r="V1451" s="275" t="e">
        <f>IF(C1451="",NA(),MATCH($B1451&amp;$C1451,'Smelter Look-up'!$J:$J,0))</f>
        <v>#N/A</v>
      </c>
      <c r="W1451" s="276"/>
      <c r="X1451" s="276">
        <f t="shared" ca="1" si="202"/>
        <v>0</v>
      </c>
      <c r="Y1451" s="276"/>
      <c r="Z1451" s="276"/>
      <c r="AB1451" s="278" t="str">
        <f t="shared" si="203"/>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1"/>
        <v/>
      </c>
      <c r="T1452" s="225" t="str">
        <f ca="1">IF(B1452="","",IF(ISERROR(MATCH($J1452,SorP!$B$1:$B$6230,0)),"",INDIRECT("'SorP'!$A$"&amp;MATCH($J1452,SorP!$B$1:$B$6230,0))))</f>
        <v/>
      </c>
      <c r="U1452" s="241"/>
      <c r="V1452" s="275" t="e">
        <f>IF(C1452="",NA(),MATCH($B1452&amp;$C1452,'Smelter Look-up'!$J:$J,0))</f>
        <v>#N/A</v>
      </c>
      <c r="W1452" s="276"/>
      <c r="X1452" s="276">
        <f t="shared" ca="1" si="202"/>
        <v>0</v>
      </c>
      <c r="Y1452" s="276"/>
      <c r="Z1452" s="276"/>
      <c r="AB1452" s="278" t="str">
        <f t="shared" si="203"/>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1"/>
        <v/>
      </c>
      <c r="T1453" s="225" t="str">
        <f ca="1">IF(B1453="","",IF(ISERROR(MATCH($J1453,SorP!$B$1:$B$6230,0)),"",INDIRECT("'SorP'!$A$"&amp;MATCH($J1453,SorP!$B$1:$B$6230,0))))</f>
        <v/>
      </c>
      <c r="U1453" s="241"/>
      <c r="V1453" s="275" t="e">
        <f>IF(C1453="",NA(),MATCH($B1453&amp;$C1453,'Smelter Look-up'!$J:$J,0))</f>
        <v>#N/A</v>
      </c>
      <c r="W1453" s="276"/>
      <c r="X1453" s="276">
        <f t="shared" ca="1" si="202"/>
        <v>0</v>
      </c>
      <c r="Y1453" s="276"/>
      <c r="Z1453" s="276"/>
      <c r="AB1453" s="278" t="str">
        <f t="shared" si="203"/>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1"/>
        <v/>
      </c>
      <c r="T1454" s="225" t="str">
        <f ca="1">IF(B1454="","",IF(ISERROR(MATCH($J1454,SorP!$B$1:$B$6230,0)),"",INDIRECT("'SorP'!$A$"&amp;MATCH($J1454,SorP!$B$1:$B$6230,0))))</f>
        <v/>
      </c>
      <c r="U1454" s="241"/>
      <c r="V1454" s="275" t="e">
        <f>IF(C1454="",NA(),MATCH($B1454&amp;$C1454,'Smelter Look-up'!$J:$J,0))</f>
        <v>#N/A</v>
      </c>
      <c r="W1454" s="276"/>
      <c r="X1454" s="276">
        <f t="shared" ca="1" si="202"/>
        <v>0</v>
      </c>
      <c r="Y1454" s="276"/>
      <c r="Z1454" s="276"/>
      <c r="AB1454" s="278" t="str">
        <f t="shared" si="203"/>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1"/>
        <v/>
      </c>
      <c r="T1455" s="225" t="str">
        <f ca="1">IF(B1455="","",IF(ISERROR(MATCH($J1455,SorP!$B$1:$B$6230,0)),"",INDIRECT("'SorP'!$A$"&amp;MATCH($J1455,SorP!$B$1:$B$6230,0))))</f>
        <v/>
      </c>
      <c r="U1455" s="241"/>
      <c r="V1455" s="275" t="e">
        <f>IF(C1455="",NA(),MATCH($B1455&amp;$C1455,'Smelter Look-up'!$J:$J,0))</f>
        <v>#N/A</v>
      </c>
      <c r="W1455" s="276"/>
      <c r="X1455" s="276">
        <f t="shared" ca="1" si="202"/>
        <v>0</v>
      </c>
      <c r="Y1455" s="276"/>
      <c r="Z1455" s="276"/>
      <c r="AB1455" s="278" t="str">
        <f t="shared" si="203"/>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1"/>
        <v/>
      </c>
      <c r="T1456" s="225" t="str">
        <f ca="1">IF(B1456="","",IF(ISERROR(MATCH($J1456,SorP!$B$1:$B$6230,0)),"",INDIRECT("'SorP'!$A$"&amp;MATCH($J1456,SorP!$B$1:$B$6230,0))))</f>
        <v/>
      </c>
      <c r="U1456" s="241"/>
      <c r="V1456" s="275" t="e">
        <f>IF(C1456="",NA(),MATCH($B1456&amp;$C1456,'Smelter Look-up'!$J:$J,0))</f>
        <v>#N/A</v>
      </c>
      <c r="W1456" s="276"/>
      <c r="X1456" s="276">
        <f t="shared" ca="1" si="202"/>
        <v>0</v>
      </c>
      <c r="Y1456" s="276"/>
      <c r="Z1456" s="276"/>
      <c r="AB1456" s="278" t="str">
        <f t="shared" si="203"/>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1"/>
        <v/>
      </c>
      <c r="T1457" s="225" t="str">
        <f ca="1">IF(B1457="","",IF(ISERROR(MATCH($J1457,SorP!$B$1:$B$6230,0)),"",INDIRECT("'SorP'!$A$"&amp;MATCH($J1457,SorP!$B$1:$B$6230,0))))</f>
        <v/>
      </c>
      <c r="U1457" s="241"/>
      <c r="V1457" s="275" t="e">
        <f>IF(C1457="",NA(),MATCH($B1457&amp;$C1457,'Smelter Look-up'!$J:$J,0))</f>
        <v>#N/A</v>
      </c>
      <c r="W1457" s="276"/>
      <c r="X1457" s="276">
        <f t="shared" ca="1" si="202"/>
        <v>0</v>
      </c>
      <c r="Y1457" s="276"/>
      <c r="Z1457" s="276"/>
      <c r="AB1457" s="278" t="str">
        <f t="shared" si="203"/>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1"/>
        <v/>
      </c>
      <c r="T1458" s="225" t="str">
        <f ca="1">IF(B1458="","",IF(ISERROR(MATCH($J1458,SorP!$B$1:$B$6230,0)),"",INDIRECT("'SorP'!$A$"&amp;MATCH($J1458,SorP!$B$1:$B$6230,0))))</f>
        <v/>
      </c>
      <c r="U1458" s="241"/>
      <c r="V1458" s="275" t="e">
        <f>IF(C1458="",NA(),MATCH($B1458&amp;$C1458,'Smelter Look-up'!$J:$J,0))</f>
        <v>#N/A</v>
      </c>
      <c r="W1458" s="276"/>
      <c r="X1458" s="276">
        <f t="shared" ca="1" si="202"/>
        <v>0</v>
      </c>
      <c r="Y1458" s="276"/>
      <c r="Z1458" s="276"/>
      <c r="AB1458" s="278" t="str">
        <f t="shared" si="203"/>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1"/>
        <v/>
      </c>
      <c r="T1459" s="225" t="str">
        <f ca="1">IF(B1459="","",IF(ISERROR(MATCH($J1459,SorP!$B$1:$B$6230,0)),"",INDIRECT("'SorP'!$A$"&amp;MATCH($J1459,SorP!$B$1:$B$6230,0))))</f>
        <v/>
      </c>
      <c r="U1459" s="241"/>
      <c r="V1459" s="275" t="e">
        <f>IF(C1459="",NA(),MATCH($B1459&amp;$C1459,'Smelter Look-up'!$J:$J,0))</f>
        <v>#N/A</v>
      </c>
      <c r="W1459" s="276"/>
      <c r="X1459" s="276">
        <f t="shared" ca="1" si="202"/>
        <v>0</v>
      </c>
      <c r="Y1459" s="276"/>
      <c r="Z1459" s="276"/>
      <c r="AB1459" s="278" t="str">
        <f t="shared" si="203"/>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1"/>
        <v/>
      </c>
      <c r="T1460" s="225" t="str">
        <f ca="1">IF(B1460="","",IF(ISERROR(MATCH($J1460,SorP!$B$1:$B$6230,0)),"",INDIRECT("'SorP'!$A$"&amp;MATCH($J1460,SorP!$B$1:$B$6230,0))))</f>
        <v/>
      </c>
      <c r="U1460" s="241"/>
      <c r="V1460" s="275" t="e">
        <f>IF(C1460="",NA(),MATCH($B1460&amp;$C1460,'Smelter Look-up'!$J:$J,0))</f>
        <v>#N/A</v>
      </c>
      <c r="W1460" s="276"/>
      <c r="X1460" s="276">
        <f t="shared" ca="1" si="202"/>
        <v>0</v>
      </c>
      <c r="Y1460" s="276"/>
      <c r="Z1460" s="276"/>
      <c r="AB1460" s="278" t="str">
        <f t="shared" si="203"/>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1"/>
        <v/>
      </c>
      <c r="T1461" s="225" t="str">
        <f ca="1">IF(B1461="","",IF(ISERROR(MATCH($J1461,SorP!$B$1:$B$6230,0)),"",INDIRECT("'SorP'!$A$"&amp;MATCH($J1461,SorP!$B$1:$B$6230,0))))</f>
        <v/>
      </c>
      <c r="U1461" s="241"/>
      <c r="V1461" s="275" t="e">
        <f>IF(C1461="",NA(),MATCH($B1461&amp;$C1461,'Smelter Look-up'!$J:$J,0))</f>
        <v>#N/A</v>
      </c>
      <c r="W1461" s="276"/>
      <c r="X1461" s="276">
        <f t="shared" ca="1" si="202"/>
        <v>0</v>
      </c>
      <c r="Y1461" s="276"/>
      <c r="Z1461" s="276"/>
      <c r="AB1461" s="278" t="str">
        <f t="shared" si="203"/>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1"/>
        <v/>
      </c>
      <c r="T1462" s="225" t="str">
        <f ca="1">IF(B1462="","",IF(ISERROR(MATCH($J1462,SorP!$B$1:$B$6230,0)),"",INDIRECT("'SorP'!$A$"&amp;MATCH($J1462,SorP!$B$1:$B$6230,0))))</f>
        <v/>
      </c>
      <c r="U1462" s="241"/>
      <c r="V1462" s="275" t="e">
        <f>IF(C1462="",NA(),MATCH($B1462&amp;$C1462,'Smelter Look-up'!$J:$J,0))</f>
        <v>#N/A</v>
      </c>
      <c r="W1462" s="276"/>
      <c r="X1462" s="276">
        <f t="shared" ca="1" si="202"/>
        <v>0</v>
      </c>
      <c r="Y1462" s="276"/>
      <c r="Z1462" s="276"/>
      <c r="AB1462" s="278" t="str">
        <f t="shared" si="203"/>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1"/>
        <v/>
      </c>
      <c r="T1463" s="225" t="str">
        <f ca="1">IF(B1463="","",IF(ISERROR(MATCH($J1463,SorP!$B$1:$B$6230,0)),"",INDIRECT("'SorP'!$A$"&amp;MATCH($J1463,SorP!$B$1:$B$6230,0))))</f>
        <v/>
      </c>
      <c r="U1463" s="241"/>
      <c r="V1463" s="275" t="e">
        <f>IF(C1463="",NA(),MATCH($B1463&amp;$C1463,'Smelter Look-up'!$J:$J,0))</f>
        <v>#N/A</v>
      </c>
      <c r="W1463" s="276"/>
      <c r="X1463" s="276">
        <f t="shared" ca="1" si="202"/>
        <v>0</v>
      </c>
      <c r="Y1463" s="276"/>
      <c r="Z1463" s="276"/>
      <c r="AB1463" s="278" t="str">
        <f t="shared" si="203"/>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1"/>
        <v/>
      </c>
      <c r="T1464" s="225" t="str">
        <f ca="1">IF(B1464="","",IF(ISERROR(MATCH($J1464,SorP!$B$1:$B$6230,0)),"",INDIRECT("'SorP'!$A$"&amp;MATCH($J1464,SorP!$B$1:$B$6230,0))))</f>
        <v/>
      </c>
      <c r="U1464" s="241"/>
      <c r="V1464" s="275" t="e">
        <f>IF(C1464="",NA(),MATCH($B1464&amp;$C1464,'Smelter Look-up'!$J:$J,0))</f>
        <v>#N/A</v>
      </c>
      <c r="W1464" s="276"/>
      <c r="X1464" s="276">
        <f t="shared" ca="1" si="202"/>
        <v>0</v>
      </c>
      <c r="Y1464" s="276"/>
      <c r="Z1464" s="276"/>
      <c r="AB1464" s="278" t="str">
        <f t="shared" si="203"/>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1"/>
        <v/>
      </c>
      <c r="T1465" s="225" t="str">
        <f ca="1">IF(B1465="","",IF(ISERROR(MATCH($J1465,SorP!$B$1:$B$6230,0)),"",INDIRECT("'SorP'!$A$"&amp;MATCH($J1465,SorP!$B$1:$B$6230,0))))</f>
        <v/>
      </c>
      <c r="U1465" s="241"/>
      <c r="V1465" s="275" t="e">
        <f>IF(C1465="",NA(),MATCH($B1465&amp;$C1465,'Smelter Look-up'!$J:$J,0))</f>
        <v>#N/A</v>
      </c>
      <c r="W1465" s="276"/>
      <c r="X1465" s="276">
        <f t="shared" ca="1" si="202"/>
        <v>0</v>
      </c>
      <c r="Y1465" s="276"/>
      <c r="Z1465" s="276"/>
      <c r="AB1465" s="278" t="str">
        <f t="shared" si="203"/>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1"/>
        <v/>
      </c>
      <c r="T1466" s="225" t="str">
        <f ca="1">IF(B1466="","",IF(ISERROR(MATCH($J1466,SorP!$B$1:$B$6230,0)),"",INDIRECT("'SorP'!$A$"&amp;MATCH($J1466,SorP!$B$1:$B$6230,0))))</f>
        <v/>
      </c>
      <c r="U1466" s="241"/>
      <c r="V1466" s="275" t="e">
        <f>IF(C1466="",NA(),MATCH($B1466&amp;$C1466,'Smelter Look-up'!$J:$J,0))</f>
        <v>#N/A</v>
      </c>
      <c r="W1466" s="276"/>
      <c r="X1466" s="276">
        <f t="shared" ca="1" si="202"/>
        <v>0</v>
      </c>
      <c r="Y1466" s="276"/>
      <c r="Z1466" s="276"/>
      <c r="AB1466" s="278" t="str">
        <f t="shared" si="203"/>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4">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5">IF(AND(C1467="Smelter not listed",OR(LEN(D1467)=0,LEN(E1467)=0)),1,0)</f>
        <v>0</v>
      </c>
      <c r="Y1467" s="276"/>
      <c r="Z1467" s="276"/>
      <c r="AB1467" s="278" t="str">
        <f t="shared" ref="AB1467" si="206">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07">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08">IF(AND(C1468="Smelter not listed",OR(LEN(D1468)=0,LEN(E1468)=0)),1,0)</f>
        <v>0</v>
      </c>
      <c r="Y1468" s="276"/>
      <c r="Z1468" s="276"/>
      <c r="AB1468" s="278" t="str">
        <f t="shared" ref="AB1468:AB1499" si="209">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07"/>
        <v/>
      </c>
      <c r="T1469" s="225" t="str">
        <f ca="1">IF(B1469="","",IF(ISERROR(MATCH($J1469,SorP!$B$1:$B$6230,0)),"",INDIRECT("'SorP'!$A$"&amp;MATCH($J1469,SorP!$B$1:$B$6230,0))))</f>
        <v/>
      </c>
      <c r="U1469" s="241"/>
      <c r="V1469" s="275" t="e">
        <f>IF(C1469="",NA(),MATCH($B1469&amp;$C1469,'Smelter Look-up'!$J:$J,0))</f>
        <v>#N/A</v>
      </c>
      <c r="W1469" s="276"/>
      <c r="X1469" s="276">
        <f t="shared" ca="1" si="208"/>
        <v>0</v>
      </c>
      <c r="Y1469" s="276"/>
      <c r="Z1469" s="276"/>
      <c r="AB1469" s="278" t="str">
        <f t="shared" si="209"/>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07"/>
        <v/>
      </c>
      <c r="T1470" s="225" t="str">
        <f ca="1">IF(B1470="","",IF(ISERROR(MATCH($J1470,SorP!$B$1:$B$6230,0)),"",INDIRECT("'SorP'!$A$"&amp;MATCH($J1470,SorP!$B$1:$B$6230,0))))</f>
        <v/>
      </c>
      <c r="U1470" s="241"/>
      <c r="V1470" s="275" t="e">
        <f>IF(C1470="",NA(),MATCH($B1470&amp;$C1470,'Smelter Look-up'!$J:$J,0))</f>
        <v>#N/A</v>
      </c>
      <c r="W1470" s="276"/>
      <c r="X1470" s="276">
        <f t="shared" ca="1" si="208"/>
        <v>0</v>
      </c>
      <c r="Y1470" s="276"/>
      <c r="Z1470" s="276"/>
      <c r="AB1470" s="278" t="str">
        <f t="shared" si="209"/>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07"/>
        <v/>
      </c>
      <c r="T1471" s="225" t="str">
        <f ca="1">IF(B1471="","",IF(ISERROR(MATCH($J1471,SorP!$B$1:$B$6230,0)),"",INDIRECT("'SorP'!$A$"&amp;MATCH($J1471,SorP!$B$1:$B$6230,0))))</f>
        <v/>
      </c>
      <c r="U1471" s="241"/>
      <c r="V1471" s="275" t="e">
        <f>IF(C1471="",NA(),MATCH($B1471&amp;$C1471,'Smelter Look-up'!$J:$J,0))</f>
        <v>#N/A</v>
      </c>
      <c r="W1471" s="276"/>
      <c r="X1471" s="276">
        <f t="shared" ca="1" si="208"/>
        <v>0</v>
      </c>
      <c r="Y1471" s="276"/>
      <c r="Z1471" s="276"/>
      <c r="AB1471" s="278" t="str">
        <f t="shared" si="209"/>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07"/>
        <v/>
      </c>
      <c r="T1472" s="225" t="str">
        <f ca="1">IF(B1472="","",IF(ISERROR(MATCH($J1472,SorP!$B$1:$B$6230,0)),"",INDIRECT("'SorP'!$A$"&amp;MATCH($J1472,SorP!$B$1:$B$6230,0))))</f>
        <v/>
      </c>
      <c r="U1472" s="241"/>
      <c r="V1472" s="275" t="e">
        <f>IF(C1472="",NA(),MATCH($B1472&amp;$C1472,'Smelter Look-up'!$J:$J,0))</f>
        <v>#N/A</v>
      </c>
      <c r="W1472" s="276"/>
      <c r="X1472" s="276">
        <f t="shared" ca="1" si="208"/>
        <v>0</v>
      </c>
      <c r="Y1472" s="276"/>
      <c r="Z1472" s="276"/>
      <c r="AB1472" s="278" t="str">
        <f t="shared" si="209"/>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07"/>
        <v/>
      </c>
      <c r="T1473" s="225" t="str">
        <f ca="1">IF(B1473="","",IF(ISERROR(MATCH($J1473,SorP!$B$1:$B$6230,0)),"",INDIRECT("'SorP'!$A$"&amp;MATCH($J1473,SorP!$B$1:$B$6230,0))))</f>
        <v/>
      </c>
      <c r="U1473" s="241"/>
      <c r="V1473" s="275" t="e">
        <f>IF(C1473="",NA(),MATCH($B1473&amp;$C1473,'Smelter Look-up'!$J:$J,0))</f>
        <v>#N/A</v>
      </c>
      <c r="W1473" s="276"/>
      <c r="X1473" s="276">
        <f t="shared" ca="1" si="208"/>
        <v>0</v>
      </c>
      <c r="Y1473" s="276"/>
      <c r="Z1473" s="276"/>
      <c r="AB1473" s="278" t="str">
        <f t="shared" si="209"/>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07"/>
        <v/>
      </c>
      <c r="T1474" s="225" t="str">
        <f ca="1">IF(B1474="","",IF(ISERROR(MATCH($J1474,SorP!$B$1:$B$6230,0)),"",INDIRECT("'SorP'!$A$"&amp;MATCH($J1474,SorP!$B$1:$B$6230,0))))</f>
        <v/>
      </c>
      <c r="U1474" s="241"/>
      <c r="V1474" s="275" t="e">
        <f>IF(C1474="",NA(),MATCH($B1474&amp;$C1474,'Smelter Look-up'!$J:$J,0))</f>
        <v>#N/A</v>
      </c>
      <c r="W1474" s="276"/>
      <c r="X1474" s="276">
        <f t="shared" ca="1" si="208"/>
        <v>0</v>
      </c>
      <c r="Y1474" s="276"/>
      <c r="Z1474" s="276"/>
      <c r="AB1474" s="278" t="str">
        <f t="shared" si="209"/>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07"/>
        <v/>
      </c>
      <c r="T1475" s="225" t="str">
        <f ca="1">IF(B1475="","",IF(ISERROR(MATCH($J1475,SorP!$B$1:$B$6230,0)),"",INDIRECT("'SorP'!$A$"&amp;MATCH($J1475,SorP!$B$1:$B$6230,0))))</f>
        <v/>
      </c>
      <c r="U1475" s="241"/>
      <c r="V1475" s="275" t="e">
        <f>IF(C1475="",NA(),MATCH($B1475&amp;$C1475,'Smelter Look-up'!$J:$J,0))</f>
        <v>#N/A</v>
      </c>
      <c r="W1475" s="276"/>
      <c r="X1475" s="276">
        <f t="shared" ca="1" si="208"/>
        <v>0</v>
      </c>
      <c r="Y1475" s="276"/>
      <c r="Z1475" s="276"/>
      <c r="AB1475" s="278" t="str">
        <f t="shared" si="209"/>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07"/>
        <v/>
      </c>
      <c r="T1476" s="225" t="str">
        <f ca="1">IF(B1476="","",IF(ISERROR(MATCH($J1476,SorP!$B$1:$B$6230,0)),"",INDIRECT("'SorP'!$A$"&amp;MATCH($J1476,SorP!$B$1:$B$6230,0))))</f>
        <v/>
      </c>
      <c r="U1476" s="241"/>
      <c r="V1476" s="275" t="e">
        <f>IF(C1476="",NA(),MATCH($B1476&amp;$C1476,'Smelter Look-up'!$J:$J,0))</f>
        <v>#N/A</v>
      </c>
      <c r="W1476" s="276"/>
      <c r="X1476" s="276">
        <f t="shared" ca="1" si="208"/>
        <v>0</v>
      </c>
      <c r="Y1476" s="276"/>
      <c r="Z1476" s="276"/>
      <c r="AB1476" s="278" t="str">
        <f t="shared" si="209"/>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07"/>
        <v/>
      </c>
      <c r="T1477" s="225" t="str">
        <f ca="1">IF(B1477="","",IF(ISERROR(MATCH($J1477,SorP!$B$1:$B$6230,0)),"",INDIRECT("'SorP'!$A$"&amp;MATCH($J1477,SorP!$B$1:$B$6230,0))))</f>
        <v/>
      </c>
      <c r="U1477" s="241"/>
      <c r="V1477" s="275" t="e">
        <f>IF(C1477="",NA(),MATCH($B1477&amp;$C1477,'Smelter Look-up'!$J:$J,0))</f>
        <v>#N/A</v>
      </c>
      <c r="W1477" s="276"/>
      <c r="X1477" s="276">
        <f t="shared" ca="1" si="208"/>
        <v>0</v>
      </c>
      <c r="Y1477" s="276"/>
      <c r="Z1477" s="276"/>
      <c r="AB1477" s="278" t="str">
        <f t="shared" si="209"/>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07"/>
        <v/>
      </c>
      <c r="T1478" s="225" t="str">
        <f ca="1">IF(B1478="","",IF(ISERROR(MATCH($J1478,SorP!$B$1:$B$6230,0)),"",INDIRECT("'SorP'!$A$"&amp;MATCH($J1478,SorP!$B$1:$B$6230,0))))</f>
        <v/>
      </c>
      <c r="U1478" s="241"/>
      <c r="V1478" s="275" t="e">
        <f>IF(C1478="",NA(),MATCH($B1478&amp;$C1478,'Smelter Look-up'!$J:$J,0))</f>
        <v>#N/A</v>
      </c>
      <c r="W1478" s="276"/>
      <c r="X1478" s="276">
        <f t="shared" ca="1" si="208"/>
        <v>0</v>
      </c>
      <c r="Y1478" s="276"/>
      <c r="Z1478" s="276"/>
      <c r="AB1478" s="278" t="str">
        <f t="shared" si="209"/>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07"/>
        <v/>
      </c>
      <c r="T1479" s="225" t="str">
        <f ca="1">IF(B1479="","",IF(ISERROR(MATCH($J1479,SorP!$B$1:$B$6230,0)),"",INDIRECT("'SorP'!$A$"&amp;MATCH($J1479,SorP!$B$1:$B$6230,0))))</f>
        <v/>
      </c>
      <c r="U1479" s="241"/>
      <c r="V1479" s="275" t="e">
        <f>IF(C1479="",NA(),MATCH($B1479&amp;$C1479,'Smelter Look-up'!$J:$J,0))</f>
        <v>#N/A</v>
      </c>
      <c r="W1479" s="276"/>
      <c r="X1479" s="276">
        <f t="shared" ca="1" si="208"/>
        <v>0</v>
      </c>
      <c r="Y1479" s="276"/>
      <c r="Z1479" s="276"/>
      <c r="AB1479" s="278" t="str">
        <f t="shared" si="209"/>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07"/>
        <v/>
      </c>
      <c r="T1480" s="225" t="str">
        <f ca="1">IF(B1480="","",IF(ISERROR(MATCH($J1480,SorP!$B$1:$B$6230,0)),"",INDIRECT("'SorP'!$A$"&amp;MATCH($J1480,SorP!$B$1:$B$6230,0))))</f>
        <v/>
      </c>
      <c r="U1480" s="241"/>
      <c r="V1480" s="275" t="e">
        <f>IF(C1480="",NA(),MATCH($B1480&amp;$C1480,'Smelter Look-up'!$J:$J,0))</f>
        <v>#N/A</v>
      </c>
      <c r="W1480" s="276"/>
      <c r="X1480" s="276">
        <f t="shared" ca="1" si="208"/>
        <v>0</v>
      </c>
      <c r="Y1480" s="276"/>
      <c r="Z1480" s="276"/>
      <c r="AB1480" s="278" t="str">
        <f t="shared" si="209"/>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07"/>
        <v/>
      </c>
      <c r="T1481" s="225" t="str">
        <f ca="1">IF(B1481="","",IF(ISERROR(MATCH($J1481,SorP!$B$1:$B$6230,0)),"",INDIRECT("'SorP'!$A$"&amp;MATCH($J1481,SorP!$B$1:$B$6230,0))))</f>
        <v/>
      </c>
      <c r="U1481" s="241"/>
      <c r="V1481" s="275" t="e">
        <f>IF(C1481="",NA(),MATCH($B1481&amp;$C1481,'Smelter Look-up'!$J:$J,0))</f>
        <v>#N/A</v>
      </c>
      <c r="W1481" s="276"/>
      <c r="X1481" s="276">
        <f t="shared" ca="1" si="208"/>
        <v>0</v>
      </c>
      <c r="Y1481" s="276"/>
      <c r="Z1481" s="276"/>
      <c r="AB1481" s="278" t="str">
        <f t="shared" si="209"/>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07"/>
        <v/>
      </c>
      <c r="T1482" s="225" t="str">
        <f ca="1">IF(B1482="","",IF(ISERROR(MATCH($J1482,SorP!$B$1:$B$6230,0)),"",INDIRECT("'SorP'!$A$"&amp;MATCH($J1482,SorP!$B$1:$B$6230,0))))</f>
        <v/>
      </c>
      <c r="U1482" s="241"/>
      <c r="V1482" s="275" t="e">
        <f>IF(C1482="",NA(),MATCH($B1482&amp;$C1482,'Smelter Look-up'!$J:$J,0))</f>
        <v>#N/A</v>
      </c>
      <c r="W1482" s="276"/>
      <c r="X1482" s="276">
        <f t="shared" ca="1" si="208"/>
        <v>0</v>
      </c>
      <c r="Y1482" s="276"/>
      <c r="Z1482" s="276"/>
      <c r="AB1482" s="278" t="str">
        <f t="shared" si="209"/>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07"/>
        <v/>
      </c>
      <c r="T1483" s="225" t="str">
        <f ca="1">IF(B1483="","",IF(ISERROR(MATCH($J1483,SorP!$B$1:$B$6230,0)),"",INDIRECT("'SorP'!$A$"&amp;MATCH($J1483,SorP!$B$1:$B$6230,0))))</f>
        <v/>
      </c>
      <c r="U1483" s="241"/>
      <c r="V1483" s="275" t="e">
        <f>IF(C1483="",NA(),MATCH($B1483&amp;$C1483,'Smelter Look-up'!$J:$J,0))</f>
        <v>#N/A</v>
      </c>
      <c r="W1483" s="276"/>
      <c r="X1483" s="276">
        <f t="shared" ca="1" si="208"/>
        <v>0</v>
      </c>
      <c r="Y1483" s="276"/>
      <c r="Z1483" s="276"/>
      <c r="AB1483" s="278" t="str">
        <f t="shared" si="209"/>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07"/>
        <v/>
      </c>
      <c r="T1484" s="225" t="str">
        <f ca="1">IF(B1484="","",IF(ISERROR(MATCH($J1484,SorP!$B$1:$B$6230,0)),"",INDIRECT("'SorP'!$A$"&amp;MATCH($J1484,SorP!$B$1:$B$6230,0))))</f>
        <v/>
      </c>
      <c r="U1484" s="241"/>
      <c r="V1484" s="275" t="e">
        <f>IF(C1484="",NA(),MATCH($B1484&amp;$C1484,'Smelter Look-up'!$J:$J,0))</f>
        <v>#N/A</v>
      </c>
      <c r="W1484" s="276"/>
      <c r="X1484" s="276">
        <f t="shared" ca="1" si="208"/>
        <v>0</v>
      </c>
      <c r="Y1484" s="276"/>
      <c r="Z1484" s="276"/>
      <c r="AB1484" s="278" t="str">
        <f t="shared" si="209"/>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07"/>
        <v/>
      </c>
      <c r="T1485" s="225" t="str">
        <f ca="1">IF(B1485="","",IF(ISERROR(MATCH($J1485,SorP!$B$1:$B$6230,0)),"",INDIRECT("'SorP'!$A$"&amp;MATCH($J1485,SorP!$B$1:$B$6230,0))))</f>
        <v/>
      </c>
      <c r="U1485" s="241"/>
      <c r="V1485" s="275" t="e">
        <f>IF(C1485="",NA(),MATCH($B1485&amp;$C1485,'Smelter Look-up'!$J:$J,0))</f>
        <v>#N/A</v>
      </c>
      <c r="W1485" s="276"/>
      <c r="X1485" s="276">
        <f t="shared" ca="1" si="208"/>
        <v>0</v>
      </c>
      <c r="Y1485" s="276"/>
      <c r="Z1485" s="276"/>
      <c r="AB1485" s="278" t="str">
        <f t="shared" si="209"/>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07"/>
        <v/>
      </c>
      <c r="T1486" s="225" t="str">
        <f ca="1">IF(B1486="","",IF(ISERROR(MATCH($J1486,SorP!$B$1:$B$6230,0)),"",INDIRECT("'SorP'!$A$"&amp;MATCH($J1486,SorP!$B$1:$B$6230,0))))</f>
        <v/>
      </c>
      <c r="U1486" s="241"/>
      <c r="V1486" s="275" t="e">
        <f>IF(C1486="",NA(),MATCH($B1486&amp;$C1486,'Smelter Look-up'!$J:$J,0))</f>
        <v>#N/A</v>
      </c>
      <c r="W1486" s="276"/>
      <c r="X1486" s="276">
        <f t="shared" ca="1" si="208"/>
        <v>0</v>
      </c>
      <c r="Y1486" s="276"/>
      <c r="Z1486" s="276"/>
      <c r="AB1486" s="278" t="str">
        <f t="shared" si="209"/>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07"/>
        <v/>
      </c>
      <c r="T1487" s="225" t="str">
        <f ca="1">IF(B1487="","",IF(ISERROR(MATCH($J1487,SorP!$B$1:$B$6230,0)),"",INDIRECT("'SorP'!$A$"&amp;MATCH($J1487,SorP!$B$1:$B$6230,0))))</f>
        <v/>
      </c>
      <c r="U1487" s="241"/>
      <c r="V1487" s="275" t="e">
        <f>IF(C1487="",NA(),MATCH($B1487&amp;$C1487,'Smelter Look-up'!$J:$J,0))</f>
        <v>#N/A</v>
      </c>
      <c r="W1487" s="276"/>
      <c r="X1487" s="276">
        <f t="shared" ca="1" si="208"/>
        <v>0</v>
      </c>
      <c r="Y1487" s="276"/>
      <c r="Z1487" s="276"/>
      <c r="AB1487" s="278" t="str">
        <f t="shared" si="209"/>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07"/>
        <v/>
      </c>
      <c r="T1488" s="225" t="str">
        <f ca="1">IF(B1488="","",IF(ISERROR(MATCH($J1488,SorP!$B$1:$B$6230,0)),"",INDIRECT("'SorP'!$A$"&amp;MATCH($J1488,SorP!$B$1:$B$6230,0))))</f>
        <v/>
      </c>
      <c r="U1488" s="241"/>
      <c r="V1488" s="275" t="e">
        <f>IF(C1488="",NA(),MATCH($B1488&amp;$C1488,'Smelter Look-up'!$J:$J,0))</f>
        <v>#N/A</v>
      </c>
      <c r="W1488" s="276"/>
      <c r="X1488" s="276">
        <f t="shared" ca="1" si="208"/>
        <v>0</v>
      </c>
      <c r="Y1488" s="276"/>
      <c r="Z1488" s="276"/>
      <c r="AB1488" s="278" t="str">
        <f t="shared" si="209"/>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07"/>
        <v/>
      </c>
      <c r="T1489" s="225" t="str">
        <f ca="1">IF(B1489="","",IF(ISERROR(MATCH($J1489,SorP!$B$1:$B$6230,0)),"",INDIRECT("'SorP'!$A$"&amp;MATCH($J1489,SorP!$B$1:$B$6230,0))))</f>
        <v/>
      </c>
      <c r="U1489" s="241"/>
      <c r="V1489" s="275" t="e">
        <f>IF(C1489="",NA(),MATCH($B1489&amp;$C1489,'Smelter Look-up'!$J:$J,0))</f>
        <v>#N/A</v>
      </c>
      <c r="W1489" s="276"/>
      <c r="X1489" s="276">
        <f t="shared" ca="1" si="208"/>
        <v>0</v>
      </c>
      <c r="Y1489" s="276"/>
      <c r="Z1489" s="276"/>
      <c r="AB1489" s="278" t="str">
        <f t="shared" si="209"/>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07"/>
        <v/>
      </c>
      <c r="T1490" s="225" t="str">
        <f ca="1">IF(B1490="","",IF(ISERROR(MATCH($J1490,SorP!$B$1:$B$6230,0)),"",INDIRECT("'SorP'!$A$"&amp;MATCH($J1490,SorP!$B$1:$B$6230,0))))</f>
        <v/>
      </c>
      <c r="U1490" s="241"/>
      <c r="V1490" s="275" t="e">
        <f>IF(C1490="",NA(),MATCH($B1490&amp;$C1490,'Smelter Look-up'!$J:$J,0))</f>
        <v>#N/A</v>
      </c>
      <c r="W1490" s="276"/>
      <c r="X1490" s="276">
        <f t="shared" ca="1" si="208"/>
        <v>0</v>
      </c>
      <c r="Y1490" s="276"/>
      <c r="Z1490" s="276"/>
      <c r="AB1490" s="278" t="str">
        <f t="shared" si="209"/>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07"/>
        <v/>
      </c>
      <c r="T1491" s="225" t="str">
        <f ca="1">IF(B1491="","",IF(ISERROR(MATCH($J1491,SorP!$B$1:$B$6230,0)),"",INDIRECT("'SorP'!$A$"&amp;MATCH($J1491,SorP!$B$1:$B$6230,0))))</f>
        <v/>
      </c>
      <c r="U1491" s="241"/>
      <c r="V1491" s="275" t="e">
        <f>IF(C1491="",NA(),MATCH($B1491&amp;$C1491,'Smelter Look-up'!$J:$J,0))</f>
        <v>#N/A</v>
      </c>
      <c r="W1491" s="276"/>
      <c r="X1491" s="276">
        <f t="shared" ca="1" si="208"/>
        <v>0</v>
      </c>
      <c r="Y1491" s="276"/>
      <c r="Z1491" s="276"/>
      <c r="AB1491" s="278" t="str">
        <f t="shared" si="209"/>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07"/>
        <v/>
      </c>
      <c r="T1492" s="225" t="str">
        <f ca="1">IF(B1492="","",IF(ISERROR(MATCH($J1492,SorP!$B$1:$B$6230,0)),"",INDIRECT("'SorP'!$A$"&amp;MATCH($J1492,SorP!$B$1:$B$6230,0))))</f>
        <v/>
      </c>
      <c r="U1492" s="241"/>
      <c r="V1492" s="275" t="e">
        <f>IF(C1492="",NA(),MATCH($B1492&amp;$C1492,'Smelter Look-up'!$J:$J,0))</f>
        <v>#N/A</v>
      </c>
      <c r="W1492" s="276"/>
      <c r="X1492" s="276">
        <f t="shared" ca="1" si="208"/>
        <v>0</v>
      </c>
      <c r="Y1492" s="276"/>
      <c r="Z1492" s="276"/>
      <c r="AB1492" s="278" t="str">
        <f t="shared" si="209"/>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07"/>
        <v/>
      </c>
      <c r="T1493" s="225" t="str">
        <f ca="1">IF(B1493="","",IF(ISERROR(MATCH($J1493,SorP!$B$1:$B$6230,0)),"",INDIRECT("'SorP'!$A$"&amp;MATCH($J1493,SorP!$B$1:$B$6230,0))))</f>
        <v/>
      </c>
      <c r="U1493" s="241"/>
      <c r="V1493" s="275" t="e">
        <f>IF(C1493="",NA(),MATCH($B1493&amp;$C1493,'Smelter Look-up'!$J:$J,0))</f>
        <v>#N/A</v>
      </c>
      <c r="W1493" s="276"/>
      <c r="X1493" s="276">
        <f t="shared" ca="1" si="208"/>
        <v>0</v>
      </c>
      <c r="Y1493" s="276"/>
      <c r="Z1493" s="276"/>
      <c r="AB1493" s="278" t="str">
        <f t="shared" si="209"/>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07"/>
        <v/>
      </c>
      <c r="T1494" s="225" t="str">
        <f ca="1">IF(B1494="","",IF(ISERROR(MATCH($J1494,SorP!$B$1:$B$6230,0)),"",INDIRECT("'SorP'!$A$"&amp;MATCH($J1494,SorP!$B$1:$B$6230,0))))</f>
        <v/>
      </c>
      <c r="U1494" s="241"/>
      <c r="V1494" s="275" t="e">
        <f>IF(C1494="",NA(),MATCH($B1494&amp;$C1494,'Smelter Look-up'!$J:$J,0))</f>
        <v>#N/A</v>
      </c>
      <c r="W1494" s="276"/>
      <c r="X1494" s="276">
        <f t="shared" ca="1" si="208"/>
        <v>0</v>
      </c>
      <c r="Y1494" s="276"/>
      <c r="Z1494" s="276"/>
      <c r="AB1494" s="278" t="str">
        <f t="shared" si="209"/>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07"/>
        <v/>
      </c>
      <c r="T1495" s="225" t="str">
        <f ca="1">IF(B1495="","",IF(ISERROR(MATCH($J1495,SorP!$B$1:$B$6230,0)),"",INDIRECT("'SorP'!$A$"&amp;MATCH($J1495,SorP!$B$1:$B$6230,0))))</f>
        <v/>
      </c>
      <c r="U1495" s="241"/>
      <c r="V1495" s="275" t="e">
        <f>IF(C1495="",NA(),MATCH($B1495&amp;$C1495,'Smelter Look-up'!$J:$J,0))</f>
        <v>#N/A</v>
      </c>
      <c r="W1495" s="276"/>
      <c r="X1495" s="276">
        <f t="shared" ca="1" si="208"/>
        <v>0</v>
      </c>
      <c r="Y1495" s="276"/>
      <c r="Z1495" s="276"/>
      <c r="AB1495" s="278" t="str">
        <f t="shared" si="209"/>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07"/>
        <v/>
      </c>
      <c r="T1496" s="225" t="str">
        <f ca="1">IF(B1496="","",IF(ISERROR(MATCH($J1496,SorP!$B$1:$B$6230,0)),"",INDIRECT("'SorP'!$A$"&amp;MATCH($J1496,SorP!$B$1:$B$6230,0))))</f>
        <v/>
      </c>
      <c r="U1496" s="241"/>
      <c r="V1496" s="275" t="e">
        <f>IF(C1496="",NA(),MATCH($B1496&amp;$C1496,'Smelter Look-up'!$J:$J,0))</f>
        <v>#N/A</v>
      </c>
      <c r="W1496" s="276"/>
      <c r="X1496" s="276">
        <f t="shared" ca="1" si="208"/>
        <v>0</v>
      </c>
      <c r="Y1496" s="276"/>
      <c r="Z1496" s="276"/>
      <c r="AB1496" s="278" t="str">
        <f t="shared" si="209"/>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07"/>
        <v/>
      </c>
      <c r="T1497" s="225" t="str">
        <f ca="1">IF(B1497="","",IF(ISERROR(MATCH($J1497,SorP!$B$1:$B$6230,0)),"",INDIRECT("'SorP'!$A$"&amp;MATCH($J1497,SorP!$B$1:$B$6230,0))))</f>
        <v/>
      </c>
      <c r="U1497" s="241"/>
      <c r="V1497" s="275" t="e">
        <f>IF(C1497="",NA(),MATCH($B1497&amp;$C1497,'Smelter Look-up'!$J:$J,0))</f>
        <v>#N/A</v>
      </c>
      <c r="W1497" s="276"/>
      <c r="X1497" s="276">
        <f t="shared" ca="1" si="208"/>
        <v>0</v>
      </c>
      <c r="Y1497" s="276"/>
      <c r="Z1497" s="276"/>
      <c r="AB1497" s="278" t="str">
        <f t="shared" si="209"/>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07"/>
        <v/>
      </c>
      <c r="T1498" s="225" t="str">
        <f ca="1">IF(B1498="","",IF(ISERROR(MATCH($J1498,SorP!$B$1:$B$6230,0)),"",INDIRECT("'SorP'!$A$"&amp;MATCH($J1498,SorP!$B$1:$B$6230,0))))</f>
        <v/>
      </c>
      <c r="U1498" s="241"/>
      <c r="V1498" s="275" t="e">
        <f>IF(C1498="",NA(),MATCH($B1498&amp;$C1498,'Smelter Look-up'!$J:$J,0))</f>
        <v>#N/A</v>
      </c>
      <c r="W1498" s="276"/>
      <c r="X1498" s="276">
        <f t="shared" ca="1" si="208"/>
        <v>0</v>
      </c>
      <c r="Y1498" s="276"/>
      <c r="Z1498" s="276"/>
      <c r="AB1498" s="278" t="str">
        <f t="shared" si="209"/>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07"/>
        <v/>
      </c>
      <c r="T1499" s="225" t="str">
        <f ca="1">IF(B1499="","",IF(ISERROR(MATCH($J1499,SorP!$B$1:$B$6230,0)),"",INDIRECT("'SorP'!$A$"&amp;MATCH($J1499,SorP!$B$1:$B$6230,0))))</f>
        <v/>
      </c>
      <c r="U1499" s="241"/>
      <c r="V1499" s="275" t="e">
        <f>IF(C1499="",NA(),MATCH($B1499&amp;$C1499,'Smelter Look-up'!$J:$J,0))</f>
        <v>#N/A</v>
      </c>
      <c r="W1499" s="276"/>
      <c r="X1499" s="276">
        <f t="shared" ca="1" si="208"/>
        <v>0</v>
      </c>
      <c r="Y1499" s="276"/>
      <c r="Z1499" s="276"/>
      <c r="AB1499" s="278" t="str">
        <f t="shared" si="209"/>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0">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1">IF(AND(C1500="Smelter not listed",OR(LEN(D1500)=0,LEN(E1500)=0)),1,0)</f>
        <v>0</v>
      </c>
      <c r="Y1500" s="276"/>
      <c r="Z1500" s="276"/>
      <c r="AB1500" s="278" t="str">
        <f t="shared" ref="AB1500:AB1530" si="212">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0"/>
        <v/>
      </c>
      <c r="T1501" s="225" t="str">
        <f ca="1">IF(B1501="","",IF(ISERROR(MATCH($J1501,SorP!$B$1:$B$6230,0)),"",INDIRECT("'SorP'!$A$"&amp;MATCH($J1501,SorP!$B$1:$B$6230,0))))</f>
        <v/>
      </c>
      <c r="U1501" s="241"/>
      <c r="V1501" s="275" t="e">
        <f>IF(C1501="",NA(),MATCH($B1501&amp;$C1501,'Smelter Look-up'!$J:$J,0))</f>
        <v>#N/A</v>
      </c>
      <c r="W1501" s="276"/>
      <c r="X1501" s="276">
        <f t="shared" ca="1" si="211"/>
        <v>0</v>
      </c>
      <c r="Y1501" s="276"/>
      <c r="Z1501" s="276"/>
      <c r="AB1501" s="278" t="str">
        <f t="shared" si="212"/>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0"/>
        <v/>
      </c>
      <c r="T1502" s="225" t="str">
        <f ca="1">IF(B1502="","",IF(ISERROR(MATCH($J1502,SorP!$B$1:$B$6230,0)),"",INDIRECT("'SorP'!$A$"&amp;MATCH($J1502,SorP!$B$1:$B$6230,0))))</f>
        <v/>
      </c>
      <c r="U1502" s="241"/>
      <c r="V1502" s="275" t="e">
        <f>IF(C1502="",NA(),MATCH($B1502&amp;$C1502,'Smelter Look-up'!$J:$J,0))</f>
        <v>#N/A</v>
      </c>
      <c r="W1502" s="276"/>
      <c r="X1502" s="276">
        <f t="shared" ca="1" si="211"/>
        <v>0</v>
      </c>
      <c r="Y1502" s="276"/>
      <c r="Z1502" s="276"/>
      <c r="AB1502" s="278" t="str">
        <f t="shared" si="212"/>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0"/>
        <v/>
      </c>
      <c r="T1503" s="225" t="str">
        <f ca="1">IF(B1503="","",IF(ISERROR(MATCH($J1503,SorP!$B$1:$B$6230,0)),"",INDIRECT("'SorP'!$A$"&amp;MATCH($J1503,SorP!$B$1:$B$6230,0))))</f>
        <v/>
      </c>
      <c r="U1503" s="241"/>
      <c r="V1503" s="275" t="e">
        <f>IF(C1503="",NA(),MATCH($B1503&amp;$C1503,'Smelter Look-up'!$J:$J,0))</f>
        <v>#N/A</v>
      </c>
      <c r="W1503" s="276"/>
      <c r="X1503" s="276">
        <f t="shared" ca="1" si="211"/>
        <v>0</v>
      </c>
      <c r="Y1503" s="276"/>
      <c r="Z1503" s="276"/>
      <c r="AB1503" s="278" t="str">
        <f t="shared" si="212"/>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0"/>
        <v/>
      </c>
      <c r="T1504" s="225" t="str">
        <f ca="1">IF(B1504="","",IF(ISERROR(MATCH($J1504,SorP!$B$1:$B$6230,0)),"",INDIRECT("'SorP'!$A$"&amp;MATCH($J1504,SorP!$B$1:$B$6230,0))))</f>
        <v/>
      </c>
      <c r="U1504" s="241"/>
      <c r="V1504" s="275" t="e">
        <f>IF(C1504="",NA(),MATCH($B1504&amp;$C1504,'Smelter Look-up'!$J:$J,0))</f>
        <v>#N/A</v>
      </c>
      <c r="W1504" s="276"/>
      <c r="X1504" s="276">
        <f t="shared" ca="1" si="211"/>
        <v>0</v>
      </c>
      <c r="Y1504" s="276"/>
      <c r="Z1504" s="276"/>
      <c r="AB1504" s="278" t="str">
        <f t="shared" si="212"/>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0"/>
        <v/>
      </c>
      <c r="T1505" s="225" t="str">
        <f ca="1">IF(B1505="","",IF(ISERROR(MATCH($J1505,SorP!$B$1:$B$6230,0)),"",INDIRECT("'SorP'!$A$"&amp;MATCH($J1505,SorP!$B$1:$B$6230,0))))</f>
        <v/>
      </c>
      <c r="U1505" s="241"/>
      <c r="V1505" s="275" t="e">
        <f>IF(C1505="",NA(),MATCH($B1505&amp;$C1505,'Smelter Look-up'!$J:$J,0))</f>
        <v>#N/A</v>
      </c>
      <c r="W1505" s="276"/>
      <c r="X1505" s="276">
        <f t="shared" ca="1" si="211"/>
        <v>0</v>
      </c>
      <c r="Y1505" s="276"/>
      <c r="Z1505" s="276"/>
      <c r="AB1505" s="278" t="str">
        <f t="shared" si="212"/>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0"/>
        <v/>
      </c>
      <c r="T1506" s="225" t="str">
        <f ca="1">IF(B1506="","",IF(ISERROR(MATCH($J1506,SorP!$B$1:$B$6230,0)),"",INDIRECT("'SorP'!$A$"&amp;MATCH($J1506,SorP!$B$1:$B$6230,0))))</f>
        <v/>
      </c>
      <c r="U1506" s="241"/>
      <c r="V1506" s="275" t="e">
        <f>IF(C1506="",NA(),MATCH($B1506&amp;$C1506,'Smelter Look-up'!$J:$J,0))</f>
        <v>#N/A</v>
      </c>
      <c r="W1506" s="276"/>
      <c r="X1506" s="276">
        <f t="shared" ca="1" si="211"/>
        <v>0</v>
      </c>
      <c r="Y1506" s="276"/>
      <c r="Z1506" s="276"/>
      <c r="AB1506" s="278" t="str">
        <f t="shared" si="212"/>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0"/>
        <v/>
      </c>
      <c r="T1507" s="225" t="str">
        <f ca="1">IF(B1507="","",IF(ISERROR(MATCH($J1507,SorP!$B$1:$B$6230,0)),"",INDIRECT("'SorP'!$A$"&amp;MATCH($J1507,SorP!$B$1:$B$6230,0))))</f>
        <v/>
      </c>
      <c r="U1507" s="241"/>
      <c r="V1507" s="275" t="e">
        <f>IF(C1507="",NA(),MATCH($B1507&amp;$C1507,'Smelter Look-up'!$J:$J,0))</f>
        <v>#N/A</v>
      </c>
      <c r="W1507" s="276"/>
      <c r="X1507" s="276">
        <f t="shared" ca="1" si="211"/>
        <v>0</v>
      </c>
      <c r="Y1507" s="276"/>
      <c r="Z1507" s="276"/>
      <c r="AB1507" s="278" t="str">
        <f t="shared" si="212"/>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0"/>
        <v/>
      </c>
      <c r="T1508" s="225" t="str">
        <f ca="1">IF(B1508="","",IF(ISERROR(MATCH($J1508,SorP!$B$1:$B$6230,0)),"",INDIRECT("'SorP'!$A$"&amp;MATCH($J1508,SorP!$B$1:$B$6230,0))))</f>
        <v/>
      </c>
      <c r="U1508" s="241"/>
      <c r="V1508" s="275" t="e">
        <f>IF(C1508="",NA(),MATCH($B1508&amp;$C1508,'Smelter Look-up'!$J:$J,0))</f>
        <v>#N/A</v>
      </c>
      <c r="W1508" s="276"/>
      <c r="X1508" s="276">
        <f t="shared" ca="1" si="211"/>
        <v>0</v>
      </c>
      <c r="Y1508" s="276"/>
      <c r="Z1508" s="276"/>
      <c r="AB1508" s="278" t="str">
        <f t="shared" si="212"/>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0"/>
        <v/>
      </c>
      <c r="T1509" s="225" t="str">
        <f ca="1">IF(B1509="","",IF(ISERROR(MATCH($J1509,SorP!$B$1:$B$6230,0)),"",INDIRECT("'SorP'!$A$"&amp;MATCH($J1509,SorP!$B$1:$B$6230,0))))</f>
        <v/>
      </c>
      <c r="U1509" s="241"/>
      <c r="V1509" s="275" t="e">
        <f>IF(C1509="",NA(),MATCH($B1509&amp;$C1509,'Smelter Look-up'!$J:$J,0))</f>
        <v>#N/A</v>
      </c>
      <c r="W1509" s="276"/>
      <c r="X1509" s="276">
        <f t="shared" ca="1" si="211"/>
        <v>0</v>
      </c>
      <c r="Y1509" s="276"/>
      <c r="Z1509" s="276"/>
      <c r="AB1509" s="278" t="str">
        <f t="shared" si="212"/>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0"/>
        <v/>
      </c>
      <c r="T1510" s="225" t="str">
        <f ca="1">IF(B1510="","",IF(ISERROR(MATCH($J1510,SorP!$B$1:$B$6230,0)),"",INDIRECT("'SorP'!$A$"&amp;MATCH($J1510,SorP!$B$1:$B$6230,0))))</f>
        <v/>
      </c>
      <c r="U1510" s="241"/>
      <c r="V1510" s="275" t="e">
        <f>IF(C1510="",NA(),MATCH($B1510&amp;$C1510,'Smelter Look-up'!$J:$J,0))</f>
        <v>#N/A</v>
      </c>
      <c r="W1510" s="276"/>
      <c r="X1510" s="276">
        <f t="shared" ca="1" si="211"/>
        <v>0</v>
      </c>
      <c r="Y1510" s="276"/>
      <c r="Z1510" s="276"/>
      <c r="AB1510" s="278" t="str">
        <f t="shared" si="212"/>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0"/>
        <v/>
      </c>
      <c r="T1511" s="225" t="str">
        <f ca="1">IF(B1511="","",IF(ISERROR(MATCH($J1511,SorP!$B$1:$B$6230,0)),"",INDIRECT("'SorP'!$A$"&amp;MATCH($J1511,SorP!$B$1:$B$6230,0))))</f>
        <v/>
      </c>
      <c r="U1511" s="241"/>
      <c r="V1511" s="275" t="e">
        <f>IF(C1511="",NA(),MATCH($B1511&amp;$C1511,'Smelter Look-up'!$J:$J,0))</f>
        <v>#N/A</v>
      </c>
      <c r="W1511" s="276"/>
      <c r="X1511" s="276">
        <f t="shared" ca="1" si="211"/>
        <v>0</v>
      </c>
      <c r="Y1511" s="276"/>
      <c r="Z1511" s="276"/>
      <c r="AB1511" s="278" t="str">
        <f t="shared" si="212"/>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0"/>
        <v/>
      </c>
      <c r="T1512" s="225" t="str">
        <f ca="1">IF(B1512="","",IF(ISERROR(MATCH($J1512,SorP!$B$1:$B$6230,0)),"",INDIRECT("'SorP'!$A$"&amp;MATCH($J1512,SorP!$B$1:$B$6230,0))))</f>
        <v/>
      </c>
      <c r="U1512" s="241"/>
      <c r="V1512" s="275" t="e">
        <f>IF(C1512="",NA(),MATCH($B1512&amp;$C1512,'Smelter Look-up'!$J:$J,0))</f>
        <v>#N/A</v>
      </c>
      <c r="W1512" s="276"/>
      <c r="X1512" s="276">
        <f t="shared" ca="1" si="211"/>
        <v>0</v>
      </c>
      <c r="Y1512" s="276"/>
      <c r="Z1512" s="276"/>
      <c r="AB1512" s="278" t="str">
        <f t="shared" si="212"/>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0"/>
        <v/>
      </c>
      <c r="T1513" s="225" t="str">
        <f ca="1">IF(B1513="","",IF(ISERROR(MATCH($J1513,SorP!$B$1:$B$6230,0)),"",INDIRECT("'SorP'!$A$"&amp;MATCH($J1513,SorP!$B$1:$B$6230,0))))</f>
        <v/>
      </c>
      <c r="U1513" s="241"/>
      <c r="V1513" s="275" t="e">
        <f>IF(C1513="",NA(),MATCH($B1513&amp;$C1513,'Smelter Look-up'!$J:$J,0))</f>
        <v>#N/A</v>
      </c>
      <c r="W1513" s="276"/>
      <c r="X1513" s="276">
        <f t="shared" ca="1" si="211"/>
        <v>0</v>
      </c>
      <c r="Y1513" s="276"/>
      <c r="Z1513" s="276"/>
      <c r="AB1513" s="278" t="str">
        <f t="shared" si="212"/>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0"/>
        <v/>
      </c>
      <c r="T1514" s="225" t="str">
        <f ca="1">IF(B1514="","",IF(ISERROR(MATCH($J1514,SorP!$B$1:$B$6230,0)),"",INDIRECT("'SorP'!$A$"&amp;MATCH($J1514,SorP!$B$1:$B$6230,0))))</f>
        <v/>
      </c>
      <c r="U1514" s="241"/>
      <c r="V1514" s="275" t="e">
        <f>IF(C1514="",NA(),MATCH($B1514&amp;$C1514,'Smelter Look-up'!$J:$J,0))</f>
        <v>#N/A</v>
      </c>
      <c r="W1514" s="276"/>
      <c r="X1514" s="276">
        <f t="shared" ca="1" si="211"/>
        <v>0</v>
      </c>
      <c r="Y1514" s="276"/>
      <c r="Z1514" s="276"/>
      <c r="AB1514" s="278" t="str">
        <f t="shared" si="212"/>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0"/>
        <v/>
      </c>
      <c r="T1515" s="225" t="str">
        <f ca="1">IF(B1515="","",IF(ISERROR(MATCH($J1515,SorP!$B$1:$B$6230,0)),"",INDIRECT("'SorP'!$A$"&amp;MATCH($J1515,SorP!$B$1:$B$6230,0))))</f>
        <v/>
      </c>
      <c r="U1515" s="241"/>
      <c r="V1515" s="275" t="e">
        <f>IF(C1515="",NA(),MATCH($B1515&amp;$C1515,'Smelter Look-up'!$J:$J,0))</f>
        <v>#N/A</v>
      </c>
      <c r="W1515" s="276"/>
      <c r="X1515" s="276">
        <f t="shared" ca="1" si="211"/>
        <v>0</v>
      </c>
      <c r="Y1515" s="276"/>
      <c r="Z1515" s="276"/>
      <c r="AB1515" s="278" t="str">
        <f t="shared" si="212"/>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0"/>
        <v/>
      </c>
      <c r="T1516" s="225" t="str">
        <f ca="1">IF(B1516="","",IF(ISERROR(MATCH($J1516,SorP!$B$1:$B$6230,0)),"",INDIRECT("'SorP'!$A$"&amp;MATCH($J1516,SorP!$B$1:$B$6230,0))))</f>
        <v/>
      </c>
      <c r="U1516" s="241"/>
      <c r="V1516" s="275" t="e">
        <f>IF(C1516="",NA(),MATCH($B1516&amp;$C1516,'Smelter Look-up'!$J:$J,0))</f>
        <v>#N/A</v>
      </c>
      <c r="W1516" s="276"/>
      <c r="X1516" s="276">
        <f t="shared" ca="1" si="211"/>
        <v>0</v>
      </c>
      <c r="Y1516" s="276"/>
      <c r="Z1516" s="276"/>
      <c r="AB1516" s="278" t="str">
        <f t="shared" si="212"/>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0"/>
        <v/>
      </c>
      <c r="T1517" s="225" t="str">
        <f ca="1">IF(B1517="","",IF(ISERROR(MATCH($J1517,SorP!$B$1:$B$6230,0)),"",INDIRECT("'SorP'!$A$"&amp;MATCH($J1517,SorP!$B$1:$B$6230,0))))</f>
        <v/>
      </c>
      <c r="U1517" s="241"/>
      <c r="V1517" s="275" t="e">
        <f>IF(C1517="",NA(),MATCH($B1517&amp;$C1517,'Smelter Look-up'!$J:$J,0))</f>
        <v>#N/A</v>
      </c>
      <c r="W1517" s="276"/>
      <c r="X1517" s="276">
        <f t="shared" ca="1" si="211"/>
        <v>0</v>
      </c>
      <c r="Y1517" s="276"/>
      <c r="Z1517" s="276"/>
      <c r="AB1517" s="278" t="str">
        <f t="shared" si="212"/>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0"/>
        <v/>
      </c>
      <c r="T1518" s="225" t="str">
        <f ca="1">IF(B1518="","",IF(ISERROR(MATCH($J1518,SorP!$B$1:$B$6230,0)),"",INDIRECT("'SorP'!$A$"&amp;MATCH($J1518,SorP!$B$1:$B$6230,0))))</f>
        <v/>
      </c>
      <c r="U1518" s="241"/>
      <c r="V1518" s="275" t="e">
        <f>IF(C1518="",NA(),MATCH($B1518&amp;$C1518,'Smelter Look-up'!$J:$J,0))</f>
        <v>#N/A</v>
      </c>
      <c r="W1518" s="276"/>
      <c r="X1518" s="276">
        <f t="shared" ca="1" si="211"/>
        <v>0</v>
      </c>
      <c r="Y1518" s="276"/>
      <c r="Z1518" s="276"/>
      <c r="AB1518" s="278" t="str">
        <f t="shared" si="212"/>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0"/>
        <v/>
      </c>
      <c r="T1519" s="225" t="str">
        <f ca="1">IF(B1519="","",IF(ISERROR(MATCH($J1519,SorP!$B$1:$B$6230,0)),"",INDIRECT("'SorP'!$A$"&amp;MATCH($J1519,SorP!$B$1:$B$6230,0))))</f>
        <v/>
      </c>
      <c r="U1519" s="241"/>
      <c r="V1519" s="275" t="e">
        <f>IF(C1519="",NA(),MATCH($B1519&amp;$C1519,'Smelter Look-up'!$J:$J,0))</f>
        <v>#N/A</v>
      </c>
      <c r="W1519" s="276"/>
      <c r="X1519" s="276">
        <f t="shared" ca="1" si="211"/>
        <v>0</v>
      </c>
      <c r="Y1519" s="276"/>
      <c r="Z1519" s="276"/>
      <c r="AB1519" s="278" t="str">
        <f t="shared" si="212"/>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0"/>
        <v/>
      </c>
      <c r="T1520" s="225" t="str">
        <f ca="1">IF(B1520="","",IF(ISERROR(MATCH($J1520,SorP!$B$1:$B$6230,0)),"",INDIRECT("'SorP'!$A$"&amp;MATCH($J1520,SorP!$B$1:$B$6230,0))))</f>
        <v/>
      </c>
      <c r="U1520" s="241"/>
      <c r="V1520" s="275" t="e">
        <f>IF(C1520="",NA(),MATCH($B1520&amp;$C1520,'Smelter Look-up'!$J:$J,0))</f>
        <v>#N/A</v>
      </c>
      <c r="W1520" s="276"/>
      <c r="X1520" s="276">
        <f t="shared" ca="1" si="211"/>
        <v>0</v>
      </c>
      <c r="Y1520" s="276"/>
      <c r="Z1520" s="276"/>
      <c r="AB1520" s="278" t="str">
        <f t="shared" si="212"/>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0"/>
        <v/>
      </c>
      <c r="T1521" s="225" t="str">
        <f ca="1">IF(B1521="","",IF(ISERROR(MATCH($J1521,SorP!$B$1:$B$6230,0)),"",INDIRECT("'SorP'!$A$"&amp;MATCH($J1521,SorP!$B$1:$B$6230,0))))</f>
        <v/>
      </c>
      <c r="U1521" s="241"/>
      <c r="V1521" s="275" t="e">
        <f>IF(C1521="",NA(),MATCH($B1521&amp;$C1521,'Smelter Look-up'!$J:$J,0))</f>
        <v>#N/A</v>
      </c>
      <c r="W1521" s="276"/>
      <c r="X1521" s="276">
        <f t="shared" ca="1" si="211"/>
        <v>0</v>
      </c>
      <c r="Y1521" s="276"/>
      <c r="Z1521" s="276"/>
      <c r="AB1521" s="278" t="str">
        <f t="shared" si="212"/>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0"/>
        <v/>
      </c>
      <c r="T1522" s="225" t="str">
        <f ca="1">IF(B1522="","",IF(ISERROR(MATCH($J1522,SorP!$B$1:$B$6230,0)),"",INDIRECT("'SorP'!$A$"&amp;MATCH($J1522,SorP!$B$1:$B$6230,0))))</f>
        <v/>
      </c>
      <c r="U1522" s="241"/>
      <c r="V1522" s="275" t="e">
        <f>IF(C1522="",NA(),MATCH($B1522&amp;$C1522,'Smelter Look-up'!$J:$J,0))</f>
        <v>#N/A</v>
      </c>
      <c r="W1522" s="276"/>
      <c r="X1522" s="276">
        <f t="shared" ca="1" si="211"/>
        <v>0</v>
      </c>
      <c r="Y1522" s="276"/>
      <c r="Z1522" s="276"/>
      <c r="AB1522" s="278" t="str">
        <f t="shared" si="212"/>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0"/>
        <v/>
      </c>
      <c r="T1523" s="225" t="str">
        <f ca="1">IF(B1523="","",IF(ISERROR(MATCH($J1523,SorP!$B$1:$B$6230,0)),"",INDIRECT("'SorP'!$A$"&amp;MATCH($J1523,SorP!$B$1:$B$6230,0))))</f>
        <v/>
      </c>
      <c r="U1523" s="241"/>
      <c r="V1523" s="275" t="e">
        <f>IF(C1523="",NA(),MATCH($B1523&amp;$C1523,'Smelter Look-up'!$J:$J,0))</f>
        <v>#N/A</v>
      </c>
      <c r="W1523" s="276"/>
      <c r="X1523" s="276">
        <f t="shared" ca="1" si="211"/>
        <v>0</v>
      </c>
      <c r="Y1523" s="276"/>
      <c r="Z1523" s="276"/>
      <c r="AB1523" s="278" t="str">
        <f t="shared" si="212"/>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0"/>
        <v/>
      </c>
      <c r="T1524" s="225" t="str">
        <f ca="1">IF(B1524="","",IF(ISERROR(MATCH($J1524,SorP!$B$1:$B$6230,0)),"",INDIRECT("'SorP'!$A$"&amp;MATCH($J1524,SorP!$B$1:$B$6230,0))))</f>
        <v/>
      </c>
      <c r="U1524" s="241"/>
      <c r="V1524" s="275" t="e">
        <f>IF(C1524="",NA(),MATCH($B1524&amp;$C1524,'Smelter Look-up'!$J:$J,0))</f>
        <v>#N/A</v>
      </c>
      <c r="W1524" s="276"/>
      <c r="X1524" s="276">
        <f t="shared" ca="1" si="211"/>
        <v>0</v>
      </c>
      <c r="Y1524" s="276"/>
      <c r="Z1524" s="276"/>
      <c r="AB1524" s="278" t="str">
        <f t="shared" si="212"/>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0"/>
        <v/>
      </c>
      <c r="T1525" s="225" t="str">
        <f ca="1">IF(B1525="","",IF(ISERROR(MATCH($J1525,SorP!$B$1:$B$6230,0)),"",INDIRECT("'SorP'!$A$"&amp;MATCH($J1525,SorP!$B$1:$B$6230,0))))</f>
        <v/>
      </c>
      <c r="U1525" s="241"/>
      <c r="V1525" s="275" t="e">
        <f>IF(C1525="",NA(),MATCH($B1525&amp;$C1525,'Smelter Look-up'!$J:$J,0))</f>
        <v>#N/A</v>
      </c>
      <c r="W1525" s="276"/>
      <c r="X1525" s="276">
        <f t="shared" ca="1" si="211"/>
        <v>0</v>
      </c>
      <c r="Y1525" s="276"/>
      <c r="Z1525" s="276"/>
      <c r="AB1525" s="278" t="str">
        <f t="shared" si="212"/>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0"/>
        <v/>
      </c>
      <c r="T1526" s="225" t="str">
        <f ca="1">IF(B1526="","",IF(ISERROR(MATCH($J1526,SorP!$B$1:$B$6230,0)),"",INDIRECT("'SorP'!$A$"&amp;MATCH($J1526,SorP!$B$1:$B$6230,0))))</f>
        <v/>
      </c>
      <c r="U1526" s="241"/>
      <c r="V1526" s="275" t="e">
        <f>IF(C1526="",NA(),MATCH($B1526&amp;$C1526,'Smelter Look-up'!$J:$J,0))</f>
        <v>#N/A</v>
      </c>
      <c r="W1526" s="276"/>
      <c r="X1526" s="276">
        <f t="shared" ca="1" si="211"/>
        <v>0</v>
      </c>
      <c r="Y1526" s="276"/>
      <c r="Z1526" s="276"/>
      <c r="AB1526" s="278" t="str">
        <f t="shared" si="212"/>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0"/>
        <v/>
      </c>
      <c r="T1527" s="225" t="str">
        <f ca="1">IF(B1527="","",IF(ISERROR(MATCH($J1527,SorP!$B$1:$B$6230,0)),"",INDIRECT("'SorP'!$A$"&amp;MATCH($J1527,SorP!$B$1:$B$6230,0))))</f>
        <v/>
      </c>
      <c r="U1527" s="241"/>
      <c r="V1527" s="275" t="e">
        <f>IF(C1527="",NA(),MATCH($B1527&amp;$C1527,'Smelter Look-up'!$J:$J,0))</f>
        <v>#N/A</v>
      </c>
      <c r="W1527" s="276"/>
      <c r="X1527" s="276">
        <f t="shared" ca="1" si="211"/>
        <v>0</v>
      </c>
      <c r="Y1527" s="276"/>
      <c r="Z1527" s="276"/>
      <c r="AB1527" s="278" t="str">
        <f t="shared" si="212"/>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0"/>
        <v/>
      </c>
      <c r="T1528" s="225" t="str">
        <f ca="1">IF(B1528="","",IF(ISERROR(MATCH($J1528,SorP!$B$1:$B$6230,0)),"",INDIRECT("'SorP'!$A$"&amp;MATCH($J1528,SorP!$B$1:$B$6230,0))))</f>
        <v/>
      </c>
      <c r="U1528" s="241"/>
      <c r="V1528" s="275" t="e">
        <f>IF(C1528="",NA(),MATCH($B1528&amp;$C1528,'Smelter Look-up'!$J:$J,0))</f>
        <v>#N/A</v>
      </c>
      <c r="W1528" s="276"/>
      <c r="X1528" s="276">
        <f t="shared" ca="1" si="211"/>
        <v>0</v>
      </c>
      <c r="Y1528" s="276"/>
      <c r="Z1528" s="276"/>
      <c r="AB1528" s="278" t="str">
        <f t="shared" si="212"/>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0"/>
        <v/>
      </c>
      <c r="T1529" s="225" t="str">
        <f ca="1">IF(B1529="","",IF(ISERROR(MATCH($J1529,SorP!$B$1:$B$6230,0)),"",INDIRECT("'SorP'!$A$"&amp;MATCH($J1529,SorP!$B$1:$B$6230,0))))</f>
        <v/>
      </c>
      <c r="U1529" s="241"/>
      <c r="V1529" s="275" t="e">
        <f>IF(C1529="",NA(),MATCH($B1529&amp;$C1529,'Smelter Look-up'!$J:$J,0))</f>
        <v>#N/A</v>
      </c>
      <c r="W1529" s="276"/>
      <c r="X1529" s="276">
        <f t="shared" ca="1" si="211"/>
        <v>0</v>
      </c>
      <c r="Y1529" s="276"/>
      <c r="Z1529" s="276"/>
      <c r="AB1529" s="278" t="str">
        <f t="shared" si="212"/>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0"/>
        <v/>
      </c>
      <c r="T1530" s="225" t="str">
        <f ca="1">IF(B1530="","",IF(ISERROR(MATCH($J1530,SorP!$B$1:$B$6230,0)),"",INDIRECT("'SorP'!$A$"&amp;MATCH($J1530,SorP!$B$1:$B$6230,0))))</f>
        <v/>
      </c>
      <c r="U1530" s="241"/>
      <c r="V1530" s="275" t="e">
        <f>IF(C1530="",NA(),MATCH($B1530&amp;$C1530,'Smelter Look-up'!$J:$J,0))</f>
        <v>#N/A</v>
      </c>
      <c r="W1530" s="276"/>
      <c r="X1530" s="276">
        <f t="shared" ca="1" si="211"/>
        <v>0</v>
      </c>
      <c r="Y1530" s="276"/>
      <c r="Z1530" s="276"/>
      <c r="AB1530" s="278" t="str">
        <f t="shared" si="212"/>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3">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4">IF(AND(C1531="Smelter not listed",OR(LEN(D1531)=0,LEN(E1531)=0)),1,0)</f>
        <v>0</v>
      </c>
      <c r="Y1531" s="276"/>
      <c r="Z1531" s="276"/>
      <c r="AB1531" s="278" t="str">
        <f t="shared" ref="AB1531" si="215">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6">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17">IF(AND(C1532="Smelter not listed",OR(LEN(D1532)=0,LEN(E1532)=0)),1,0)</f>
        <v>0</v>
      </c>
      <c r="Y1532" s="276"/>
      <c r="Z1532" s="276"/>
      <c r="AB1532" s="278" t="str">
        <f t="shared" ref="AB1532:AB1563" si="218">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6"/>
        <v/>
      </c>
      <c r="T1533" s="225" t="str">
        <f ca="1">IF(B1533="","",IF(ISERROR(MATCH($J1533,SorP!$B$1:$B$6230,0)),"",INDIRECT("'SorP'!$A$"&amp;MATCH($J1533,SorP!$B$1:$B$6230,0))))</f>
        <v/>
      </c>
      <c r="U1533" s="241"/>
      <c r="V1533" s="275" t="e">
        <f>IF(C1533="",NA(),MATCH($B1533&amp;$C1533,'Smelter Look-up'!$J:$J,0))</f>
        <v>#N/A</v>
      </c>
      <c r="W1533" s="276"/>
      <c r="X1533" s="276">
        <f t="shared" ca="1" si="217"/>
        <v>0</v>
      </c>
      <c r="Y1533" s="276"/>
      <c r="Z1533" s="276"/>
      <c r="AB1533" s="278" t="str">
        <f t="shared" si="218"/>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6"/>
        <v/>
      </c>
      <c r="T1534" s="225" t="str">
        <f ca="1">IF(B1534="","",IF(ISERROR(MATCH($J1534,SorP!$B$1:$B$6230,0)),"",INDIRECT("'SorP'!$A$"&amp;MATCH($J1534,SorP!$B$1:$B$6230,0))))</f>
        <v/>
      </c>
      <c r="U1534" s="241"/>
      <c r="V1534" s="275" t="e">
        <f>IF(C1534="",NA(),MATCH($B1534&amp;$C1534,'Smelter Look-up'!$J:$J,0))</f>
        <v>#N/A</v>
      </c>
      <c r="W1534" s="276"/>
      <c r="X1534" s="276">
        <f t="shared" ca="1" si="217"/>
        <v>0</v>
      </c>
      <c r="Y1534" s="276"/>
      <c r="Z1534" s="276"/>
      <c r="AB1534" s="278" t="str">
        <f t="shared" si="218"/>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6"/>
        <v/>
      </c>
      <c r="T1535" s="225" t="str">
        <f ca="1">IF(B1535="","",IF(ISERROR(MATCH($J1535,SorP!$B$1:$B$6230,0)),"",INDIRECT("'SorP'!$A$"&amp;MATCH($J1535,SorP!$B$1:$B$6230,0))))</f>
        <v/>
      </c>
      <c r="U1535" s="241"/>
      <c r="V1535" s="275" t="e">
        <f>IF(C1535="",NA(),MATCH($B1535&amp;$C1535,'Smelter Look-up'!$J:$J,0))</f>
        <v>#N/A</v>
      </c>
      <c r="W1535" s="276"/>
      <c r="X1535" s="276">
        <f t="shared" ca="1" si="217"/>
        <v>0</v>
      </c>
      <c r="Y1535" s="276"/>
      <c r="Z1535" s="276"/>
      <c r="AB1535" s="278" t="str">
        <f t="shared" si="218"/>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6"/>
        <v/>
      </c>
      <c r="T1536" s="225" t="str">
        <f ca="1">IF(B1536="","",IF(ISERROR(MATCH($J1536,SorP!$B$1:$B$6230,0)),"",INDIRECT("'SorP'!$A$"&amp;MATCH($J1536,SorP!$B$1:$B$6230,0))))</f>
        <v/>
      </c>
      <c r="U1536" s="241"/>
      <c r="V1536" s="275" t="e">
        <f>IF(C1536="",NA(),MATCH($B1536&amp;$C1536,'Smelter Look-up'!$J:$J,0))</f>
        <v>#N/A</v>
      </c>
      <c r="W1536" s="276"/>
      <c r="X1536" s="276">
        <f t="shared" ca="1" si="217"/>
        <v>0</v>
      </c>
      <c r="Y1536" s="276"/>
      <c r="Z1536" s="276"/>
      <c r="AB1536" s="278" t="str">
        <f t="shared" si="218"/>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6"/>
        <v/>
      </c>
      <c r="T1537" s="225" t="str">
        <f ca="1">IF(B1537="","",IF(ISERROR(MATCH($J1537,SorP!$B$1:$B$6230,0)),"",INDIRECT("'SorP'!$A$"&amp;MATCH($J1537,SorP!$B$1:$B$6230,0))))</f>
        <v/>
      </c>
      <c r="U1537" s="241"/>
      <c r="V1537" s="275" t="e">
        <f>IF(C1537="",NA(),MATCH($B1537&amp;$C1537,'Smelter Look-up'!$J:$J,0))</f>
        <v>#N/A</v>
      </c>
      <c r="W1537" s="276"/>
      <c r="X1537" s="276">
        <f t="shared" ca="1" si="217"/>
        <v>0</v>
      </c>
      <c r="Y1537" s="276"/>
      <c r="Z1537" s="276"/>
      <c r="AB1537" s="278" t="str">
        <f t="shared" si="218"/>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6"/>
        <v/>
      </c>
      <c r="T1538" s="225" t="str">
        <f ca="1">IF(B1538="","",IF(ISERROR(MATCH($J1538,SorP!$B$1:$B$6230,0)),"",INDIRECT("'SorP'!$A$"&amp;MATCH($J1538,SorP!$B$1:$B$6230,0))))</f>
        <v/>
      </c>
      <c r="U1538" s="241"/>
      <c r="V1538" s="275" t="e">
        <f>IF(C1538="",NA(),MATCH($B1538&amp;$C1538,'Smelter Look-up'!$J:$J,0))</f>
        <v>#N/A</v>
      </c>
      <c r="W1538" s="276"/>
      <c r="X1538" s="276">
        <f t="shared" ca="1" si="217"/>
        <v>0</v>
      </c>
      <c r="Y1538" s="276"/>
      <c r="Z1538" s="276"/>
      <c r="AB1538" s="278" t="str">
        <f t="shared" si="218"/>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6"/>
        <v/>
      </c>
      <c r="T1539" s="225" t="str">
        <f ca="1">IF(B1539="","",IF(ISERROR(MATCH($J1539,SorP!$B$1:$B$6230,0)),"",INDIRECT("'SorP'!$A$"&amp;MATCH($J1539,SorP!$B$1:$B$6230,0))))</f>
        <v/>
      </c>
      <c r="U1539" s="241"/>
      <c r="V1539" s="275" t="e">
        <f>IF(C1539="",NA(),MATCH($B1539&amp;$C1539,'Smelter Look-up'!$J:$J,0))</f>
        <v>#N/A</v>
      </c>
      <c r="W1539" s="276"/>
      <c r="X1539" s="276">
        <f t="shared" ca="1" si="217"/>
        <v>0</v>
      </c>
      <c r="Y1539" s="276"/>
      <c r="Z1539" s="276"/>
      <c r="AB1539" s="278" t="str">
        <f t="shared" si="218"/>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6"/>
        <v/>
      </c>
      <c r="T1540" s="225" t="str">
        <f ca="1">IF(B1540="","",IF(ISERROR(MATCH($J1540,SorP!$B$1:$B$6230,0)),"",INDIRECT("'SorP'!$A$"&amp;MATCH($J1540,SorP!$B$1:$B$6230,0))))</f>
        <v/>
      </c>
      <c r="U1540" s="241"/>
      <c r="V1540" s="275" t="e">
        <f>IF(C1540="",NA(),MATCH($B1540&amp;$C1540,'Smelter Look-up'!$J:$J,0))</f>
        <v>#N/A</v>
      </c>
      <c r="W1540" s="276"/>
      <c r="X1540" s="276">
        <f t="shared" ca="1" si="217"/>
        <v>0</v>
      </c>
      <c r="Y1540" s="276"/>
      <c r="Z1540" s="276"/>
      <c r="AB1540" s="278" t="str">
        <f t="shared" si="218"/>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6"/>
        <v/>
      </c>
      <c r="T1541" s="225" t="str">
        <f ca="1">IF(B1541="","",IF(ISERROR(MATCH($J1541,SorP!$B$1:$B$6230,0)),"",INDIRECT("'SorP'!$A$"&amp;MATCH($J1541,SorP!$B$1:$B$6230,0))))</f>
        <v/>
      </c>
      <c r="U1541" s="241"/>
      <c r="V1541" s="275" t="e">
        <f>IF(C1541="",NA(),MATCH($B1541&amp;$C1541,'Smelter Look-up'!$J:$J,0))</f>
        <v>#N/A</v>
      </c>
      <c r="W1541" s="276"/>
      <c r="X1541" s="276">
        <f t="shared" ca="1" si="217"/>
        <v>0</v>
      </c>
      <c r="Y1541" s="276"/>
      <c r="Z1541" s="276"/>
      <c r="AB1541" s="278" t="str">
        <f t="shared" si="218"/>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6"/>
        <v/>
      </c>
      <c r="T1542" s="225" t="str">
        <f ca="1">IF(B1542="","",IF(ISERROR(MATCH($J1542,SorP!$B$1:$B$6230,0)),"",INDIRECT("'SorP'!$A$"&amp;MATCH($J1542,SorP!$B$1:$B$6230,0))))</f>
        <v/>
      </c>
      <c r="U1542" s="241"/>
      <c r="V1542" s="275" t="e">
        <f>IF(C1542="",NA(),MATCH($B1542&amp;$C1542,'Smelter Look-up'!$J:$J,0))</f>
        <v>#N/A</v>
      </c>
      <c r="W1542" s="276"/>
      <c r="X1542" s="276">
        <f t="shared" ca="1" si="217"/>
        <v>0</v>
      </c>
      <c r="Y1542" s="276"/>
      <c r="Z1542" s="276"/>
      <c r="AB1542" s="278" t="str">
        <f t="shared" si="218"/>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6"/>
        <v/>
      </c>
      <c r="T1543" s="225" t="str">
        <f ca="1">IF(B1543="","",IF(ISERROR(MATCH($J1543,SorP!$B$1:$B$6230,0)),"",INDIRECT("'SorP'!$A$"&amp;MATCH($J1543,SorP!$B$1:$B$6230,0))))</f>
        <v/>
      </c>
      <c r="U1543" s="241"/>
      <c r="V1543" s="275" t="e">
        <f>IF(C1543="",NA(),MATCH($B1543&amp;$C1543,'Smelter Look-up'!$J:$J,0))</f>
        <v>#N/A</v>
      </c>
      <c r="W1543" s="276"/>
      <c r="X1543" s="276">
        <f t="shared" ca="1" si="217"/>
        <v>0</v>
      </c>
      <c r="Y1543" s="276"/>
      <c r="Z1543" s="276"/>
      <c r="AB1543" s="278" t="str">
        <f t="shared" si="218"/>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6"/>
        <v/>
      </c>
      <c r="T1544" s="225" t="str">
        <f ca="1">IF(B1544="","",IF(ISERROR(MATCH($J1544,SorP!$B$1:$B$6230,0)),"",INDIRECT("'SorP'!$A$"&amp;MATCH($J1544,SorP!$B$1:$B$6230,0))))</f>
        <v/>
      </c>
      <c r="U1544" s="241"/>
      <c r="V1544" s="275" t="e">
        <f>IF(C1544="",NA(),MATCH($B1544&amp;$C1544,'Smelter Look-up'!$J:$J,0))</f>
        <v>#N/A</v>
      </c>
      <c r="W1544" s="276"/>
      <c r="X1544" s="276">
        <f t="shared" ca="1" si="217"/>
        <v>0</v>
      </c>
      <c r="Y1544" s="276"/>
      <c r="Z1544" s="276"/>
      <c r="AB1544" s="278" t="str">
        <f t="shared" si="218"/>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6"/>
        <v/>
      </c>
      <c r="T1545" s="225" t="str">
        <f ca="1">IF(B1545="","",IF(ISERROR(MATCH($J1545,SorP!$B$1:$B$6230,0)),"",INDIRECT("'SorP'!$A$"&amp;MATCH($J1545,SorP!$B$1:$B$6230,0))))</f>
        <v/>
      </c>
      <c r="U1545" s="241"/>
      <c r="V1545" s="275" t="e">
        <f>IF(C1545="",NA(),MATCH($B1545&amp;$C1545,'Smelter Look-up'!$J:$J,0))</f>
        <v>#N/A</v>
      </c>
      <c r="W1545" s="276"/>
      <c r="X1545" s="276">
        <f t="shared" ca="1" si="217"/>
        <v>0</v>
      </c>
      <c r="Y1545" s="276"/>
      <c r="Z1545" s="276"/>
      <c r="AB1545" s="278" t="str">
        <f t="shared" si="218"/>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6"/>
        <v/>
      </c>
      <c r="T1546" s="225" t="str">
        <f ca="1">IF(B1546="","",IF(ISERROR(MATCH($J1546,SorP!$B$1:$B$6230,0)),"",INDIRECT("'SorP'!$A$"&amp;MATCH($J1546,SorP!$B$1:$B$6230,0))))</f>
        <v/>
      </c>
      <c r="U1546" s="241"/>
      <c r="V1546" s="275" t="e">
        <f>IF(C1546="",NA(),MATCH($B1546&amp;$C1546,'Smelter Look-up'!$J:$J,0))</f>
        <v>#N/A</v>
      </c>
      <c r="W1546" s="276"/>
      <c r="X1546" s="276">
        <f t="shared" ca="1" si="217"/>
        <v>0</v>
      </c>
      <c r="Y1546" s="276"/>
      <c r="Z1546" s="276"/>
      <c r="AB1546" s="278" t="str">
        <f t="shared" si="218"/>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6"/>
        <v/>
      </c>
      <c r="T1547" s="225" t="str">
        <f ca="1">IF(B1547="","",IF(ISERROR(MATCH($J1547,SorP!$B$1:$B$6230,0)),"",INDIRECT("'SorP'!$A$"&amp;MATCH($J1547,SorP!$B$1:$B$6230,0))))</f>
        <v/>
      </c>
      <c r="U1547" s="241"/>
      <c r="V1547" s="275" t="e">
        <f>IF(C1547="",NA(),MATCH($B1547&amp;$C1547,'Smelter Look-up'!$J:$J,0))</f>
        <v>#N/A</v>
      </c>
      <c r="W1547" s="276"/>
      <c r="X1547" s="276">
        <f t="shared" ca="1" si="217"/>
        <v>0</v>
      </c>
      <c r="Y1547" s="276"/>
      <c r="Z1547" s="276"/>
      <c r="AB1547" s="278" t="str">
        <f t="shared" si="218"/>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6"/>
        <v/>
      </c>
      <c r="T1548" s="225" t="str">
        <f ca="1">IF(B1548="","",IF(ISERROR(MATCH($J1548,SorP!$B$1:$B$6230,0)),"",INDIRECT("'SorP'!$A$"&amp;MATCH($J1548,SorP!$B$1:$B$6230,0))))</f>
        <v/>
      </c>
      <c r="U1548" s="241"/>
      <c r="V1548" s="275" t="e">
        <f>IF(C1548="",NA(),MATCH($B1548&amp;$C1548,'Smelter Look-up'!$J:$J,0))</f>
        <v>#N/A</v>
      </c>
      <c r="W1548" s="276"/>
      <c r="X1548" s="276">
        <f t="shared" ca="1" si="217"/>
        <v>0</v>
      </c>
      <c r="Y1548" s="276"/>
      <c r="Z1548" s="276"/>
      <c r="AB1548" s="278" t="str">
        <f t="shared" si="218"/>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6"/>
        <v/>
      </c>
      <c r="T1549" s="225" t="str">
        <f ca="1">IF(B1549="","",IF(ISERROR(MATCH($J1549,SorP!$B$1:$B$6230,0)),"",INDIRECT("'SorP'!$A$"&amp;MATCH($J1549,SorP!$B$1:$B$6230,0))))</f>
        <v/>
      </c>
      <c r="U1549" s="241"/>
      <c r="V1549" s="275" t="e">
        <f>IF(C1549="",NA(),MATCH($B1549&amp;$C1549,'Smelter Look-up'!$J:$J,0))</f>
        <v>#N/A</v>
      </c>
      <c r="W1549" s="276"/>
      <c r="X1549" s="276">
        <f t="shared" ca="1" si="217"/>
        <v>0</v>
      </c>
      <c r="Y1549" s="276"/>
      <c r="Z1549" s="276"/>
      <c r="AB1549" s="278" t="str">
        <f t="shared" si="218"/>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6"/>
        <v/>
      </c>
      <c r="T1550" s="225" t="str">
        <f ca="1">IF(B1550="","",IF(ISERROR(MATCH($J1550,SorP!$B$1:$B$6230,0)),"",INDIRECT("'SorP'!$A$"&amp;MATCH($J1550,SorP!$B$1:$B$6230,0))))</f>
        <v/>
      </c>
      <c r="U1550" s="241"/>
      <c r="V1550" s="275" t="e">
        <f>IF(C1550="",NA(),MATCH($B1550&amp;$C1550,'Smelter Look-up'!$J:$J,0))</f>
        <v>#N/A</v>
      </c>
      <c r="W1550" s="276"/>
      <c r="X1550" s="276">
        <f t="shared" ca="1" si="217"/>
        <v>0</v>
      </c>
      <c r="Y1550" s="276"/>
      <c r="Z1550" s="276"/>
      <c r="AB1550" s="278" t="str">
        <f t="shared" si="218"/>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6"/>
        <v/>
      </c>
      <c r="T1551" s="225" t="str">
        <f ca="1">IF(B1551="","",IF(ISERROR(MATCH($J1551,SorP!$B$1:$B$6230,0)),"",INDIRECT("'SorP'!$A$"&amp;MATCH($J1551,SorP!$B$1:$B$6230,0))))</f>
        <v/>
      </c>
      <c r="U1551" s="241"/>
      <c r="V1551" s="275" t="e">
        <f>IF(C1551="",NA(),MATCH($B1551&amp;$C1551,'Smelter Look-up'!$J:$J,0))</f>
        <v>#N/A</v>
      </c>
      <c r="W1551" s="276"/>
      <c r="X1551" s="276">
        <f t="shared" ca="1" si="217"/>
        <v>0</v>
      </c>
      <c r="Y1551" s="276"/>
      <c r="Z1551" s="276"/>
      <c r="AB1551" s="278" t="str">
        <f t="shared" si="218"/>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6"/>
        <v/>
      </c>
      <c r="T1552" s="225" t="str">
        <f ca="1">IF(B1552="","",IF(ISERROR(MATCH($J1552,SorP!$B$1:$B$6230,0)),"",INDIRECT("'SorP'!$A$"&amp;MATCH($J1552,SorP!$B$1:$B$6230,0))))</f>
        <v/>
      </c>
      <c r="U1552" s="241"/>
      <c r="V1552" s="275" t="e">
        <f>IF(C1552="",NA(),MATCH($B1552&amp;$C1552,'Smelter Look-up'!$J:$J,0))</f>
        <v>#N/A</v>
      </c>
      <c r="W1552" s="276"/>
      <c r="X1552" s="276">
        <f t="shared" ca="1" si="217"/>
        <v>0</v>
      </c>
      <c r="Y1552" s="276"/>
      <c r="Z1552" s="276"/>
      <c r="AB1552" s="278" t="str">
        <f t="shared" si="218"/>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6"/>
        <v/>
      </c>
      <c r="T1553" s="225" t="str">
        <f ca="1">IF(B1553="","",IF(ISERROR(MATCH($J1553,SorP!$B$1:$B$6230,0)),"",INDIRECT("'SorP'!$A$"&amp;MATCH($J1553,SorP!$B$1:$B$6230,0))))</f>
        <v/>
      </c>
      <c r="U1553" s="241"/>
      <c r="V1553" s="275" t="e">
        <f>IF(C1553="",NA(),MATCH($B1553&amp;$C1553,'Smelter Look-up'!$J:$J,0))</f>
        <v>#N/A</v>
      </c>
      <c r="W1553" s="276"/>
      <c r="X1553" s="276">
        <f t="shared" ca="1" si="217"/>
        <v>0</v>
      </c>
      <c r="Y1553" s="276"/>
      <c r="Z1553" s="276"/>
      <c r="AB1553" s="278" t="str">
        <f t="shared" si="218"/>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6"/>
        <v/>
      </c>
      <c r="T1554" s="225" t="str">
        <f ca="1">IF(B1554="","",IF(ISERROR(MATCH($J1554,SorP!$B$1:$B$6230,0)),"",INDIRECT("'SorP'!$A$"&amp;MATCH($J1554,SorP!$B$1:$B$6230,0))))</f>
        <v/>
      </c>
      <c r="U1554" s="241"/>
      <c r="V1554" s="275" t="e">
        <f>IF(C1554="",NA(),MATCH($B1554&amp;$C1554,'Smelter Look-up'!$J:$J,0))</f>
        <v>#N/A</v>
      </c>
      <c r="W1554" s="276"/>
      <c r="X1554" s="276">
        <f t="shared" ca="1" si="217"/>
        <v>0</v>
      </c>
      <c r="Y1554" s="276"/>
      <c r="Z1554" s="276"/>
      <c r="AB1554" s="278" t="str">
        <f t="shared" si="218"/>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6"/>
        <v/>
      </c>
      <c r="T1555" s="225" t="str">
        <f ca="1">IF(B1555="","",IF(ISERROR(MATCH($J1555,SorP!$B$1:$B$6230,0)),"",INDIRECT("'SorP'!$A$"&amp;MATCH($J1555,SorP!$B$1:$B$6230,0))))</f>
        <v/>
      </c>
      <c r="U1555" s="241"/>
      <c r="V1555" s="275" t="e">
        <f>IF(C1555="",NA(),MATCH($B1555&amp;$C1555,'Smelter Look-up'!$J:$J,0))</f>
        <v>#N/A</v>
      </c>
      <c r="W1555" s="276"/>
      <c r="X1555" s="276">
        <f t="shared" ca="1" si="217"/>
        <v>0</v>
      </c>
      <c r="Y1555" s="276"/>
      <c r="Z1555" s="276"/>
      <c r="AB1555" s="278" t="str">
        <f t="shared" si="218"/>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6"/>
        <v/>
      </c>
      <c r="T1556" s="225" t="str">
        <f ca="1">IF(B1556="","",IF(ISERROR(MATCH($J1556,SorP!$B$1:$B$6230,0)),"",INDIRECT("'SorP'!$A$"&amp;MATCH($J1556,SorP!$B$1:$B$6230,0))))</f>
        <v/>
      </c>
      <c r="U1556" s="241"/>
      <c r="V1556" s="275" t="e">
        <f>IF(C1556="",NA(),MATCH($B1556&amp;$C1556,'Smelter Look-up'!$J:$J,0))</f>
        <v>#N/A</v>
      </c>
      <c r="W1556" s="276"/>
      <c r="X1556" s="276">
        <f t="shared" ca="1" si="217"/>
        <v>0</v>
      </c>
      <c r="Y1556" s="276"/>
      <c r="Z1556" s="276"/>
      <c r="AB1556" s="278" t="str">
        <f t="shared" si="218"/>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6"/>
        <v/>
      </c>
      <c r="T1557" s="225" t="str">
        <f ca="1">IF(B1557="","",IF(ISERROR(MATCH($J1557,SorP!$B$1:$B$6230,0)),"",INDIRECT("'SorP'!$A$"&amp;MATCH($J1557,SorP!$B$1:$B$6230,0))))</f>
        <v/>
      </c>
      <c r="U1557" s="241"/>
      <c r="V1557" s="275" t="e">
        <f>IF(C1557="",NA(),MATCH($B1557&amp;$C1557,'Smelter Look-up'!$J:$J,0))</f>
        <v>#N/A</v>
      </c>
      <c r="W1557" s="276"/>
      <c r="X1557" s="276">
        <f t="shared" ca="1" si="217"/>
        <v>0</v>
      </c>
      <c r="Y1557" s="276"/>
      <c r="Z1557" s="276"/>
      <c r="AB1557" s="278" t="str">
        <f t="shared" si="218"/>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6"/>
        <v/>
      </c>
      <c r="T1558" s="225" t="str">
        <f ca="1">IF(B1558="","",IF(ISERROR(MATCH($J1558,SorP!$B$1:$B$6230,0)),"",INDIRECT("'SorP'!$A$"&amp;MATCH($J1558,SorP!$B$1:$B$6230,0))))</f>
        <v/>
      </c>
      <c r="U1558" s="241"/>
      <c r="V1558" s="275" t="e">
        <f>IF(C1558="",NA(),MATCH($B1558&amp;$C1558,'Smelter Look-up'!$J:$J,0))</f>
        <v>#N/A</v>
      </c>
      <c r="W1558" s="276"/>
      <c r="X1558" s="276">
        <f t="shared" ca="1" si="217"/>
        <v>0</v>
      </c>
      <c r="Y1558" s="276"/>
      <c r="Z1558" s="276"/>
      <c r="AB1558" s="278" t="str">
        <f t="shared" si="218"/>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6"/>
        <v/>
      </c>
      <c r="T1559" s="225" t="str">
        <f ca="1">IF(B1559="","",IF(ISERROR(MATCH($J1559,SorP!$B$1:$B$6230,0)),"",INDIRECT("'SorP'!$A$"&amp;MATCH($J1559,SorP!$B$1:$B$6230,0))))</f>
        <v/>
      </c>
      <c r="U1559" s="241"/>
      <c r="V1559" s="275" t="e">
        <f>IF(C1559="",NA(),MATCH($B1559&amp;$C1559,'Smelter Look-up'!$J:$J,0))</f>
        <v>#N/A</v>
      </c>
      <c r="W1559" s="276"/>
      <c r="X1559" s="276">
        <f t="shared" ca="1" si="217"/>
        <v>0</v>
      </c>
      <c r="Y1559" s="276"/>
      <c r="Z1559" s="276"/>
      <c r="AB1559" s="278" t="str">
        <f t="shared" si="218"/>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6"/>
        <v/>
      </c>
      <c r="T1560" s="225" t="str">
        <f ca="1">IF(B1560="","",IF(ISERROR(MATCH($J1560,SorP!$B$1:$B$6230,0)),"",INDIRECT("'SorP'!$A$"&amp;MATCH($J1560,SorP!$B$1:$B$6230,0))))</f>
        <v/>
      </c>
      <c r="U1560" s="241"/>
      <c r="V1560" s="275" t="e">
        <f>IF(C1560="",NA(),MATCH($B1560&amp;$C1560,'Smelter Look-up'!$J:$J,0))</f>
        <v>#N/A</v>
      </c>
      <c r="W1560" s="276"/>
      <c r="X1560" s="276">
        <f t="shared" ca="1" si="217"/>
        <v>0</v>
      </c>
      <c r="Y1560" s="276"/>
      <c r="Z1560" s="276"/>
      <c r="AB1560" s="278" t="str">
        <f t="shared" si="218"/>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6"/>
        <v/>
      </c>
      <c r="T1561" s="225" t="str">
        <f ca="1">IF(B1561="","",IF(ISERROR(MATCH($J1561,SorP!$B$1:$B$6230,0)),"",INDIRECT("'SorP'!$A$"&amp;MATCH($J1561,SorP!$B$1:$B$6230,0))))</f>
        <v/>
      </c>
      <c r="U1561" s="241"/>
      <c r="V1561" s="275" t="e">
        <f>IF(C1561="",NA(),MATCH($B1561&amp;$C1561,'Smelter Look-up'!$J:$J,0))</f>
        <v>#N/A</v>
      </c>
      <c r="W1561" s="276"/>
      <c r="X1561" s="276">
        <f t="shared" ca="1" si="217"/>
        <v>0</v>
      </c>
      <c r="Y1561" s="276"/>
      <c r="Z1561" s="276"/>
      <c r="AB1561" s="278" t="str">
        <f t="shared" si="218"/>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6"/>
        <v/>
      </c>
      <c r="T1562" s="225" t="str">
        <f ca="1">IF(B1562="","",IF(ISERROR(MATCH($J1562,SorP!$B$1:$B$6230,0)),"",INDIRECT("'SorP'!$A$"&amp;MATCH($J1562,SorP!$B$1:$B$6230,0))))</f>
        <v/>
      </c>
      <c r="U1562" s="241"/>
      <c r="V1562" s="275" t="e">
        <f>IF(C1562="",NA(),MATCH($B1562&amp;$C1562,'Smelter Look-up'!$J:$J,0))</f>
        <v>#N/A</v>
      </c>
      <c r="W1562" s="276"/>
      <c r="X1562" s="276">
        <f t="shared" ca="1" si="217"/>
        <v>0</v>
      </c>
      <c r="Y1562" s="276"/>
      <c r="Z1562" s="276"/>
      <c r="AB1562" s="278" t="str">
        <f t="shared" si="218"/>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6"/>
        <v/>
      </c>
      <c r="T1563" s="225" t="str">
        <f ca="1">IF(B1563="","",IF(ISERROR(MATCH($J1563,SorP!$B$1:$B$6230,0)),"",INDIRECT("'SorP'!$A$"&amp;MATCH($J1563,SorP!$B$1:$B$6230,0))))</f>
        <v/>
      </c>
      <c r="U1563" s="241"/>
      <c r="V1563" s="275" t="e">
        <f>IF(C1563="",NA(),MATCH($B1563&amp;$C1563,'Smelter Look-up'!$J:$J,0))</f>
        <v>#N/A</v>
      </c>
      <c r="W1563" s="276"/>
      <c r="X1563" s="276">
        <f t="shared" ca="1" si="217"/>
        <v>0</v>
      </c>
      <c r="Y1563" s="276"/>
      <c r="Z1563" s="276"/>
      <c r="AB1563" s="278" t="str">
        <f t="shared" si="218"/>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19">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0">IF(AND(C1564="Smelter not listed",OR(LEN(D1564)=0,LEN(E1564)=0)),1,0)</f>
        <v>0</v>
      </c>
      <c r="Y1564" s="276"/>
      <c r="Z1564" s="276"/>
      <c r="AB1564" s="278" t="str">
        <f t="shared" ref="AB1564:AB1594" si="221">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19"/>
        <v/>
      </c>
      <c r="T1565" s="225" t="str">
        <f ca="1">IF(B1565="","",IF(ISERROR(MATCH($J1565,SorP!$B$1:$B$6230,0)),"",INDIRECT("'SorP'!$A$"&amp;MATCH($J1565,SorP!$B$1:$B$6230,0))))</f>
        <v/>
      </c>
      <c r="U1565" s="241"/>
      <c r="V1565" s="275" t="e">
        <f>IF(C1565="",NA(),MATCH($B1565&amp;$C1565,'Smelter Look-up'!$J:$J,0))</f>
        <v>#N/A</v>
      </c>
      <c r="W1565" s="276"/>
      <c r="X1565" s="276">
        <f t="shared" ca="1" si="220"/>
        <v>0</v>
      </c>
      <c r="Y1565" s="276"/>
      <c r="Z1565" s="276"/>
      <c r="AB1565" s="278" t="str">
        <f t="shared" si="221"/>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19"/>
        <v/>
      </c>
      <c r="T1566" s="225" t="str">
        <f ca="1">IF(B1566="","",IF(ISERROR(MATCH($J1566,SorP!$B$1:$B$6230,0)),"",INDIRECT("'SorP'!$A$"&amp;MATCH($J1566,SorP!$B$1:$B$6230,0))))</f>
        <v/>
      </c>
      <c r="U1566" s="241"/>
      <c r="V1566" s="275" t="e">
        <f>IF(C1566="",NA(),MATCH($B1566&amp;$C1566,'Smelter Look-up'!$J:$J,0))</f>
        <v>#N/A</v>
      </c>
      <c r="W1566" s="276"/>
      <c r="X1566" s="276">
        <f t="shared" ca="1" si="220"/>
        <v>0</v>
      </c>
      <c r="Y1566" s="276"/>
      <c r="Z1566" s="276"/>
      <c r="AB1566" s="278" t="str">
        <f t="shared" si="221"/>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19"/>
        <v/>
      </c>
      <c r="T1567" s="225" t="str">
        <f ca="1">IF(B1567="","",IF(ISERROR(MATCH($J1567,SorP!$B$1:$B$6230,0)),"",INDIRECT("'SorP'!$A$"&amp;MATCH($J1567,SorP!$B$1:$B$6230,0))))</f>
        <v/>
      </c>
      <c r="U1567" s="241"/>
      <c r="V1567" s="275" t="e">
        <f>IF(C1567="",NA(),MATCH($B1567&amp;$C1567,'Smelter Look-up'!$J:$J,0))</f>
        <v>#N/A</v>
      </c>
      <c r="W1567" s="276"/>
      <c r="X1567" s="276">
        <f t="shared" ca="1" si="220"/>
        <v>0</v>
      </c>
      <c r="Y1567" s="276"/>
      <c r="Z1567" s="276"/>
      <c r="AB1567" s="278" t="str">
        <f t="shared" si="221"/>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19"/>
        <v/>
      </c>
      <c r="T1568" s="225" t="str">
        <f ca="1">IF(B1568="","",IF(ISERROR(MATCH($J1568,SorP!$B$1:$B$6230,0)),"",INDIRECT("'SorP'!$A$"&amp;MATCH($J1568,SorP!$B$1:$B$6230,0))))</f>
        <v/>
      </c>
      <c r="U1568" s="241"/>
      <c r="V1568" s="275" t="e">
        <f>IF(C1568="",NA(),MATCH($B1568&amp;$C1568,'Smelter Look-up'!$J:$J,0))</f>
        <v>#N/A</v>
      </c>
      <c r="W1568" s="276"/>
      <c r="X1568" s="276">
        <f t="shared" ca="1" si="220"/>
        <v>0</v>
      </c>
      <c r="Y1568" s="276"/>
      <c r="Z1568" s="276"/>
      <c r="AB1568" s="278" t="str">
        <f t="shared" si="221"/>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19"/>
        <v/>
      </c>
      <c r="T1569" s="225" t="str">
        <f ca="1">IF(B1569="","",IF(ISERROR(MATCH($J1569,SorP!$B$1:$B$6230,0)),"",INDIRECT("'SorP'!$A$"&amp;MATCH($J1569,SorP!$B$1:$B$6230,0))))</f>
        <v/>
      </c>
      <c r="U1569" s="241"/>
      <c r="V1569" s="275" t="e">
        <f>IF(C1569="",NA(),MATCH($B1569&amp;$C1569,'Smelter Look-up'!$J:$J,0))</f>
        <v>#N/A</v>
      </c>
      <c r="W1569" s="276"/>
      <c r="X1569" s="276">
        <f t="shared" ca="1" si="220"/>
        <v>0</v>
      </c>
      <c r="Y1569" s="276"/>
      <c r="Z1569" s="276"/>
      <c r="AB1569" s="278" t="str">
        <f t="shared" si="221"/>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19"/>
        <v/>
      </c>
      <c r="T1570" s="225" t="str">
        <f ca="1">IF(B1570="","",IF(ISERROR(MATCH($J1570,SorP!$B$1:$B$6230,0)),"",INDIRECT("'SorP'!$A$"&amp;MATCH($J1570,SorP!$B$1:$B$6230,0))))</f>
        <v/>
      </c>
      <c r="U1570" s="241"/>
      <c r="V1570" s="275" t="e">
        <f>IF(C1570="",NA(),MATCH($B1570&amp;$C1570,'Smelter Look-up'!$J:$J,0))</f>
        <v>#N/A</v>
      </c>
      <c r="W1570" s="276"/>
      <c r="X1570" s="276">
        <f t="shared" ca="1" si="220"/>
        <v>0</v>
      </c>
      <c r="Y1570" s="276"/>
      <c r="Z1570" s="276"/>
      <c r="AB1570" s="278" t="str">
        <f t="shared" si="221"/>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19"/>
        <v/>
      </c>
      <c r="T1571" s="225" t="str">
        <f ca="1">IF(B1571="","",IF(ISERROR(MATCH($J1571,SorP!$B$1:$B$6230,0)),"",INDIRECT("'SorP'!$A$"&amp;MATCH($J1571,SorP!$B$1:$B$6230,0))))</f>
        <v/>
      </c>
      <c r="U1571" s="241"/>
      <c r="V1571" s="275" t="e">
        <f>IF(C1571="",NA(),MATCH($B1571&amp;$C1571,'Smelter Look-up'!$J:$J,0))</f>
        <v>#N/A</v>
      </c>
      <c r="W1571" s="276"/>
      <c r="X1571" s="276">
        <f t="shared" ca="1" si="220"/>
        <v>0</v>
      </c>
      <c r="Y1571" s="276"/>
      <c r="Z1571" s="276"/>
      <c r="AB1571" s="278" t="str">
        <f t="shared" si="221"/>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19"/>
        <v/>
      </c>
      <c r="T1572" s="225" t="str">
        <f ca="1">IF(B1572="","",IF(ISERROR(MATCH($J1572,SorP!$B$1:$B$6230,0)),"",INDIRECT("'SorP'!$A$"&amp;MATCH($J1572,SorP!$B$1:$B$6230,0))))</f>
        <v/>
      </c>
      <c r="U1572" s="241"/>
      <c r="V1572" s="275" t="e">
        <f>IF(C1572="",NA(),MATCH($B1572&amp;$C1572,'Smelter Look-up'!$J:$J,0))</f>
        <v>#N/A</v>
      </c>
      <c r="W1572" s="276"/>
      <c r="X1572" s="276">
        <f t="shared" ca="1" si="220"/>
        <v>0</v>
      </c>
      <c r="Y1572" s="276"/>
      <c r="Z1572" s="276"/>
      <c r="AB1572" s="278" t="str">
        <f t="shared" si="221"/>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19"/>
        <v/>
      </c>
      <c r="T1573" s="225" t="str">
        <f ca="1">IF(B1573="","",IF(ISERROR(MATCH($J1573,SorP!$B$1:$B$6230,0)),"",INDIRECT("'SorP'!$A$"&amp;MATCH($J1573,SorP!$B$1:$B$6230,0))))</f>
        <v/>
      </c>
      <c r="U1573" s="241"/>
      <c r="V1573" s="275" t="e">
        <f>IF(C1573="",NA(),MATCH($B1573&amp;$C1573,'Smelter Look-up'!$J:$J,0))</f>
        <v>#N/A</v>
      </c>
      <c r="W1573" s="276"/>
      <c r="X1573" s="276">
        <f t="shared" ca="1" si="220"/>
        <v>0</v>
      </c>
      <c r="Y1573" s="276"/>
      <c r="Z1573" s="276"/>
      <c r="AB1573" s="278" t="str">
        <f t="shared" si="221"/>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19"/>
        <v/>
      </c>
      <c r="T1574" s="225" t="str">
        <f ca="1">IF(B1574="","",IF(ISERROR(MATCH($J1574,SorP!$B$1:$B$6230,0)),"",INDIRECT("'SorP'!$A$"&amp;MATCH($J1574,SorP!$B$1:$B$6230,0))))</f>
        <v/>
      </c>
      <c r="U1574" s="241"/>
      <c r="V1574" s="275" t="e">
        <f>IF(C1574="",NA(),MATCH($B1574&amp;$C1574,'Smelter Look-up'!$J:$J,0))</f>
        <v>#N/A</v>
      </c>
      <c r="W1574" s="276"/>
      <c r="X1574" s="276">
        <f t="shared" ca="1" si="220"/>
        <v>0</v>
      </c>
      <c r="Y1574" s="276"/>
      <c r="Z1574" s="276"/>
      <c r="AB1574" s="278" t="str">
        <f t="shared" si="221"/>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19"/>
        <v/>
      </c>
      <c r="T1575" s="225" t="str">
        <f ca="1">IF(B1575="","",IF(ISERROR(MATCH($J1575,SorP!$B$1:$B$6230,0)),"",INDIRECT("'SorP'!$A$"&amp;MATCH($J1575,SorP!$B$1:$B$6230,0))))</f>
        <v/>
      </c>
      <c r="U1575" s="241"/>
      <c r="V1575" s="275" t="e">
        <f>IF(C1575="",NA(),MATCH($B1575&amp;$C1575,'Smelter Look-up'!$J:$J,0))</f>
        <v>#N/A</v>
      </c>
      <c r="W1575" s="276"/>
      <c r="X1575" s="276">
        <f t="shared" ca="1" si="220"/>
        <v>0</v>
      </c>
      <c r="Y1575" s="276"/>
      <c r="Z1575" s="276"/>
      <c r="AB1575" s="278" t="str">
        <f t="shared" si="221"/>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19"/>
        <v/>
      </c>
      <c r="T1576" s="225" t="str">
        <f ca="1">IF(B1576="","",IF(ISERROR(MATCH($J1576,SorP!$B$1:$B$6230,0)),"",INDIRECT("'SorP'!$A$"&amp;MATCH($J1576,SorP!$B$1:$B$6230,0))))</f>
        <v/>
      </c>
      <c r="U1576" s="241"/>
      <c r="V1576" s="275" t="e">
        <f>IF(C1576="",NA(),MATCH($B1576&amp;$C1576,'Smelter Look-up'!$J:$J,0))</f>
        <v>#N/A</v>
      </c>
      <c r="W1576" s="276"/>
      <c r="X1576" s="276">
        <f t="shared" ca="1" si="220"/>
        <v>0</v>
      </c>
      <c r="Y1576" s="276"/>
      <c r="Z1576" s="276"/>
      <c r="AB1576" s="278" t="str">
        <f t="shared" si="221"/>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19"/>
        <v/>
      </c>
      <c r="T1577" s="225" t="str">
        <f ca="1">IF(B1577="","",IF(ISERROR(MATCH($J1577,SorP!$B$1:$B$6230,0)),"",INDIRECT("'SorP'!$A$"&amp;MATCH($J1577,SorP!$B$1:$B$6230,0))))</f>
        <v/>
      </c>
      <c r="U1577" s="241"/>
      <c r="V1577" s="275" t="e">
        <f>IF(C1577="",NA(),MATCH($B1577&amp;$C1577,'Smelter Look-up'!$J:$J,0))</f>
        <v>#N/A</v>
      </c>
      <c r="W1577" s="276"/>
      <c r="X1577" s="276">
        <f t="shared" ca="1" si="220"/>
        <v>0</v>
      </c>
      <c r="Y1577" s="276"/>
      <c r="Z1577" s="276"/>
      <c r="AB1577" s="278" t="str">
        <f t="shared" si="221"/>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19"/>
        <v/>
      </c>
      <c r="T1578" s="225" t="str">
        <f ca="1">IF(B1578="","",IF(ISERROR(MATCH($J1578,SorP!$B$1:$B$6230,0)),"",INDIRECT("'SorP'!$A$"&amp;MATCH($J1578,SorP!$B$1:$B$6230,0))))</f>
        <v/>
      </c>
      <c r="U1578" s="241"/>
      <c r="V1578" s="275" t="e">
        <f>IF(C1578="",NA(),MATCH($B1578&amp;$C1578,'Smelter Look-up'!$J:$J,0))</f>
        <v>#N/A</v>
      </c>
      <c r="W1578" s="276"/>
      <c r="X1578" s="276">
        <f t="shared" ca="1" si="220"/>
        <v>0</v>
      </c>
      <c r="Y1578" s="276"/>
      <c r="Z1578" s="276"/>
      <c r="AB1578" s="278" t="str">
        <f t="shared" si="221"/>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19"/>
        <v/>
      </c>
      <c r="T1579" s="225" t="str">
        <f ca="1">IF(B1579="","",IF(ISERROR(MATCH($J1579,SorP!$B$1:$B$6230,0)),"",INDIRECT("'SorP'!$A$"&amp;MATCH($J1579,SorP!$B$1:$B$6230,0))))</f>
        <v/>
      </c>
      <c r="U1579" s="241"/>
      <c r="V1579" s="275" t="e">
        <f>IF(C1579="",NA(),MATCH($B1579&amp;$C1579,'Smelter Look-up'!$J:$J,0))</f>
        <v>#N/A</v>
      </c>
      <c r="W1579" s="276"/>
      <c r="X1579" s="276">
        <f t="shared" ca="1" si="220"/>
        <v>0</v>
      </c>
      <c r="Y1579" s="276"/>
      <c r="Z1579" s="276"/>
      <c r="AB1579" s="278" t="str">
        <f t="shared" si="221"/>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19"/>
        <v/>
      </c>
      <c r="T1580" s="225" t="str">
        <f ca="1">IF(B1580="","",IF(ISERROR(MATCH($J1580,SorP!$B$1:$B$6230,0)),"",INDIRECT("'SorP'!$A$"&amp;MATCH($J1580,SorP!$B$1:$B$6230,0))))</f>
        <v/>
      </c>
      <c r="U1580" s="241"/>
      <c r="V1580" s="275" t="e">
        <f>IF(C1580="",NA(),MATCH($B1580&amp;$C1580,'Smelter Look-up'!$J:$J,0))</f>
        <v>#N/A</v>
      </c>
      <c r="W1580" s="276"/>
      <c r="X1580" s="276">
        <f t="shared" ca="1" si="220"/>
        <v>0</v>
      </c>
      <c r="Y1580" s="276"/>
      <c r="Z1580" s="276"/>
      <c r="AB1580" s="278" t="str">
        <f t="shared" si="221"/>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19"/>
        <v/>
      </c>
      <c r="T1581" s="225" t="str">
        <f ca="1">IF(B1581="","",IF(ISERROR(MATCH($J1581,SorP!$B$1:$B$6230,0)),"",INDIRECT("'SorP'!$A$"&amp;MATCH($J1581,SorP!$B$1:$B$6230,0))))</f>
        <v/>
      </c>
      <c r="U1581" s="241"/>
      <c r="V1581" s="275" t="e">
        <f>IF(C1581="",NA(),MATCH($B1581&amp;$C1581,'Smelter Look-up'!$J:$J,0))</f>
        <v>#N/A</v>
      </c>
      <c r="W1581" s="276"/>
      <c r="X1581" s="276">
        <f t="shared" ca="1" si="220"/>
        <v>0</v>
      </c>
      <c r="Y1581" s="276"/>
      <c r="Z1581" s="276"/>
      <c r="AB1581" s="278" t="str">
        <f t="shared" si="221"/>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19"/>
        <v/>
      </c>
      <c r="T1582" s="225" t="str">
        <f ca="1">IF(B1582="","",IF(ISERROR(MATCH($J1582,SorP!$B$1:$B$6230,0)),"",INDIRECT("'SorP'!$A$"&amp;MATCH($J1582,SorP!$B$1:$B$6230,0))))</f>
        <v/>
      </c>
      <c r="U1582" s="241"/>
      <c r="V1582" s="275" t="e">
        <f>IF(C1582="",NA(),MATCH($B1582&amp;$C1582,'Smelter Look-up'!$J:$J,0))</f>
        <v>#N/A</v>
      </c>
      <c r="W1582" s="276"/>
      <c r="X1582" s="276">
        <f t="shared" ca="1" si="220"/>
        <v>0</v>
      </c>
      <c r="Y1582" s="276"/>
      <c r="Z1582" s="276"/>
      <c r="AB1582" s="278" t="str">
        <f t="shared" si="221"/>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19"/>
        <v/>
      </c>
      <c r="T1583" s="225" t="str">
        <f ca="1">IF(B1583="","",IF(ISERROR(MATCH($J1583,SorP!$B$1:$B$6230,0)),"",INDIRECT("'SorP'!$A$"&amp;MATCH($J1583,SorP!$B$1:$B$6230,0))))</f>
        <v/>
      </c>
      <c r="U1583" s="241"/>
      <c r="V1583" s="275" t="e">
        <f>IF(C1583="",NA(),MATCH($B1583&amp;$C1583,'Smelter Look-up'!$J:$J,0))</f>
        <v>#N/A</v>
      </c>
      <c r="W1583" s="276"/>
      <c r="X1583" s="276">
        <f t="shared" ca="1" si="220"/>
        <v>0</v>
      </c>
      <c r="Y1583" s="276"/>
      <c r="Z1583" s="276"/>
      <c r="AB1583" s="278" t="str">
        <f t="shared" si="221"/>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19"/>
        <v/>
      </c>
      <c r="T1584" s="225" t="str">
        <f ca="1">IF(B1584="","",IF(ISERROR(MATCH($J1584,SorP!$B$1:$B$6230,0)),"",INDIRECT("'SorP'!$A$"&amp;MATCH($J1584,SorP!$B$1:$B$6230,0))))</f>
        <v/>
      </c>
      <c r="U1584" s="241"/>
      <c r="V1584" s="275" t="e">
        <f>IF(C1584="",NA(),MATCH($B1584&amp;$C1584,'Smelter Look-up'!$J:$J,0))</f>
        <v>#N/A</v>
      </c>
      <c r="W1584" s="276"/>
      <c r="X1584" s="276">
        <f t="shared" ca="1" si="220"/>
        <v>0</v>
      </c>
      <c r="Y1584" s="276"/>
      <c r="Z1584" s="276"/>
      <c r="AB1584" s="278" t="str">
        <f t="shared" si="221"/>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19"/>
        <v/>
      </c>
      <c r="T1585" s="225" t="str">
        <f ca="1">IF(B1585="","",IF(ISERROR(MATCH($J1585,SorP!$B$1:$B$6230,0)),"",INDIRECT("'SorP'!$A$"&amp;MATCH($J1585,SorP!$B$1:$B$6230,0))))</f>
        <v/>
      </c>
      <c r="U1585" s="241"/>
      <c r="V1585" s="275" t="e">
        <f>IF(C1585="",NA(),MATCH($B1585&amp;$C1585,'Smelter Look-up'!$J:$J,0))</f>
        <v>#N/A</v>
      </c>
      <c r="W1585" s="276"/>
      <c r="X1585" s="276">
        <f t="shared" ca="1" si="220"/>
        <v>0</v>
      </c>
      <c r="Y1585" s="276"/>
      <c r="Z1585" s="276"/>
      <c r="AB1585" s="278" t="str">
        <f t="shared" si="221"/>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19"/>
        <v/>
      </c>
      <c r="T1586" s="225" t="str">
        <f ca="1">IF(B1586="","",IF(ISERROR(MATCH($J1586,SorP!$B$1:$B$6230,0)),"",INDIRECT("'SorP'!$A$"&amp;MATCH($J1586,SorP!$B$1:$B$6230,0))))</f>
        <v/>
      </c>
      <c r="U1586" s="241"/>
      <c r="V1586" s="275" t="e">
        <f>IF(C1586="",NA(),MATCH($B1586&amp;$C1586,'Smelter Look-up'!$J:$J,0))</f>
        <v>#N/A</v>
      </c>
      <c r="W1586" s="276"/>
      <c r="X1586" s="276">
        <f t="shared" ca="1" si="220"/>
        <v>0</v>
      </c>
      <c r="Y1586" s="276"/>
      <c r="Z1586" s="276"/>
      <c r="AB1586" s="278" t="str">
        <f t="shared" si="221"/>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19"/>
        <v/>
      </c>
      <c r="T1587" s="225" t="str">
        <f ca="1">IF(B1587="","",IF(ISERROR(MATCH($J1587,SorP!$B$1:$B$6230,0)),"",INDIRECT("'SorP'!$A$"&amp;MATCH($J1587,SorP!$B$1:$B$6230,0))))</f>
        <v/>
      </c>
      <c r="U1587" s="241"/>
      <c r="V1587" s="275" t="e">
        <f>IF(C1587="",NA(),MATCH($B1587&amp;$C1587,'Smelter Look-up'!$J:$J,0))</f>
        <v>#N/A</v>
      </c>
      <c r="W1587" s="276"/>
      <c r="X1587" s="276">
        <f t="shared" ca="1" si="220"/>
        <v>0</v>
      </c>
      <c r="Y1587" s="276"/>
      <c r="Z1587" s="276"/>
      <c r="AB1587" s="278" t="str">
        <f t="shared" si="221"/>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19"/>
        <v/>
      </c>
      <c r="T1588" s="225" t="str">
        <f ca="1">IF(B1588="","",IF(ISERROR(MATCH($J1588,SorP!$B$1:$B$6230,0)),"",INDIRECT("'SorP'!$A$"&amp;MATCH($J1588,SorP!$B$1:$B$6230,0))))</f>
        <v/>
      </c>
      <c r="U1588" s="241"/>
      <c r="V1588" s="275" t="e">
        <f>IF(C1588="",NA(),MATCH($B1588&amp;$C1588,'Smelter Look-up'!$J:$J,0))</f>
        <v>#N/A</v>
      </c>
      <c r="W1588" s="276"/>
      <c r="X1588" s="276">
        <f t="shared" ca="1" si="220"/>
        <v>0</v>
      </c>
      <c r="Y1588" s="276"/>
      <c r="Z1588" s="276"/>
      <c r="AB1588" s="278" t="str">
        <f t="shared" si="221"/>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19"/>
        <v/>
      </c>
      <c r="T1589" s="225" t="str">
        <f ca="1">IF(B1589="","",IF(ISERROR(MATCH($J1589,SorP!$B$1:$B$6230,0)),"",INDIRECT("'SorP'!$A$"&amp;MATCH($J1589,SorP!$B$1:$B$6230,0))))</f>
        <v/>
      </c>
      <c r="U1589" s="241"/>
      <c r="V1589" s="275" t="e">
        <f>IF(C1589="",NA(),MATCH($B1589&amp;$C1589,'Smelter Look-up'!$J:$J,0))</f>
        <v>#N/A</v>
      </c>
      <c r="W1589" s="276"/>
      <c r="X1589" s="276">
        <f t="shared" ca="1" si="220"/>
        <v>0</v>
      </c>
      <c r="Y1589" s="276"/>
      <c r="Z1589" s="276"/>
      <c r="AB1589" s="278" t="str">
        <f t="shared" si="221"/>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19"/>
        <v/>
      </c>
      <c r="T1590" s="225" t="str">
        <f ca="1">IF(B1590="","",IF(ISERROR(MATCH($J1590,SorP!$B$1:$B$6230,0)),"",INDIRECT("'SorP'!$A$"&amp;MATCH($J1590,SorP!$B$1:$B$6230,0))))</f>
        <v/>
      </c>
      <c r="U1590" s="241"/>
      <c r="V1590" s="275" t="e">
        <f>IF(C1590="",NA(),MATCH($B1590&amp;$C1590,'Smelter Look-up'!$J:$J,0))</f>
        <v>#N/A</v>
      </c>
      <c r="W1590" s="276"/>
      <c r="X1590" s="276">
        <f t="shared" ca="1" si="220"/>
        <v>0</v>
      </c>
      <c r="Y1590" s="276"/>
      <c r="Z1590" s="276"/>
      <c r="AB1590" s="278" t="str">
        <f t="shared" si="221"/>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19"/>
        <v/>
      </c>
      <c r="T1591" s="225" t="str">
        <f ca="1">IF(B1591="","",IF(ISERROR(MATCH($J1591,SorP!$B$1:$B$6230,0)),"",INDIRECT("'SorP'!$A$"&amp;MATCH($J1591,SorP!$B$1:$B$6230,0))))</f>
        <v/>
      </c>
      <c r="U1591" s="241"/>
      <c r="V1591" s="275" t="e">
        <f>IF(C1591="",NA(),MATCH($B1591&amp;$C1591,'Smelter Look-up'!$J:$J,0))</f>
        <v>#N/A</v>
      </c>
      <c r="W1591" s="276"/>
      <c r="X1591" s="276">
        <f t="shared" ca="1" si="220"/>
        <v>0</v>
      </c>
      <c r="Y1591" s="276"/>
      <c r="Z1591" s="276"/>
      <c r="AB1591" s="278" t="str">
        <f t="shared" si="221"/>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19"/>
        <v/>
      </c>
      <c r="T1592" s="225" t="str">
        <f ca="1">IF(B1592="","",IF(ISERROR(MATCH($J1592,SorP!$B$1:$B$6230,0)),"",INDIRECT("'SorP'!$A$"&amp;MATCH($J1592,SorP!$B$1:$B$6230,0))))</f>
        <v/>
      </c>
      <c r="U1592" s="241"/>
      <c r="V1592" s="275" t="e">
        <f>IF(C1592="",NA(),MATCH($B1592&amp;$C1592,'Smelter Look-up'!$J:$J,0))</f>
        <v>#N/A</v>
      </c>
      <c r="W1592" s="276"/>
      <c r="X1592" s="276">
        <f t="shared" ca="1" si="220"/>
        <v>0</v>
      </c>
      <c r="Y1592" s="276"/>
      <c r="Z1592" s="276"/>
      <c r="AB1592" s="278" t="str">
        <f t="shared" si="221"/>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19"/>
        <v/>
      </c>
      <c r="T1593" s="225" t="str">
        <f ca="1">IF(B1593="","",IF(ISERROR(MATCH($J1593,SorP!$B$1:$B$6230,0)),"",INDIRECT("'SorP'!$A$"&amp;MATCH($J1593,SorP!$B$1:$B$6230,0))))</f>
        <v/>
      </c>
      <c r="U1593" s="241"/>
      <c r="V1593" s="275" t="e">
        <f>IF(C1593="",NA(),MATCH($B1593&amp;$C1593,'Smelter Look-up'!$J:$J,0))</f>
        <v>#N/A</v>
      </c>
      <c r="W1593" s="276"/>
      <c r="X1593" s="276">
        <f t="shared" ca="1" si="220"/>
        <v>0</v>
      </c>
      <c r="Y1593" s="276"/>
      <c r="Z1593" s="276"/>
      <c r="AB1593" s="278" t="str">
        <f t="shared" si="221"/>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19"/>
        <v/>
      </c>
      <c r="T1594" s="225" t="str">
        <f ca="1">IF(B1594="","",IF(ISERROR(MATCH($J1594,SorP!$B$1:$B$6230,0)),"",INDIRECT("'SorP'!$A$"&amp;MATCH($J1594,SorP!$B$1:$B$6230,0))))</f>
        <v/>
      </c>
      <c r="U1594" s="241"/>
      <c r="V1594" s="275" t="e">
        <f>IF(C1594="",NA(),MATCH($B1594&amp;$C1594,'Smelter Look-up'!$J:$J,0))</f>
        <v>#N/A</v>
      </c>
      <c r="W1594" s="276"/>
      <c r="X1594" s="276">
        <f t="shared" ca="1" si="220"/>
        <v>0</v>
      </c>
      <c r="Y1594" s="276"/>
      <c r="Z1594" s="276"/>
      <c r="AB1594" s="278" t="str">
        <f t="shared" si="221"/>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2">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3">IF(AND(C1595="Smelter not listed",OR(LEN(D1595)=0,LEN(E1595)=0)),1,0)</f>
        <v>0</v>
      </c>
      <c r="Y1595" s="276"/>
      <c r="Z1595" s="276"/>
      <c r="AB1595" s="278" t="str">
        <f t="shared" ref="AB1595" si="224">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5">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6">IF(AND(C1596="Smelter not listed",OR(LEN(D1596)=0,LEN(E1596)=0)),1,0)</f>
        <v>0</v>
      </c>
      <c r="Y1596" s="276"/>
      <c r="Z1596" s="276"/>
      <c r="AB1596" s="278" t="str">
        <f t="shared" ref="AB1596:AB1627" si="227">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5"/>
        <v/>
      </c>
      <c r="T1597" s="225" t="str">
        <f ca="1">IF(B1597="","",IF(ISERROR(MATCH($J1597,SorP!$B$1:$B$6230,0)),"",INDIRECT("'SorP'!$A$"&amp;MATCH($J1597,SorP!$B$1:$B$6230,0))))</f>
        <v/>
      </c>
      <c r="U1597" s="241"/>
      <c r="V1597" s="275" t="e">
        <f>IF(C1597="",NA(),MATCH($B1597&amp;$C1597,'Smelter Look-up'!$J:$J,0))</f>
        <v>#N/A</v>
      </c>
      <c r="W1597" s="276"/>
      <c r="X1597" s="276">
        <f t="shared" ca="1" si="226"/>
        <v>0</v>
      </c>
      <c r="Y1597" s="276"/>
      <c r="Z1597" s="276"/>
      <c r="AB1597" s="278" t="str">
        <f t="shared" si="227"/>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5"/>
        <v/>
      </c>
      <c r="T1598" s="225" t="str">
        <f ca="1">IF(B1598="","",IF(ISERROR(MATCH($J1598,SorP!$B$1:$B$6230,0)),"",INDIRECT("'SorP'!$A$"&amp;MATCH($J1598,SorP!$B$1:$B$6230,0))))</f>
        <v/>
      </c>
      <c r="U1598" s="241"/>
      <c r="V1598" s="275" t="e">
        <f>IF(C1598="",NA(),MATCH($B1598&amp;$C1598,'Smelter Look-up'!$J:$J,0))</f>
        <v>#N/A</v>
      </c>
      <c r="W1598" s="276"/>
      <c r="X1598" s="276">
        <f t="shared" ca="1" si="226"/>
        <v>0</v>
      </c>
      <c r="Y1598" s="276"/>
      <c r="Z1598" s="276"/>
      <c r="AB1598" s="278" t="str">
        <f t="shared" si="227"/>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5"/>
        <v/>
      </c>
      <c r="T1599" s="225" t="str">
        <f ca="1">IF(B1599="","",IF(ISERROR(MATCH($J1599,SorP!$B$1:$B$6230,0)),"",INDIRECT("'SorP'!$A$"&amp;MATCH($J1599,SorP!$B$1:$B$6230,0))))</f>
        <v/>
      </c>
      <c r="U1599" s="241"/>
      <c r="V1599" s="275" t="e">
        <f>IF(C1599="",NA(),MATCH($B1599&amp;$C1599,'Smelter Look-up'!$J:$J,0))</f>
        <v>#N/A</v>
      </c>
      <c r="W1599" s="276"/>
      <c r="X1599" s="276">
        <f t="shared" ca="1" si="226"/>
        <v>0</v>
      </c>
      <c r="Y1599" s="276"/>
      <c r="Z1599" s="276"/>
      <c r="AB1599" s="278" t="str">
        <f t="shared" si="227"/>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5"/>
        <v/>
      </c>
      <c r="T1600" s="225" t="str">
        <f ca="1">IF(B1600="","",IF(ISERROR(MATCH($J1600,SorP!$B$1:$B$6230,0)),"",INDIRECT("'SorP'!$A$"&amp;MATCH($J1600,SorP!$B$1:$B$6230,0))))</f>
        <v/>
      </c>
      <c r="U1600" s="241"/>
      <c r="V1600" s="275" t="e">
        <f>IF(C1600="",NA(),MATCH($B1600&amp;$C1600,'Smelter Look-up'!$J:$J,0))</f>
        <v>#N/A</v>
      </c>
      <c r="W1600" s="276"/>
      <c r="X1600" s="276">
        <f t="shared" ca="1" si="226"/>
        <v>0</v>
      </c>
      <c r="Y1600" s="276"/>
      <c r="Z1600" s="276"/>
      <c r="AB1600" s="278" t="str">
        <f t="shared" si="227"/>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5"/>
        <v/>
      </c>
      <c r="T1601" s="225" t="str">
        <f ca="1">IF(B1601="","",IF(ISERROR(MATCH($J1601,SorP!$B$1:$B$6230,0)),"",INDIRECT("'SorP'!$A$"&amp;MATCH($J1601,SorP!$B$1:$B$6230,0))))</f>
        <v/>
      </c>
      <c r="U1601" s="241"/>
      <c r="V1601" s="275" t="e">
        <f>IF(C1601="",NA(),MATCH($B1601&amp;$C1601,'Smelter Look-up'!$J:$J,0))</f>
        <v>#N/A</v>
      </c>
      <c r="W1601" s="276"/>
      <c r="X1601" s="276">
        <f t="shared" ca="1" si="226"/>
        <v>0</v>
      </c>
      <c r="Y1601" s="276"/>
      <c r="Z1601" s="276"/>
      <c r="AB1601" s="278" t="str">
        <f t="shared" si="227"/>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5"/>
        <v/>
      </c>
      <c r="T1602" s="225" t="str">
        <f ca="1">IF(B1602="","",IF(ISERROR(MATCH($J1602,SorP!$B$1:$B$6230,0)),"",INDIRECT("'SorP'!$A$"&amp;MATCH($J1602,SorP!$B$1:$B$6230,0))))</f>
        <v/>
      </c>
      <c r="U1602" s="241"/>
      <c r="V1602" s="275" t="e">
        <f>IF(C1602="",NA(),MATCH($B1602&amp;$C1602,'Smelter Look-up'!$J:$J,0))</f>
        <v>#N/A</v>
      </c>
      <c r="W1602" s="276"/>
      <c r="X1602" s="276">
        <f t="shared" ca="1" si="226"/>
        <v>0</v>
      </c>
      <c r="Y1602" s="276"/>
      <c r="Z1602" s="276"/>
      <c r="AB1602" s="278" t="str">
        <f t="shared" si="227"/>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5"/>
        <v/>
      </c>
      <c r="T1603" s="225" t="str">
        <f ca="1">IF(B1603="","",IF(ISERROR(MATCH($J1603,SorP!$B$1:$B$6230,0)),"",INDIRECT("'SorP'!$A$"&amp;MATCH($J1603,SorP!$B$1:$B$6230,0))))</f>
        <v/>
      </c>
      <c r="U1603" s="241"/>
      <c r="V1603" s="275" t="e">
        <f>IF(C1603="",NA(),MATCH($B1603&amp;$C1603,'Smelter Look-up'!$J:$J,0))</f>
        <v>#N/A</v>
      </c>
      <c r="W1603" s="276"/>
      <c r="X1603" s="276">
        <f t="shared" ca="1" si="226"/>
        <v>0</v>
      </c>
      <c r="Y1603" s="276"/>
      <c r="Z1603" s="276"/>
      <c r="AB1603" s="278" t="str">
        <f t="shared" si="227"/>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5"/>
        <v/>
      </c>
      <c r="T1604" s="225" t="str">
        <f ca="1">IF(B1604="","",IF(ISERROR(MATCH($J1604,SorP!$B$1:$B$6230,0)),"",INDIRECT("'SorP'!$A$"&amp;MATCH($J1604,SorP!$B$1:$B$6230,0))))</f>
        <v/>
      </c>
      <c r="U1604" s="241"/>
      <c r="V1604" s="275" t="e">
        <f>IF(C1604="",NA(),MATCH($B1604&amp;$C1604,'Smelter Look-up'!$J:$J,0))</f>
        <v>#N/A</v>
      </c>
      <c r="W1604" s="276"/>
      <c r="X1604" s="276">
        <f t="shared" ca="1" si="226"/>
        <v>0</v>
      </c>
      <c r="Y1604" s="276"/>
      <c r="Z1604" s="276"/>
      <c r="AB1604" s="278" t="str">
        <f t="shared" si="227"/>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5"/>
        <v/>
      </c>
      <c r="T1605" s="225" t="str">
        <f ca="1">IF(B1605="","",IF(ISERROR(MATCH($J1605,SorP!$B$1:$B$6230,0)),"",INDIRECT("'SorP'!$A$"&amp;MATCH($J1605,SorP!$B$1:$B$6230,0))))</f>
        <v/>
      </c>
      <c r="U1605" s="241"/>
      <c r="V1605" s="275" t="e">
        <f>IF(C1605="",NA(),MATCH($B1605&amp;$C1605,'Smelter Look-up'!$J:$J,0))</f>
        <v>#N/A</v>
      </c>
      <c r="W1605" s="276"/>
      <c r="X1605" s="276">
        <f t="shared" ca="1" si="226"/>
        <v>0</v>
      </c>
      <c r="Y1605" s="276"/>
      <c r="Z1605" s="276"/>
      <c r="AB1605" s="278" t="str">
        <f t="shared" si="227"/>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5"/>
        <v/>
      </c>
      <c r="T1606" s="225" t="str">
        <f ca="1">IF(B1606="","",IF(ISERROR(MATCH($J1606,SorP!$B$1:$B$6230,0)),"",INDIRECT("'SorP'!$A$"&amp;MATCH($J1606,SorP!$B$1:$B$6230,0))))</f>
        <v/>
      </c>
      <c r="U1606" s="241"/>
      <c r="V1606" s="275" t="e">
        <f>IF(C1606="",NA(),MATCH($B1606&amp;$C1606,'Smelter Look-up'!$J:$J,0))</f>
        <v>#N/A</v>
      </c>
      <c r="W1606" s="276"/>
      <c r="X1606" s="276">
        <f t="shared" ca="1" si="226"/>
        <v>0</v>
      </c>
      <c r="Y1606" s="276"/>
      <c r="Z1606" s="276"/>
      <c r="AB1606" s="278" t="str">
        <f t="shared" si="227"/>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5"/>
        <v/>
      </c>
      <c r="T1607" s="225" t="str">
        <f ca="1">IF(B1607="","",IF(ISERROR(MATCH($J1607,SorP!$B$1:$B$6230,0)),"",INDIRECT("'SorP'!$A$"&amp;MATCH($J1607,SorP!$B$1:$B$6230,0))))</f>
        <v/>
      </c>
      <c r="U1607" s="241"/>
      <c r="V1607" s="275" t="e">
        <f>IF(C1607="",NA(),MATCH($B1607&amp;$C1607,'Smelter Look-up'!$J:$J,0))</f>
        <v>#N/A</v>
      </c>
      <c r="W1607" s="276"/>
      <c r="X1607" s="276">
        <f t="shared" ca="1" si="226"/>
        <v>0</v>
      </c>
      <c r="Y1607" s="276"/>
      <c r="Z1607" s="276"/>
      <c r="AB1607" s="278" t="str">
        <f t="shared" si="227"/>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5"/>
        <v/>
      </c>
      <c r="T1608" s="225" t="str">
        <f ca="1">IF(B1608="","",IF(ISERROR(MATCH($J1608,SorP!$B$1:$B$6230,0)),"",INDIRECT("'SorP'!$A$"&amp;MATCH($J1608,SorP!$B$1:$B$6230,0))))</f>
        <v/>
      </c>
      <c r="U1608" s="241"/>
      <c r="V1608" s="275" t="e">
        <f>IF(C1608="",NA(),MATCH($B1608&amp;$C1608,'Smelter Look-up'!$J:$J,0))</f>
        <v>#N/A</v>
      </c>
      <c r="W1608" s="276"/>
      <c r="X1608" s="276">
        <f t="shared" ca="1" si="226"/>
        <v>0</v>
      </c>
      <c r="Y1608" s="276"/>
      <c r="Z1608" s="276"/>
      <c r="AB1608" s="278" t="str">
        <f t="shared" si="227"/>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5"/>
        <v/>
      </c>
      <c r="T1609" s="225" t="str">
        <f ca="1">IF(B1609="","",IF(ISERROR(MATCH($J1609,SorP!$B$1:$B$6230,0)),"",INDIRECT("'SorP'!$A$"&amp;MATCH($J1609,SorP!$B$1:$B$6230,0))))</f>
        <v/>
      </c>
      <c r="U1609" s="241"/>
      <c r="V1609" s="275" t="e">
        <f>IF(C1609="",NA(),MATCH($B1609&amp;$C1609,'Smelter Look-up'!$J:$J,0))</f>
        <v>#N/A</v>
      </c>
      <c r="W1609" s="276"/>
      <c r="X1609" s="276">
        <f t="shared" ca="1" si="226"/>
        <v>0</v>
      </c>
      <c r="Y1609" s="276"/>
      <c r="Z1609" s="276"/>
      <c r="AB1609" s="278" t="str">
        <f t="shared" si="227"/>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5"/>
        <v/>
      </c>
      <c r="T1610" s="225" t="str">
        <f ca="1">IF(B1610="","",IF(ISERROR(MATCH($J1610,SorP!$B$1:$B$6230,0)),"",INDIRECT("'SorP'!$A$"&amp;MATCH($J1610,SorP!$B$1:$B$6230,0))))</f>
        <v/>
      </c>
      <c r="U1610" s="241"/>
      <c r="V1610" s="275" t="e">
        <f>IF(C1610="",NA(),MATCH($B1610&amp;$C1610,'Smelter Look-up'!$J:$J,0))</f>
        <v>#N/A</v>
      </c>
      <c r="W1610" s="276"/>
      <c r="X1610" s="276">
        <f t="shared" ca="1" si="226"/>
        <v>0</v>
      </c>
      <c r="Y1610" s="276"/>
      <c r="Z1610" s="276"/>
      <c r="AB1610" s="278" t="str">
        <f t="shared" si="227"/>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5"/>
        <v/>
      </c>
      <c r="T1611" s="225" t="str">
        <f ca="1">IF(B1611="","",IF(ISERROR(MATCH($J1611,SorP!$B$1:$B$6230,0)),"",INDIRECT("'SorP'!$A$"&amp;MATCH($J1611,SorP!$B$1:$B$6230,0))))</f>
        <v/>
      </c>
      <c r="U1611" s="241"/>
      <c r="V1611" s="275" t="e">
        <f>IF(C1611="",NA(),MATCH($B1611&amp;$C1611,'Smelter Look-up'!$J:$J,0))</f>
        <v>#N/A</v>
      </c>
      <c r="W1611" s="276"/>
      <c r="X1611" s="276">
        <f t="shared" ca="1" si="226"/>
        <v>0</v>
      </c>
      <c r="Y1611" s="276"/>
      <c r="Z1611" s="276"/>
      <c r="AB1611" s="278" t="str">
        <f t="shared" si="227"/>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5"/>
        <v/>
      </c>
      <c r="T1612" s="225" t="str">
        <f ca="1">IF(B1612="","",IF(ISERROR(MATCH($J1612,SorP!$B$1:$B$6230,0)),"",INDIRECT("'SorP'!$A$"&amp;MATCH($J1612,SorP!$B$1:$B$6230,0))))</f>
        <v/>
      </c>
      <c r="U1612" s="241"/>
      <c r="V1612" s="275" t="e">
        <f>IF(C1612="",NA(),MATCH($B1612&amp;$C1612,'Smelter Look-up'!$J:$J,0))</f>
        <v>#N/A</v>
      </c>
      <c r="W1612" s="276"/>
      <c r="X1612" s="276">
        <f t="shared" ca="1" si="226"/>
        <v>0</v>
      </c>
      <c r="Y1612" s="276"/>
      <c r="Z1612" s="276"/>
      <c r="AB1612" s="278" t="str">
        <f t="shared" si="227"/>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5"/>
        <v/>
      </c>
      <c r="T1613" s="225" t="str">
        <f ca="1">IF(B1613="","",IF(ISERROR(MATCH($J1613,SorP!$B$1:$B$6230,0)),"",INDIRECT("'SorP'!$A$"&amp;MATCH($J1613,SorP!$B$1:$B$6230,0))))</f>
        <v/>
      </c>
      <c r="U1613" s="241"/>
      <c r="V1613" s="275" t="e">
        <f>IF(C1613="",NA(),MATCH($B1613&amp;$C1613,'Smelter Look-up'!$J:$J,0))</f>
        <v>#N/A</v>
      </c>
      <c r="W1613" s="276"/>
      <c r="X1613" s="276">
        <f t="shared" ca="1" si="226"/>
        <v>0</v>
      </c>
      <c r="Y1613" s="276"/>
      <c r="Z1613" s="276"/>
      <c r="AB1613" s="278" t="str">
        <f t="shared" si="227"/>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5"/>
        <v/>
      </c>
      <c r="T1614" s="225" t="str">
        <f ca="1">IF(B1614="","",IF(ISERROR(MATCH($J1614,SorP!$B$1:$B$6230,0)),"",INDIRECT("'SorP'!$A$"&amp;MATCH($J1614,SorP!$B$1:$B$6230,0))))</f>
        <v/>
      </c>
      <c r="U1614" s="241"/>
      <c r="V1614" s="275" t="e">
        <f>IF(C1614="",NA(),MATCH($B1614&amp;$C1614,'Smelter Look-up'!$J:$J,0))</f>
        <v>#N/A</v>
      </c>
      <c r="W1614" s="276"/>
      <c r="X1614" s="276">
        <f t="shared" ca="1" si="226"/>
        <v>0</v>
      </c>
      <c r="Y1614" s="276"/>
      <c r="Z1614" s="276"/>
      <c r="AB1614" s="278" t="str">
        <f t="shared" si="227"/>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5"/>
        <v/>
      </c>
      <c r="T1615" s="225" t="str">
        <f ca="1">IF(B1615="","",IF(ISERROR(MATCH($J1615,SorP!$B$1:$B$6230,0)),"",INDIRECT("'SorP'!$A$"&amp;MATCH($J1615,SorP!$B$1:$B$6230,0))))</f>
        <v/>
      </c>
      <c r="U1615" s="241"/>
      <c r="V1615" s="275" t="e">
        <f>IF(C1615="",NA(),MATCH($B1615&amp;$C1615,'Smelter Look-up'!$J:$J,0))</f>
        <v>#N/A</v>
      </c>
      <c r="W1615" s="276"/>
      <c r="X1615" s="276">
        <f t="shared" ca="1" si="226"/>
        <v>0</v>
      </c>
      <c r="Y1615" s="276"/>
      <c r="Z1615" s="276"/>
      <c r="AB1615" s="278" t="str">
        <f t="shared" si="227"/>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5"/>
        <v/>
      </c>
      <c r="T1616" s="225" t="str">
        <f ca="1">IF(B1616="","",IF(ISERROR(MATCH($J1616,SorP!$B$1:$B$6230,0)),"",INDIRECT("'SorP'!$A$"&amp;MATCH($J1616,SorP!$B$1:$B$6230,0))))</f>
        <v/>
      </c>
      <c r="U1616" s="241"/>
      <c r="V1616" s="275" t="e">
        <f>IF(C1616="",NA(),MATCH($B1616&amp;$C1616,'Smelter Look-up'!$J:$J,0))</f>
        <v>#N/A</v>
      </c>
      <c r="W1616" s="276"/>
      <c r="X1616" s="276">
        <f t="shared" ca="1" si="226"/>
        <v>0</v>
      </c>
      <c r="Y1616" s="276"/>
      <c r="Z1616" s="276"/>
      <c r="AB1616" s="278" t="str">
        <f t="shared" si="227"/>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5"/>
        <v/>
      </c>
      <c r="T1617" s="225" t="str">
        <f ca="1">IF(B1617="","",IF(ISERROR(MATCH($J1617,SorP!$B$1:$B$6230,0)),"",INDIRECT("'SorP'!$A$"&amp;MATCH($J1617,SorP!$B$1:$B$6230,0))))</f>
        <v/>
      </c>
      <c r="U1617" s="241"/>
      <c r="V1617" s="275" t="e">
        <f>IF(C1617="",NA(),MATCH($B1617&amp;$C1617,'Smelter Look-up'!$J:$J,0))</f>
        <v>#N/A</v>
      </c>
      <c r="W1617" s="276"/>
      <c r="X1617" s="276">
        <f t="shared" ca="1" si="226"/>
        <v>0</v>
      </c>
      <c r="Y1617" s="276"/>
      <c r="Z1617" s="276"/>
      <c r="AB1617" s="278" t="str">
        <f t="shared" si="227"/>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5"/>
        <v/>
      </c>
      <c r="T1618" s="225" t="str">
        <f ca="1">IF(B1618="","",IF(ISERROR(MATCH($J1618,SorP!$B$1:$B$6230,0)),"",INDIRECT("'SorP'!$A$"&amp;MATCH($J1618,SorP!$B$1:$B$6230,0))))</f>
        <v/>
      </c>
      <c r="U1618" s="241"/>
      <c r="V1618" s="275" t="e">
        <f>IF(C1618="",NA(),MATCH($B1618&amp;$C1618,'Smelter Look-up'!$J:$J,0))</f>
        <v>#N/A</v>
      </c>
      <c r="W1618" s="276"/>
      <c r="X1618" s="276">
        <f t="shared" ca="1" si="226"/>
        <v>0</v>
      </c>
      <c r="Y1618" s="276"/>
      <c r="Z1618" s="276"/>
      <c r="AB1618" s="278" t="str">
        <f t="shared" si="227"/>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5"/>
        <v/>
      </c>
      <c r="T1619" s="225" t="str">
        <f ca="1">IF(B1619="","",IF(ISERROR(MATCH($J1619,SorP!$B$1:$B$6230,0)),"",INDIRECT("'SorP'!$A$"&amp;MATCH($J1619,SorP!$B$1:$B$6230,0))))</f>
        <v/>
      </c>
      <c r="U1619" s="241"/>
      <c r="V1619" s="275" t="e">
        <f>IF(C1619="",NA(),MATCH($B1619&amp;$C1619,'Smelter Look-up'!$J:$J,0))</f>
        <v>#N/A</v>
      </c>
      <c r="W1619" s="276"/>
      <c r="X1619" s="276">
        <f t="shared" ca="1" si="226"/>
        <v>0</v>
      </c>
      <c r="Y1619" s="276"/>
      <c r="Z1619" s="276"/>
      <c r="AB1619" s="278" t="str">
        <f t="shared" si="227"/>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5"/>
        <v/>
      </c>
      <c r="T1620" s="225" t="str">
        <f ca="1">IF(B1620="","",IF(ISERROR(MATCH($J1620,SorP!$B$1:$B$6230,0)),"",INDIRECT("'SorP'!$A$"&amp;MATCH($J1620,SorP!$B$1:$B$6230,0))))</f>
        <v/>
      </c>
      <c r="U1620" s="241"/>
      <c r="V1620" s="275" t="e">
        <f>IF(C1620="",NA(),MATCH($B1620&amp;$C1620,'Smelter Look-up'!$J:$J,0))</f>
        <v>#N/A</v>
      </c>
      <c r="W1620" s="276"/>
      <c r="X1620" s="276">
        <f t="shared" ca="1" si="226"/>
        <v>0</v>
      </c>
      <c r="Y1620" s="276"/>
      <c r="Z1620" s="276"/>
      <c r="AB1620" s="278" t="str">
        <f t="shared" si="227"/>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5"/>
        <v/>
      </c>
      <c r="T1621" s="225" t="str">
        <f ca="1">IF(B1621="","",IF(ISERROR(MATCH($J1621,SorP!$B$1:$B$6230,0)),"",INDIRECT("'SorP'!$A$"&amp;MATCH($J1621,SorP!$B$1:$B$6230,0))))</f>
        <v/>
      </c>
      <c r="U1621" s="241"/>
      <c r="V1621" s="275" t="e">
        <f>IF(C1621="",NA(),MATCH($B1621&amp;$C1621,'Smelter Look-up'!$J:$J,0))</f>
        <v>#N/A</v>
      </c>
      <c r="W1621" s="276"/>
      <c r="X1621" s="276">
        <f t="shared" ca="1" si="226"/>
        <v>0</v>
      </c>
      <c r="Y1621" s="276"/>
      <c r="Z1621" s="276"/>
      <c r="AB1621" s="278" t="str">
        <f t="shared" si="227"/>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5"/>
        <v/>
      </c>
      <c r="T1622" s="225" t="str">
        <f ca="1">IF(B1622="","",IF(ISERROR(MATCH($J1622,SorP!$B$1:$B$6230,0)),"",INDIRECT("'SorP'!$A$"&amp;MATCH($J1622,SorP!$B$1:$B$6230,0))))</f>
        <v/>
      </c>
      <c r="U1622" s="241"/>
      <c r="V1622" s="275" t="e">
        <f>IF(C1622="",NA(),MATCH($B1622&amp;$C1622,'Smelter Look-up'!$J:$J,0))</f>
        <v>#N/A</v>
      </c>
      <c r="W1622" s="276"/>
      <c r="X1622" s="276">
        <f t="shared" ca="1" si="226"/>
        <v>0</v>
      </c>
      <c r="Y1622" s="276"/>
      <c r="Z1622" s="276"/>
      <c r="AB1622" s="278" t="str">
        <f t="shared" si="227"/>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5"/>
        <v/>
      </c>
      <c r="T1623" s="225" t="str">
        <f ca="1">IF(B1623="","",IF(ISERROR(MATCH($J1623,SorP!$B$1:$B$6230,0)),"",INDIRECT("'SorP'!$A$"&amp;MATCH($J1623,SorP!$B$1:$B$6230,0))))</f>
        <v/>
      </c>
      <c r="U1623" s="241"/>
      <c r="V1623" s="275" t="e">
        <f>IF(C1623="",NA(),MATCH($B1623&amp;$C1623,'Smelter Look-up'!$J:$J,0))</f>
        <v>#N/A</v>
      </c>
      <c r="W1623" s="276"/>
      <c r="X1623" s="276">
        <f t="shared" ca="1" si="226"/>
        <v>0</v>
      </c>
      <c r="Y1623" s="276"/>
      <c r="Z1623" s="276"/>
      <c r="AB1623" s="278" t="str">
        <f t="shared" si="227"/>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5"/>
        <v/>
      </c>
      <c r="T1624" s="225" t="str">
        <f ca="1">IF(B1624="","",IF(ISERROR(MATCH($J1624,SorP!$B$1:$B$6230,0)),"",INDIRECT("'SorP'!$A$"&amp;MATCH($J1624,SorP!$B$1:$B$6230,0))))</f>
        <v/>
      </c>
      <c r="U1624" s="241"/>
      <c r="V1624" s="275" t="e">
        <f>IF(C1624="",NA(),MATCH($B1624&amp;$C1624,'Smelter Look-up'!$J:$J,0))</f>
        <v>#N/A</v>
      </c>
      <c r="W1624" s="276"/>
      <c r="X1624" s="276">
        <f t="shared" ca="1" si="226"/>
        <v>0</v>
      </c>
      <c r="Y1624" s="276"/>
      <c r="Z1624" s="276"/>
      <c r="AB1624" s="278" t="str">
        <f t="shared" si="227"/>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5"/>
        <v/>
      </c>
      <c r="T1625" s="225" t="str">
        <f ca="1">IF(B1625="","",IF(ISERROR(MATCH($J1625,SorP!$B$1:$B$6230,0)),"",INDIRECT("'SorP'!$A$"&amp;MATCH($J1625,SorP!$B$1:$B$6230,0))))</f>
        <v/>
      </c>
      <c r="U1625" s="241"/>
      <c r="V1625" s="275" t="e">
        <f>IF(C1625="",NA(),MATCH($B1625&amp;$C1625,'Smelter Look-up'!$J:$J,0))</f>
        <v>#N/A</v>
      </c>
      <c r="W1625" s="276"/>
      <c r="X1625" s="276">
        <f t="shared" ca="1" si="226"/>
        <v>0</v>
      </c>
      <c r="Y1625" s="276"/>
      <c r="Z1625" s="276"/>
      <c r="AB1625" s="278" t="str">
        <f t="shared" si="227"/>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5"/>
        <v/>
      </c>
      <c r="T1626" s="225" t="str">
        <f ca="1">IF(B1626="","",IF(ISERROR(MATCH($J1626,SorP!$B$1:$B$6230,0)),"",INDIRECT("'SorP'!$A$"&amp;MATCH($J1626,SorP!$B$1:$B$6230,0))))</f>
        <v/>
      </c>
      <c r="U1626" s="241"/>
      <c r="V1626" s="275" t="e">
        <f>IF(C1626="",NA(),MATCH($B1626&amp;$C1626,'Smelter Look-up'!$J:$J,0))</f>
        <v>#N/A</v>
      </c>
      <c r="W1626" s="276"/>
      <c r="X1626" s="276">
        <f t="shared" ca="1" si="226"/>
        <v>0</v>
      </c>
      <c r="Y1626" s="276"/>
      <c r="Z1626" s="276"/>
      <c r="AB1626" s="278" t="str">
        <f t="shared" si="227"/>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5"/>
        <v/>
      </c>
      <c r="T1627" s="225" t="str">
        <f ca="1">IF(B1627="","",IF(ISERROR(MATCH($J1627,SorP!$B$1:$B$6230,0)),"",INDIRECT("'SorP'!$A$"&amp;MATCH($J1627,SorP!$B$1:$B$6230,0))))</f>
        <v/>
      </c>
      <c r="U1627" s="241"/>
      <c r="V1627" s="275" t="e">
        <f>IF(C1627="",NA(),MATCH($B1627&amp;$C1627,'Smelter Look-up'!$J:$J,0))</f>
        <v>#N/A</v>
      </c>
      <c r="W1627" s="276"/>
      <c r="X1627" s="276">
        <f t="shared" ca="1" si="226"/>
        <v>0</v>
      </c>
      <c r="Y1627" s="276"/>
      <c r="Z1627" s="276"/>
      <c r="AB1627" s="278" t="str">
        <f t="shared" si="227"/>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28">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29">IF(AND(C1628="Smelter not listed",OR(LEN(D1628)=0,LEN(E1628)=0)),1,0)</f>
        <v>0</v>
      </c>
      <c r="Y1628" s="276"/>
      <c r="Z1628" s="276"/>
      <c r="AB1628" s="278" t="str">
        <f t="shared" ref="AB1628:AB1658" si="230">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28"/>
        <v/>
      </c>
      <c r="T1629" s="225" t="str">
        <f ca="1">IF(B1629="","",IF(ISERROR(MATCH($J1629,SorP!$B$1:$B$6230,0)),"",INDIRECT("'SorP'!$A$"&amp;MATCH($J1629,SorP!$B$1:$B$6230,0))))</f>
        <v/>
      </c>
      <c r="U1629" s="241"/>
      <c r="V1629" s="275" t="e">
        <f>IF(C1629="",NA(),MATCH($B1629&amp;$C1629,'Smelter Look-up'!$J:$J,0))</f>
        <v>#N/A</v>
      </c>
      <c r="W1629" s="276"/>
      <c r="X1629" s="276">
        <f t="shared" ca="1" si="229"/>
        <v>0</v>
      </c>
      <c r="Y1629" s="276"/>
      <c r="Z1629" s="276"/>
      <c r="AB1629" s="278" t="str">
        <f t="shared" si="230"/>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28"/>
        <v/>
      </c>
      <c r="T1630" s="225" t="str">
        <f ca="1">IF(B1630="","",IF(ISERROR(MATCH($J1630,SorP!$B$1:$B$6230,0)),"",INDIRECT("'SorP'!$A$"&amp;MATCH($J1630,SorP!$B$1:$B$6230,0))))</f>
        <v/>
      </c>
      <c r="U1630" s="241"/>
      <c r="V1630" s="275" t="e">
        <f>IF(C1630="",NA(),MATCH($B1630&amp;$C1630,'Smelter Look-up'!$J:$J,0))</f>
        <v>#N/A</v>
      </c>
      <c r="W1630" s="276"/>
      <c r="X1630" s="276">
        <f t="shared" ca="1" si="229"/>
        <v>0</v>
      </c>
      <c r="Y1630" s="276"/>
      <c r="Z1630" s="276"/>
      <c r="AB1630" s="278" t="str">
        <f t="shared" si="230"/>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28"/>
        <v/>
      </c>
      <c r="T1631" s="225" t="str">
        <f ca="1">IF(B1631="","",IF(ISERROR(MATCH($J1631,SorP!$B$1:$B$6230,0)),"",INDIRECT("'SorP'!$A$"&amp;MATCH($J1631,SorP!$B$1:$B$6230,0))))</f>
        <v/>
      </c>
      <c r="U1631" s="241"/>
      <c r="V1631" s="275" t="e">
        <f>IF(C1631="",NA(),MATCH($B1631&amp;$C1631,'Smelter Look-up'!$J:$J,0))</f>
        <v>#N/A</v>
      </c>
      <c r="W1631" s="276"/>
      <c r="X1631" s="276">
        <f t="shared" ca="1" si="229"/>
        <v>0</v>
      </c>
      <c r="Y1631" s="276"/>
      <c r="Z1631" s="276"/>
      <c r="AB1631" s="278" t="str">
        <f t="shared" si="230"/>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28"/>
        <v/>
      </c>
      <c r="T1632" s="225" t="str">
        <f ca="1">IF(B1632="","",IF(ISERROR(MATCH($J1632,SorP!$B$1:$B$6230,0)),"",INDIRECT("'SorP'!$A$"&amp;MATCH($J1632,SorP!$B$1:$B$6230,0))))</f>
        <v/>
      </c>
      <c r="U1632" s="241"/>
      <c r="V1632" s="275" t="e">
        <f>IF(C1632="",NA(),MATCH($B1632&amp;$C1632,'Smelter Look-up'!$J:$J,0))</f>
        <v>#N/A</v>
      </c>
      <c r="W1632" s="276"/>
      <c r="X1632" s="276">
        <f t="shared" ca="1" si="229"/>
        <v>0</v>
      </c>
      <c r="Y1632" s="276"/>
      <c r="Z1632" s="276"/>
      <c r="AB1632" s="278" t="str">
        <f t="shared" si="230"/>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28"/>
        <v/>
      </c>
      <c r="T1633" s="225" t="str">
        <f ca="1">IF(B1633="","",IF(ISERROR(MATCH($J1633,SorP!$B$1:$B$6230,0)),"",INDIRECT("'SorP'!$A$"&amp;MATCH($J1633,SorP!$B$1:$B$6230,0))))</f>
        <v/>
      </c>
      <c r="U1633" s="241"/>
      <c r="V1633" s="275" t="e">
        <f>IF(C1633="",NA(),MATCH($B1633&amp;$C1633,'Smelter Look-up'!$J:$J,0))</f>
        <v>#N/A</v>
      </c>
      <c r="W1633" s="276"/>
      <c r="X1633" s="276">
        <f t="shared" ca="1" si="229"/>
        <v>0</v>
      </c>
      <c r="Y1633" s="276"/>
      <c r="Z1633" s="276"/>
      <c r="AB1633" s="278" t="str">
        <f t="shared" si="230"/>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28"/>
        <v/>
      </c>
      <c r="T1634" s="225" t="str">
        <f ca="1">IF(B1634="","",IF(ISERROR(MATCH($J1634,SorP!$B$1:$B$6230,0)),"",INDIRECT("'SorP'!$A$"&amp;MATCH($J1634,SorP!$B$1:$B$6230,0))))</f>
        <v/>
      </c>
      <c r="U1634" s="241"/>
      <c r="V1634" s="275" t="e">
        <f>IF(C1634="",NA(),MATCH($B1634&amp;$C1634,'Smelter Look-up'!$J:$J,0))</f>
        <v>#N/A</v>
      </c>
      <c r="W1634" s="276"/>
      <c r="X1634" s="276">
        <f t="shared" ca="1" si="229"/>
        <v>0</v>
      </c>
      <c r="Y1634" s="276"/>
      <c r="Z1634" s="276"/>
      <c r="AB1634" s="278" t="str">
        <f t="shared" si="230"/>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28"/>
        <v/>
      </c>
      <c r="T1635" s="225" t="str">
        <f ca="1">IF(B1635="","",IF(ISERROR(MATCH($J1635,SorP!$B$1:$B$6230,0)),"",INDIRECT("'SorP'!$A$"&amp;MATCH($J1635,SorP!$B$1:$B$6230,0))))</f>
        <v/>
      </c>
      <c r="U1635" s="241"/>
      <c r="V1635" s="275" t="e">
        <f>IF(C1635="",NA(),MATCH($B1635&amp;$C1635,'Smelter Look-up'!$J:$J,0))</f>
        <v>#N/A</v>
      </c>
      <c r="W1635" s="276"/>
      <c r="X1635" s="276">
        <f t="shared" ca="1" si="229"/>
        <v>0</v>
      </c>
      <c r="Y1635" s="276"/>
      <c r="Z1635" s="276"/>
      <c r="AB1635" s="278" t="str">
        <f t="shared" si="230"/>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28"/>
        <v/>
      </c>
      <c r="T1636" s="225" t="str">
        <f ca="1">IF(B1636="","",IF(ISERROR(MATCH($J1636,SorP!$B$1:$B$6230,0)),"",INDIRECT("'SorP'!$A$"&amp;MATCH($J1636,SorP!$B$1:$B$6230,0))))</f>
        <v/>
      </c>
      <c r="U1636" s="241"/>
      <c r="V1636" s="275" t="e">
        <f>IF(C1636="",NA(),MATCH($B1636&amp;$C1636,'Smelter Look-up'!$J:$J,0))</f>
        <v>#N/A</v>
      </c>
      <c r="W1636" s="276"/>
      <c r="X1636" s="276">
        <f t="shared" ca="1" si="229"/>
        <v>0</v>
      </c>
      <c r="Y1636" s="276"/>
      <c r="Z1636" s="276"/>
      <c r="AB1636" s="278" t="str">
        <f t="shared" si="230"/>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28"/>
        <v/>
      </c>
      <c r="T1637" s="225" t="str">
        <f ca="1">IF(B1637="","",IF(ISERROR(MATCH($J1637,SorP!$B$1:$B$6230,0)),"",INDIRECT("'SorP'!$A$"&amp;MATCH($J1637,SorP!$B$1:$B$6230,0))))</f>
        <v/>
      </c>
      <c r="U1637" s="241"/>
      <c r="V1637" s="275" t="e">
        <f>IF(C1637="",NA(),MATCH($B1637&amp;$C1637,'Smelter Look-up'!$J:$J,0))</f>
        <v>#N/A</v>
      </c>
      <c r="W1637" s="276"/>
      <c r="X1637" s="276">
        <f t="shared" ca="1" si="229"/>
        <v>0</v>
      </c>
      <c r="Y1637" s="276"/>
      <c r="Z1637" s="276"/>
      <c r="AB1637" s="278" t="str">
        <f t="shared" si="230"/>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28"/>
        <v/>
      </c>
      <c r="T1638" s="225" t="str">
        <f ca="1">IF(B1638="","",IF(ISERROR(MATCH($J1638,SorP!$B$1:$B$6230,0)),"",INDIRECT("'SorP'!$A$"&amp;MATCH($J1638,SorP!$B$1:$B$6230,0))))</f>
        <v/>
      </c>
      <c r="U1638" s="241"/>
      <c r="V1638" s="275" t="e">
        <f>IF(C1638="",NA(),MATCH($B1638&amp;$C1638,'Smelter Look-up'!$J:$J,0))</f>
        <v>#N/A</v>
      </c>
      <c r="W1638" s="276"/>
      <c r="X1638" s="276">
        <f t="shared" ca="1" si="229"/>
        <v>0</v>
      </c>
      <c r="Y1638" s="276"/>
      <c r="Z1638" s="276"/>
      <c r="AB1638" s="278" t="str">
        <f t="shared" si="230"/>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28"/>
        <v/>
      </c>
      <c r="T1639" s="225" t="str">
        <f ca="1">IF(B1639="","",IF(ISERROR(MATCH($J1639,SorP!$B$1:$B$6230,0)),"",INDIRECT("'SorP'!$A$"&amp;MATCH($J1639,SorP!$B$1:$B$6230,0))))</f>
        <v/>
      </c>
      <c r="U1639" s="241"/>
      <c r="V1639" s="275" t="e">
        <f>IF(C1639="",NA(),MATCH($B1639&amp;$C1639,'Smelter Look-up'!$J:$J,0))</f>
        <v>#N/A</v>
      </c>
      <c r="W1639" s="276"/>
      <c r="X1639" s="276">
        <f t="shared" ca="1" si="229"/>
        <v>0</v>
      </c>
      <c r="Y1639" s="276"/>
      <c r="Z1639" s="276"/>
      <c r="AB1639" s="278" t="str">
        <f t="shared" si="230"/>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28"/>
        <v/>
      </c>
      <c r="T1640" s="225" t="str">
        <f ca="1">IF(B1640="","",IF(ISERROR(MATCH($J1640,SorP!$B$1:$B$6230,0)),"",INDIRECT("'SorP'!$A$"&amp;MATCH($J1640,SorP!$B$1:$B$6230,0))))</f>
        <v/>
      </c>
      <c r="U1640" s="241"/>
      <c r="V1640" s="275" t="e">
        <f>IF(C1640="",NA(),MATCH($B1640&amp;$C1640,'Smelter Look-up'!$J:$J,0))</f>
        <v>#N/A</v>
      </c>
      <c r="W1640" s="276"/>
      <c r="X1640" s="276">
        <f t="shared" ca="1" si="229"/>
        <v>0</v>
      </c>
      <c r="Y1640" s="276"/>
      <c r="Z1640" s="276"/>
      <c r="AB1640" s="278" t="str">
        <f t="shared" si="230"/>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28"/>
        <v/>
      </c>
      <c r="T1641" s="225" t="str">
        <f ca="1">IF(B1641="","",IF(ISERROR(MATCH($J1641,SorP!$B$1:$B$6230,0)),"",INDIRECT("'SorP'!$A$"&amp;MATCH($J1641,SorP!$B$1:$B$6230,0))))</f>
        <v/>
      </c>
      <c r="U1641" s="241"/>
      <c r="V1641" s="275" t="e">
        <f>IF(C1641="",NA(),MATCH($B1641&amp;$C1641,'Smelter Look-up'!$J:$J,0))</f>
        <v>#N/A</v>
      </c>
      <c r="W1641" s="276"/>
      <c r="X1641" s="276">
        <f t="shared" ca="1" si="229"/>
        <v>0</v>
      </c>
      <c r="Y1641" s="276"/>
      <c r="Z1641" s="276"/>
      <c r="AB1641" s="278" t="str">
        <f t="shared" si="230"/>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28"/>
        <v/>
      </c>
      <c r="T1642" s="225" t="str">
        <f ca="1">IF(B1642="","",IF(ISERROR(MATCH($J1642,SorP!$B$1:$B$6230,0)),"",INDIRECT("'SorP'!$A$"&amp;MATCH($J1642,SorP!$B$1:$B$6230,0))))</f>
        <v/>
      </c>
      <c r="U1642" s="241"/>
      <c r="V1642" s="275" t="e">
        <f>IF(C1642="",NA(),MATCH($B1642&amp;$C1642,'Smelter Look-up'!$J:$J,0))</f>
        <v>#N/A</v>
      </c>
      <c r="W1642" s="276"/>
      <c r="X1642" s="276">
        <f t="shared" ca="1" si="229"/>
        <v>0</v>
      </c>
      <c r="Y1642" s="276"/>
      <c r="Z1642" s="276"/>
      <c r="AB1642" s="278" t="str">
        <f t="shared" si="230"/>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28"/>
        <v/>
      </c>
      <c r="T1643" s="225" t="str">
        <f ca="1">IF(B1643="","",IF(ISERROR(MATCH($J1643,SorP!$B$1:$B$6230,0)),"",INDIRECT("'SorP'!$A$"&amp;MATCH($J1643,SorP!$B$1:$B$6230,0))))</f>
        <v/>
      </c>
      <c r="U1643" s="241"/>
      <c r="V1643" s="275" t="e">
        <f>IF(C1643="",NA(),MATCH($B1643&amp;$C1643,'Smelter Look-up'!$J:$J,0))</f>
        <v>#N/A</v>
      </c>
      <c r="W1643" s="276"/>
      <c r="X1643" s="276">
        <f t="shared" ca="1" si="229"/>
        <v>0</v>
      </c>
      <c r="Y1643" s="276"/>
      <c r="Z1643" s="276"/>
      <c r="AB1643" s="278" t="str">
        <f t="shared" si="230"/>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28"/>
        <v/>
      </c>
      <c r="T1644" s="225" t="str">
        <f ca="1">IF(B1644="","",IF(ISERROR(MATCH($J1644,SorP!$B$1:$B$6230,0)),"",INDIRECT("'SorP'!$A$"&amp;MATCH($J1644,SorP!$B$1:$B$6230,0))))</f>
        <v/>
      </c>
      <c r="U1644" s="241"/>
      <c r="V1644" s="275" t="e">
        <f>IF(C1644="",NA(),MATCH($B1644&amp;$C1644,'Smelter Look-up'!$J:$J,0))</f>
        <v>#N/A</v>
      </c>
      <c r="W1644" s="276"/>
      <c r="X1644" s="276">
        <f t="shared" ca="1" si="229"/>
        <v>0</v>
      </c>
      <c r="Y1644" s="276"/>
      <c r="Z1644" s="276"/>
      <c r="AB1644" s="278" t="str">
        <f t="shared" si="230"/>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28"/>
        <v/>
      </c>
      <c r="T1645" s="225" t="str">
        <f ca="1">IF(B1645="","",IF(ISERROR(MATCH($J1645,SorP!$B$1:$B$6230,0)),"",INDIRECT("'SorP'!$A$"&amp;MATCH($J1645,SorP!$B$1:$B$6230,0))))</f>
        <v/>
      </c>
      <c r="U1645" s="241"/>
      <c r="V1645" s="275" t="e">
        <f>IF(C1645="",NA(),MATCH($B1645&amp;$C1645,'Smelter Look-up'!$J:$J,0))</f>
        <v>#N/A</v>
      </c>
      <c r="W1645" s="276"/>
      <c r="X1645" s="276">
        <f t="shared" ca="1" si="229"/>
        <v>0</v>
      </c>
      <c r="Y1645" s="276"/>
      <c r="Z1645" s="276"/>
      <c r="AB1645" s="278" t="str">
        <f t="shared" si="230"/>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28"/>
        <v/>
      </c>
      <c r="T1646" s="225" t="str">
        <f ca="1">IF(B1646="","",IF(ISERROR(MATCH($J1646,SorP!$B$1:$B$6230,0)),"",INDIRECT("'SorP'!$A$"&amp;MATCH($J1646,SorP!$B$1:$B$6230,0))))</f>
        <v/>
      </c>
      <c r="U1646" s="241"/>
      <c r="V1646" s="275" t="e">
        <f>IF(C1646="",NA(),MATCH($B1646&amp;$C1646,'Smelter Look-up'!$J:$J,0))</f>
        <v>#N/A</v>
      </c>
      <c r="W1646" s="276"/>
      <c r="X1646" s="276">
        <f t="shared" ca="1" si="229"/>
        <v>0</v>
      </c>
      <c r="Y1646" s="276"/>
      <c r="Z1646" s="276"/>
      <c r="AB1646" s="278" t="str">
        <f t="shared" si="230"/>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28"/>
        <v/>
      </c>
      <c r="T1647" s="225" t="str">
        <f ca="1">IF(B1647="","",IF(ISERROR(MATCH($J1647,SorP!$B$1:$B$6230,0)),"",INDIRECT("'SorP'!$A$"&amp;MATCH($J1647,SorP!$B$1:$B$6230,0))))</f>
        <v/>
      </c>
      <c r="U1647" s="241"/>
      <c r="V1647" s="275" t="e">
        <f>IF(C1647="",NA(),MATCH($B1647&amp;$C1647,'Smelter Look-up'!$J:$J,0))</f>
        <v>#N/A</v>
      </c>
      <c r="W1647" s="276"/>
      <c r="X1647" s="276">
        <f t="shared" ca="1" si="229"/>
        <v>0</v>
      </c>
      <c r="Y1647" s="276"/>
      <c r="Z1647" s="276"/>
      <c r="AB1647" s="278" t="str">
        <f t="shared" si="230"/>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28"/>
        <v/>
      </c>
      <c r="T1648" s="225" t="str">
        <f ca="1">IF(B1648="","",IF(ISERROR(MATCH($J1648,SorP!$B$1:$B$6230,0)),"",INDIRECT("'SorP'!$A$"&amp;MATCH($J1648,SorP!$B$1:$B$6230,0))))</f>
        <v/>
      </c>
      <c r="U1648" s="241"/>
      <c r="V1648" s="275" t="e">
        <f>IF(C1648="",NA(),MATCH($B1648&amp;$C1648,'Smelter Look-up'!$J:$J,0))</f>
        <v>#N/A</v>
      </c>
      <c r="W1648" s="276"/>
      <c r="X1648" s="276">
        <f t="shared" ca="1" si="229"/>
        <v>0</v>
      </c>
      <c r="Y1648" s="276"/>
      <c r="Z1648" s="276"/>
      <c r="AB1648" s="278" t="str">
        <f t="shared" si="230"/>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28"/>
        <v/>
      </c>
      <c r="T1649" s="225" t="str">
        <f ca="1">IF(B1649="","",IF(ISERROR(MATCH($J1649,SorP!$B$1:$B$6230,0)),"",INDIRECT("'SorP'!$A$"&amp;MATCH($J1649,SorP!$B$1:$B$6230,0))))</f>
        <v/>
      </c>
      <c r="U1649" s="241"/>
      <c r="V1649" s="275" t="e">
        <f>IF(C1649="",NA(),MATCH($B1649&amp;$C1649,'Smelter Look-up'!$J:$J,0))</f>
        <v>#N/A</v>
      </c>
      <c r="W1649" s="276"/>
      <c r="X1649" s="276">
        <f t="shared" ca="1" si="229"/>
        <v>0</v>
      </c>
      <c r="Y1649" s="276"/>
      <c r="Z1649" s="276"/>
      <c r="AB1649" s="278" t="str">
        <f t="shared" si="230"/>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28"/>
        <v/>
      </c>
      <c r="T1650" s="225" t="str">
        <f ca="1">IF(B1650="","",IF(ISERROR(MATCH($J1650,SorP!$B$1:$B$6230,0)),"",INDIRECT("'SorP'!$A$"&amp;MATCH($J1650,SorP!$B$1:$B$6230,0))))</f>
        <v/>
      </c>
      <c r="U1650" s="241"/>
      <c r="V1650" s="275" t="e">
        <f>IF(C1650="",NA(),MATCH($B1650&amp;$C1650,'Smelter Look-up'!$J:$J,0))</f>
        <v>#N/A</v>
      </c>
      <c r="W1650" s="276"/>
      <c r="X1650" s="276">
        <f t="shared" ca="1" si="229"/>
        <v>0</v>
      </c>
      <c r="Y1650" s="276"/>
      <c r="Z1650" s="276"/>
      <c r="AB1650" s="278" t="str">
        <f t="shared" si="230"/>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28"/>
        <v/>
      </c>
      <c r="T1651" s="225" t="str">
        <f ca="1">IF(B1651="","",IF(ISERROR(MATCH($J1651,SorP!$B$1:$B$6230,0)),"",INDIRECT("'SorP'!$A$"&amp;MATCH($J1651,SorP!$B$1:$B$6230,0))))</f>
        <v/>
      </c>
      <c r="U1651" s="241"/>
      <c r="V1651" s="275" t="e">
        <f>IF(C1651="",NA(),MATCH($B1651&amp;$C1651,'Smelter Look-up'!$J:$J,0))</f>
        <v>#N/A</v>
      </c>
      <c r="W1651" s="276"/>
      <c r="X1651" s="276">
        <f t="shared" ca="1" si="229"/>
        <v>0</v>
      </c>
      <c r="Y1651" s="276"/>
      <c r="Z1651" s="276"/>
      <c r="AB1651" s="278" t="str">
        <f t="shared" si="230"/>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28"/>
        <v/>
      </c>
      <c r="T1652" s="225" t="str">
        <f ca="1">IF(B1652="","",IF(ISERROR(MATCH($J1652,SorP!$B$1:$B$6230,0)),"",INDIRECT("'SorP'!$A$"&amp;MATCH($J1652,SorP!$B$1:$B$6230,0))))</f>
        <v/>
      </c>
      <c r="U1652" s="241"/>
      <c r="V1652" s="275" t="e">
        <f>IF(C1652="",NA(),MATCH($B1652&amp;$C1652,'Smelter Look-up'!$J:$J,0))</f>
        <v>#N/A</v>
      </c>
      <c r="W1652" s="276"/>
      <c r="X1652" s="276">
        <f t="shared" ca="1" si="229"/>
        <v>0</v>
      </c>
      <c r="Y1652" s="276"/>
      <c r="Z1652" s="276"/>
      <c r="AB1652" s="278" t="str">
        <f t="shared" si="230"/>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28"/>
        <v/>
      </c>
      <c r="T1653" s="225" t="str">
        <f ca="1">IF(B1653="","",IF(ISERROR(MATCH($J1653,SorP!$B$1:$B$6230,0)),"",INDIRECT("'SorP'!$A$"&amp;MATCH($J1653,SorP!$B$1:$B$6230,0))))</f>
        <v/>
      </c>
      <c r="U1653" s="241"/>
      <c r="V1653" s="275" t="e">
        <f>IF(C1653="",NA(),MATCH($B1653&amp;$C1653,'Smelter Look-up'!$J:$J,0))</f>
        <v>#N/A</v>
      </c>
      <c r="W1653" s="276"/>
      <c r="X1653" s="276">
        <f t="shared" ca="1" si="229"/>
        <v>0</v>
      </c>
      <c r="Y1653" s="276"/>
      <c r="Z1653" s="276"/>
      <c r="AB1653" s="278" t="str">
        <f t="shared" si="230"/>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28"/>
        <v/>
      </c>
      <c r="T1654" s="225" t="str">
        <f ca="1">IF(B1654="","",IF(ISERROR(MATCH($J1654,SorP!$B$1:$B$6230,0)),"",INDIRECT("'SorP'!$A$"&amp;MATCH($J1654,SorP!$B$1:$B$6230,0))))</f>
        <v/>
      </c>
      <c r="U1654" s="241"/>
      <c r="V1654" s="275" t="e">
        <f>IF(C1654="",NA(),MATCH($B1654&amp;$C1654,'Smelter Look-up'!$J:$J,0))</f>
        <v>#N/A</v>
      </c>
      <c r="W1654" s="276"/>
      <c r="X1654" s="276">
        <f t="shared" ca="1" si="229"/>
        <v>0</v>
      </c>
      <c r="Y1654" s="276"/>
      <c r="Z1654" s="276"/>
      <c r="AB1654" s="278" t="str">
        <f t="shared" si="230"/>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28"/>
        <v/>
      </c>
      <c r="T1655" s="225" t="str">
        <f ca="1">IF(B1655="","",IF(ISERROR(MATCH($J1655,SorP!$B$1:$B$6230,0)),"",INDIRECT("'SorP'!$A$"&amp;MATCH($J1655,SorP!$B$1:$B$6230,0))))</f>
        <v/>
      </c>
      <c r="U1655" s="241"/>
      <c r="V1655" s="275" t="e">
        <f>IF(C1655="",NA(),MATCH($B1655&amp;$C1655,'Smelter Look-up'!$J:$J,0))</f>
        <v>#N/A</v>
      </c>
      <c r="W1655" s="276"/>
      <c r="X1655" s="276">
        <f t="shared" ca="1" si="229"/>
        <v>0</v>
      </c>
      <c r="Y1655" s="276"/>
      <c r="Z1655" s="276"/>
      <c r="AB1655" s="278" t="str">
        <f t="shared" si="230"/>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28"/>
        <v/>
      </c>
      <c r="T1656" s="225" t="str">
        <f ca="1">IF(B1656="","",IF(ISERROR(MATCH($J1656,SorP!$B$1:$B$6230,0)),"",INDIRECT("'SorP'!$A$"&amp;MATCH($J1656,SorP!$B$1:$B$6230,0))))</f>
        <v/>
      </c>
      <c r="U1656" s="241"/>
      <c r="V1656" s="275" t="e">
        <f>IF(C1656="",NA(),MATCH($B1656&amp;$C1656,'Smelter Look-up'!$J:$J,0))</f>
        <v>#N/A</v>
      </c>
      <c r="W1656" s="276"/>
      <c r="X1656" s="276">
        <f t="shared" ca="1" si="229"/>
        <v>0</v>
      </c>
      <c r="Y1656" s="276"/>
      <c r="Z1656" s="276"/>
      <c r="AB1656" s="278" t="str">
        <f t="shared" si="230"/>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28"/>
        <v/>
      </c>
      <c r="T1657" s="225" t="str">
        <f ca="1">IF(B1657="","",IF(ISERROR(MATCH($J1657,SorP!$B$1:$B$6230,0)),"",INDIRECT("'SorP'!$A$"&amp;MATCH($J1657,SorP!$B$1:$B$6230,0))))</f>
        <v/>
      </c>
      <c r="U1657" s="241"/>
      <c r="V1657" s="275" t="e">
        <f>IF(C1657="",NA(),MATCH($B1657&amp;$C1657,'Smelter Look-up'!$J:$J,0))</f>
        <v>#N/A</v>
      </c>
      <c r="W1657" s="276"/>
      <c r="X1657" s="276">
        <f t="shared" ca="1" si="229"/>
        <v>0</v>
      </c>
      <c r="Y1657" s="276"/>
      <c r="Z1657" s="276"/>
      <c r="AB1657" s="278" t="str">
        <f t="shared" si="230"/>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28"/>
        <v/>
      </c>
      <c r="T1658" s="225" t="str">
        <f ca="1">IF(B1658="","",IF(ISERROR(MATCH($J1658,SorP!$B$1:$B$6230,0)),"",INDIRECT("'SorP'!$A$"&amp;MATCH($J1658,SorP!$B$1:$B$6230,0))))</f>
        <v/>
      </c>
      <c r="U1658" s="241"/>
      <c r="V1658" s="275" t="e">
        <f>IF(C1658="",NA(),MATCH($B1658&amp;$C1658,'Smelter Look-up'!$J:$J,0))</f>
        <v>#N/A</v>
      </c>
      <c r="W1658" s="276"/>
      <c r="X1658" s="276">
        <f t="shared" ca="1" si="229"/>
        <v>0</v>
      </c>
      <c r="Y1658" s="276"/>
      <c r="Z1658" s="276"/>
      <c r="AB1658" s="278" t="str">
        <f t="shared" si="230"/>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2">IF(AND(C1659="Smelter not listed",OR(LEN(D1659)=0,LEN(E1659)=0)),1,0)</f>
        <v>0</v>
      </c>
      <c r="Y1659" s="276"/>
      <c r="Z1659" s="276"/>
      <c r="AB1659" s="278" t="str">
        <f t="shared" ref="AB1659" si="233">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4">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5">IF(AND(C1660="Smelter not listed",OR(LEN(D1660)=0,LEN(E1660)=0)),1,0)</f>
        <v>0</v>
      </c>
      <c r="Y1660" s="276"/>
      <c r="Z1660" s="276"/>
      <c r="AB1660" s="278" t="str">
        <f t="shared" ref="AB1660:AB1691" si="236">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4"/>
        <v/>
      </c>
      <c r="T1661" s="225" t="str">
        <f ca="1">IF(B1661="","",IF(ISERROR(MATCH($J1661,SorP!$B$1:$B$6230,0)),"",INDIRECT("'SorP'!$A$"&amp;MATCH($J1661,SorP!$B$1:$B$6230,0))))</f>
        <v/>
      </c>
      <c r="U1661" s="241"/>
      <c r="V1661" s="275" t="e">
        <f>IF(C1661="",NA(),MATCH($B1661&amp;$C1661,'Smelter Look-up'!$J:$J,0))</f>
        <v>#N/A</v>
      </c>
      <c r="W1661" s="276"/>
      <c r="X1661" s="276">
        <f t="shared" ca="1" si="235"/>
        <v>0</v>
      </c>
      <c r="Y1661" s="276"/>
      <c r="Z1661" s="276"/>
      <c r="AB1661" s="278" t="str">
        <f t="shared" si="236"/>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4"/>
        <v/>
      </c>
      <c r="T1662" s="225" t="str">
        <f ca="1">IF(B1662="","",IF(ISERROR(MATCH($J1662,SorP!$B$1:$B$6230,0)),"",INDIRECT("'SorP'!$A$"&amp;MATCH($J1662,SorP!$B$1:$B$6230,0))))</f>
        <v/>
      </c>
      <c r="U1662" s="241"/>
      <c r="V1662" s="275" t="e">
        <f>IF(C1662="",NA(),MATCH($B1662&amp;$C1662,'Smelter Look-up'!$J:$J,0))</f>
        <v>#N/A</v>
      </c>
      <c r="W1662" s="276"/>
      <c r="X1662" s="276">
        <f t="shared" ca="1" si="235"/>
        <v>0</v>
      </c>
      <c r="Y1662" s="276"/>
      <c r="Z1662" s="276"/>
      <c r="AB1662" s="278" t="str">
        <f t="shared" si="236"/>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4"/>
        <v/>
      </c>
      <c r="T1663" s="225" t="str">
        <f ca="1">IF(B1663="","",IF(ISERROR(MATCH($J1663,SorP!$B$1:$B$6230,0)),"",INDIRECT("'SorP'!$A$"&amp;MATCH($J1663,SorP!$B$1:$B$6230,0))))</f>
        <v/>
      </c>
      <c r="U1663" s="241"/>
      <c r="V1663" s="275" t="e">
        <f>IF(C1663="",NA(),MATCH($B1663&amp;$C1663,'Smelter Look-up'!$J:$J,0))</f>
        <v>#N/A</v>
      </c>
      <c r="W1663" s="276"/>
      <c r="X1663" s="276">
        <f t="shared" ca="1" si="235"/>
        <v>0</v>
      </c>
      <c r="Y1663" s="276"/>
      <c r="Z1663" s="276"/>
      <c r="AB1663" s="278" t="str">
        <f t="shared" si="236"/>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4"/>
        <v/>
      </c>
      <c r="T1664" s="225" t="str">
        <f ca="1">IF(B1664="","",IF(ISERROR(MATCH($J1664,SorP!$B$1:$B$6230,0)),"",INDIRECT("'SorP'!$A$"&amp;MATCH($J1664,SorP!$B$1:$B$6230,0))))</f>
        <v/>
      </c>
      <c r="U1664" s="241"/>
      <c r="V1664" s="275" t="e">
        <f>IF(C1664="",NA(),MATCH($B1664&amp;$C1664,'Smelter Look-up'!$J:$J,0))</f>
        <v>#N/A</v>
      </c>
      <c r="W1664" s="276"/>
      <c r="X1664" s="276">
        <f t="shared" ca="1" si="235"/>
        <v>0</v>
      </c>
      <c r="Y1664" s="276"/>
      <c r="Z1664" s="276"/>
      <c r="AB1664" s="278" t="str">
        <f t="shared" si="236"/>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4"/>
        <v/>
      </c>
      <c r="T1665" s="225" t="str">
        <f ca="1">IF(B1665="","",IF(ISERROR(MATCH($J1665,SorP!$B$1:$B$6230,0)),"",INDIRECT("'SorP'!$A$"&amp;MATCH($J1665,SorP!$B$1:$B$6230,0))))</f>
        <v/>
      </c>
      <c r="U1665" s="241"/>
      <c r="V1665" s="275" t="e">
        <f>IF(C1665="",NA(),MATCH($B1665&amp;$C1665,'Smelter Look-up'!$J:$J,0))</f>
        <v>#N/A</v>
      </c>
      <c r="W1665" s="276"/>
      <c r="X1665" s="276">
        <f t="shared" ca="1" si="235"/>
        <v>0</v>
      </c>
      <c r="Y1665" s="276"/>
      <c r="Z1665" s="276"/>
      <c r="AB1665" s="278" t="str">
        <f t="shared" si="236"/>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4"/>
        <v/>
      </c>
      <c r="T1666" s="225" t="str">
        <f ca="1">IF(B1666="","",IF(ISERROR(MATCH($J1666,SorP!$B$1:$B$6230,0)),"",INDIRECT("'SorP'!$A$"&amp;MATCH($J1666,SorP!$B$1:$B$6230,0))))</f>
        <v/>
      </c>
      <c r="U1666" s="241"/>
      <c r="V1666" s="275" t="e">
        <f>IF(C1666="",NA(),MATCH($B1666&amp;$C1666,'Smelter Look-up'!$J:$J,0))</f>
        <v>#N/A</v>
      </c>
      <c r="W1666" s="276"/>
      <c r="X1666" s="276">
        <f t="shared" ca="1" si="235"/>
        <v>0</v>
      </c>
      <c r="Y1666" s="276"/>
      <c r="Z1666" s="276"/>
      <c r="AB1666" s="278" t="str">
        <f t="shared" si="236"/>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4"/>
        <v/>
      </c>
      <c r="T1667" s="225" t="str">
        <f ca="1">IF(B1667="","",IF(ISERROR(MATCH($J1667,SorP!$B$1:$B$6230,0)),"",INDIRECT("'SorP'!$A$"&amp;MATCH($J1667,SorP!$B$1:$B$6230,0))))</f>
        <v/>
      </c>
      <c r="U1667" s="241"/>
      <c r="V1667" s="275" t="e">
        <f>IF(C1667="",NA(),MATCH($B1667&amp;$C1667,'Smelter Look-up'!$J:$J,0))</f>
        <v>#N/A</v>
      </c>
      <c r="W1667" s="276"/>
      <c r="X1667" s="276">
        <f t="shared" ca="1" si="235"/>
        <v>0</v>
      </c>
      <c r="Y1667" s="276"/>
      <c r="Z1667" s="276"/>
      <c r="AB1667" s="278" t="str">
        <f t="shared" si="236"/>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4"/>
        <v/>
      </c>
      <c r="T1668" s="225" t="str">
        <f ca="1">IF(B1668="","",IF(ISERROR(MATCH($J1668,SorP!$B$1:$B$6230,0)),"",INDIRECT("'SorP'!$A$"&amp;MATCH($J1668,SorP!$B$1:$B$6230,0))))</f>
        <v/>
      </c>
      <c r="U1668" s="241"/>
      <c r="V1668" s="275" t="e">
        <f>IF(C1668="",NA(),MATCH($B1668&amp;$C1668,'Smelter Look-up'!$J:$J,0))</f>
        <v>#N/A</v>
      </c>
      <c r="W1668" s="276"/>
      <c r="X1668" s="276">
        <f t="shared" ca="1" si="235"/>
        <v>0</v>
      </c>
      <c r="Y1668" s="276"/>
      <c r="Z1668" s="276"/>
      <c r="AB1668" s="278" t="str">
        <f t="shared" si="236"/>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4"/>
        <v/>
      </c>
      <c r="T1669" s="225" t="str">
        <f ca="1">IF(B1669="","",IF(ISERROR(MATCH($J1669,SorP!$B$1:$B$6230,0)),"",INDIRECT("'SorP'!$A$"&amp;MATCH($J1669,SorP!$B$1:$B$6230,0))))</f>
        <v/>
      </c>
      <c r="U1669" s="241"/>
      <c r="V1669" s="275" t="e">
        <f>IF(C1669="",NA(),MATCH($B1669&amp;$C1669,'Smelter Look-up'!$J:$J,0))</f>
        <v>#N/A</v>
      </c>
      <c r="W1669" s="276"/>
      <c r="X1669" s="276">
        <f t="shared" ca="1" si="235"/>
        <v>0</v>
      </c>
      <c r="Y1669" s="276"/>
      <c r="Z1669" s="276"/>
      <c r="AB1669" s="278" t="str">
        <f t="shared" si="236"/>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4"/>
        <v/>
      </c>
      <c r="T1670" s="225" t="str">
        <f ca="1">IF(B1670="","",IF(ISERROR(MATCH($J1670,SorP!$B$1:$B$6230,0)),"",INDIRECT("'SorP'!$A$"&amp;MATCH($J1670,SorP!$B$1:$B$6230,0))))</f>
        <v/>
      </c>
      <c r="U1670" s="241"/>
      <c r="V1670" s="275" t="e">
        <f>IF(C1670="",NA(),MATCH($B1670&amp;$C1670,'Smelter Look-up'!$J:$J,0))</f>
        <v>#N/A</v>
      </c>
      <c r="W1670" s="276"/>
      <c r="X1670" s="276">
        <f t="shared" ca="1" si="235"/>
        <v>0</v>
      </c>
      <c r="Y1670" s="276"/>
      <c r="Z1670" s="276"/>
      <c r="AB1670" s="278" t="str">
        <f t="shared" si="236"/>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4"/>
        <v/>
      </c>
      <c r="T1671" s="225" t="str">
        <f ca="1">IF(B1671="","",IF(ISERROR(MATCH($J1671,SorP!$B$1:$B$6230,0)),"",INDIRECT("'SorP'!$A$"&amp;MATCH($J1671,SorP!$B$1:$B$6230,0))))</f>
        <v/>
      </c>
      <c r="U1671" s="241"/>
      <c r="V1671" s="275" t="e">
        <f>IF(C1671="",NA(),MATCH($B1671&amp;$C1671,'Smelter Look-up'!$J:$J,0))</f>
        <v>#N/A</v>
      </c>
      <c r="W1671" s="276"/>
      <c r="X1671" s="276">
        <f t="shared" ca="1" si="235"/>
        <v>0</v>
      </c>
      <c r="Y1671" s="276"/>
      <c r="Z1671" s="276"/>
      <c r="AB1671" s="278" t="str">
        <f t="shared" si="236"/>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4"/>
        <v/>
      </c>
      <c r="T1672" s="225" t="str">
        <f ca="1">IF(B1672="","",IF(ISERROR(MATCH($J1672,SorP!$B$1:$B$6230,0)),"",INDIRECT("'SorP'!$A$"&amp;MATCH($J1672,SorP!$B$1:$B$6230,0))))</f>
        <v/>
      </c>
      <c r="U1672" s="241"/>
      <c r="V1672" s="275" t="e">
        <f>IF(C1672="",NA(),MATCH($B1672&amp;$C1672,'Smelter Look-up'!$J:$J,0))</f>
        <v>#N/A</v>
      </c>
      <c r="W1672" s="276"/>
      <c r="X1672" s="276">
        <f t="shared" ca="1" si="235"/>
        <v>0</v>
      </c>
      <c r="Y1672" s="276"/>
      <c r="Z1672" s="276"/>
      <c r="AB1672" s="278" t="str">
        <f t="shared" si="236"/>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4"/>
        <v/>
      </c>
      <c r="T1673" s="225" t="str">
        <f ca="1">IF(B1673="","",IF(ISERROR(MATCH($J1673,SorP!$B$1:$B$6230,0)),"",INDIRECT("'SorP'!$A$"&amp;MATCH($J1673,SorP!$B$1:$B$6230,0))))</f>
        <v/>
      </c>
      <c r="U1673" s="241"/>
      <c r="V1673" s="275" t="e">
        <f>IF(C1673="",NA(),MATCH($B1673&amp;$C1673,'Smelter Look-up'!$J:$J,0))</f>
        <v>#N/A</v>
      </c>
      <c r="W1673" s="276"/>
      <c r="X1673" s="276">
        <f t="shared" ca="1" si="235"/>
        <v>0</v>
      </c>
      <c r="Y1673" s="276"/>
      <c r="Z1673" s="276"/>
      <c r="AB1673" s="278" t="str">
        <f t="shared" si="236"/>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4"/>
        <v/>
      </c>
      <c r="T1674" s="225" t="str">
        <f ca="1">IF(B1674="","",IF(ISERROR(MATCH($J1674,SorP!$B$1:$B$6230,0)),"",INDIRECT("'SorP'!$A$"&amp;MATCH($J1674,SorP!$B$1:$B$6230,0))))</f>
        <v/>
      </c>
      <c r="U1674" s="241"/>
      <c r="V1674" s="275" t="e">
        <f>IF(C1674="",NA(),MATCH($B1674&amp;$C1674,'Smelter Look-up'!$J:$J,0))</f>
        <v>#N/A</v>
      </c>
      <c r="W1674" s="276"/>
      <c r="X1674" s="276">
        <f t="shared" ca="1" si="235"/>
        <v>0</v>
      </c>
      <c r="Y1674" s="276"/>
      <c r="Z1674" s="276"/>
      <c r="AB1674" s="278" t="str">
        <f t="shared" si="236"/>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4"/>
        <v/>
      </c>
      <c r="T1675" s="225" t="str">
        <f ca="1">IF(B1675="","",IF(ISERROR(MATCH($J1675,SorP!$B$1:$B$6230,0)),"",INDIRECT("'SorP'!$A$"&amp;MATCH($J1675,SorP!$B$1:$B$6230,0))))</f>
        <v/>
      </c>
      <c r="U1675" s="241"/>
      <c r="V1675" s="275" t="e">
        <f>IF(C1675="",NA(),MATCH($B1675&amp;$C1675,'Smelter Look-up'!$J:$J,0))</f>
        <v>#N/A</v>
      </c>
      <c r="W1675" s="276"/>
      <c r="X1675" s="276">
        <f t="shared" ca="1" si="235"/>
        <v>0</v>
      </c>
      <c r="Y1675" s="276"/>
      <c r="Z1675" s="276"/>
      <c r="AB1675" s="278" t="str">
        <f t="shared" si="236"/>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4"/>
        <v/>
      </c>
      <c r="T1676" s="225" t="str">
        <f ca="1">IF(B1676="","",IF(ISERROR(MATCH($J1676,SorP!$B$1:$B$6230,0)),"",INDIRECT("'SorP'!$A$"&amp;MATCH($J1676,SorP!$B$1:$B$6230,0))))</f>
        <v/>
      </c>
      <c r="U1676" s="241"/>
      <c r="V1676" s="275" t="e">
        <f>IF(C1676="",NA(),MATCH($B1676&amp;$C1676,'Smelter Look-up'!$J:$J,0))</f>
        <v>#N/A</v>
      </c>
      <c r="W1676" s="276"/>
      <c r="X1676" s="276">
        <f t="shared" ca="1" si="235"/>
        <v>0</v>
      </c>
      <c r="Y1676" s="276"/>
      <c r="Z1676" s="276"/>
      <c r="AB1676" s="278" t="str">
        <f t="shared" si="236"/>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4"/>
        <v/>
      </c>
      <c r="T1677" s="225" t="str">
        <f ca="1">IF(B1677="","",IF(ISERROR(MATCH($J1677,SorP!$B$1:$B$6230,0)),"",INDIRECT("'SorP'!$A$"&amp;MATCH($J1677,SorP!$B$1:$B$6230,0))))</f>
        <v/>
      </c>
      <c r="U1677" s="241"/>
      <c r="V1677" s="275" t="e">
        <f>IF(C1677="",NA(),MATCH($B1677&amp;$C1677,'Smelter Look-up'!$J:$J,0))</f>
        <v>#N/A</v>
      </c>
      <c r="W1677" s="276"/>
      <c r="X1677" s="276">
        <f t="shared" ca="1" si="235"/>
        <v>0</v>
      </c>
      <c r="Y1677" s="276"/>
      <c r="Z1677" s="276"/>
      <c r="AB1677" s="278" t="str">
        <f t="shared" si="236"/>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4"/>
        <v/>
      </c>
      <c r="T1678" s="225" t="str">
        <f ca="1">IF(B1678="","",IF(ISERROR(MATCH($J1678,SorP!$B$1:$B$6230,0)),"",INDIRECT("'SorP'!$A$"&amp;MATCH($J1678,SorP!$B$1:$B$6230,0))))</f>
        <v/>
      </c>
      <c r="U1678" s="241"/>
      <c r="V1678" s="275" t="e">
        <f>IF(C1678="",NA(),MATCH($B1678&amp;$C1678,'Smelter Look-up'!$J:$J,0))</f>
        <v>#N/A</v>
      </c>
      <c r="W1678" s="276"/>
      <c r="X1678" s="276">
        <f t="shared" ca="1" si="235"/>
        <v>0</v>
      </c>
      <c r="Y1678" s="276"/>
      <c r="Z1678" s="276"/>
      <c r="AB1678" s="278" t="str">
        <f t="shared" si="236"/>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4"/>
        <v/>
      </c>
      <c r="T1679" s="225" t="str">
        <f ca="1">IF(B1679="","",IF(ISERROR(MATCH($J1679,SorP!$B$1:$B$6230,0)),"",INDIRECT("'SorP'!$A$"&amp;MATCH($J1679,SorP!$B$1:$B$6230,0))))</f>
        <v/>
      </c>
      <c r="U1679" s="241"/>
      <c r="V1679" s="275" t="e">
        <f>IF(C1679="",NA(),MATCH($B1679&amp;$C1679,'Smelter Look-up'!$J:$J,0))</f>
        <v>#N/A</v>
      </c>
      <c r="W1679" s="276"/>
      <c r="X1679" s="276">
        <f t="shared" ca="1" si="235"/>
        <v>0</v>
      </c>
      <c r="Y1679" s="276"/>
      <c r="Z1679" s="276"/>
      <c r="AB1679" s="278" t="str">
        <f t="shared" si="236"/>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4"/>
        <v/>
      </c>
      <c r="T1680" s="225" t="str">
        <f ca="1">IF(B1680="","",IF(ISERROR(MATCH($J1680,SorP!$B$1:$B$6230,0)),"",INDIRECT("'SorP'!$A$"&amp;MATCH($J1680,SorP!$B$1:$B$6230,0))))</f>
        <v/>
      </c>
      <c r="U1680" s="241"/>
      <c r="V1680" s="275" t="e">
        <f>IF(C1680="",NA(),MATCH($B1680&amp;$C1680,'Smelter Look-up'!$J:$J,0))</f>
        <v>#N/A</v>
      </c>
      <c r="W1680" s="276"/>
      <c r="X1680" s="276">
        <f t="shared" ca="1" si="235"/>
        <v>0</v>
      </c>
      <c r="Y1680" s="276"/>
      <c r="Z1680" s="276"/>
      <c r="AB1680" s="278" t="str">
        <f t="shared" si="236"/>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4"/>
        <v/>
      </c>
      <c r="T1681" s="225" t="str">
        <f ca="1">IF(B1681="","",IF(ISERROR(MATCH($J1681,SorP!$B$1:$B$6230,0)),"",INDIRECT("'SorP'!$A$"&amp;MATCH($J1681,SorP!$B$1:$B$6230,0))))</f>
        <v/>
      </c>
      <c r="U1681" s="241"/>
      <c r="V1681" s="275" t="e">
        <f>IF(C1681="",NA(),MATCH($B1681&amp;$C1681,'Smelter Look-up'!$J:$J,0))</f>
        <v>#N/A</v>
      </c>
      <c r="W1681" s="276"/>
      <c r="X1681" s="276">
        <f t="shared" ca="1" si="235"/>
        <v>0</v>
      </c>
      <c r="Y1681" s="276"/>
      <c r="Z1681" s="276"/>
      <c r="AB1681" s="278" t="str">
        <f t="shared" si="236"/>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4"/>
        <v/>
      </c>
      <c r="T1682" s="225" t="str">
        <f ca="1">IF(B1682="","",IF(ISERROR(MATCH($J1682,SorP!$B$1:$B$6230,0)),"",INDIRECT("'SorP'!$A$"&amp;MATCH($J1682,SorP!$B$1:$B$6230,0))))</f>
        <v/>
      </c>
      <c r="U1682" s="241"/>
      <c r="V1682" s="275" t="e">
        <f>IF(C1682="",NA(),MATCH($B1682&amp;$C1682,'Smelter Look-up'!$J:$J,0))</f>
        <v>#N/A</v>
      </c>
      <c r="W1682" s="276"/>
      <c r="X1682" s="276">
        <f t="shared" ca="1" si="235"/>
        <v>0</v>
      </c>
      <c r="Y1682" s="276"/>
      <c r="Z1682" s="276"/>
      <c r="AB1682" s="278" t="str">
        <f t="shared" si="236"/>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4"/>
        <v/>
      </c>
      <c r="T1683" s="225" t="str">
        <f ca="1">IF(B1683="","",IF(ISERROR(MATCH($J1683,SorP!$B$1:$B$6230,0)),"",INDIRECT("'SorP'!$A$"&amp;MATCH($J1683,SorP!$B$1:$B$6230,0))))</f>
        <v/>
      </c>
      <c r="U1683" s="241"/>
      <c r="V1683" s="275" t="e">
        <f>IF(C1683="",NA(),MATCH($B1683&amp;$C1683,'Smelter Look-up'!$J:$J,0))</f>
        <v>#N/A</v>
      </c>
      <c r="W1683" s="276"/>
      <c r="X1683" s="276">
        <f t="shared" ca="1" si="235"/>
        <v>0</v>
      </c>
      <c r="Y1683" s="276"/>
      <c r="Z1683" s="276"/>
      <c r="AB1683" s="278" t="str">
        <f t="shared" si="236"/>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4"/>
        <v/>
      </c>
      <c r="T1684" s="225" t="str">
        <f ca="1">IF(B1684="","",IF(ISERROR(MATCH($J1684,SorP!$B$1:$B$6230,0)),"",INDIRECT("'SorP'!$A$"&amp;MATCH($J1684,SorP!$B$1:$B$6230,0))))</f>
        <v/>
      </c>
      <c r="U1684" s="241"/>
      <c r="V1684" s="275" t="e">
        <f>IF(C1684="",NA(),MATCH($B1684&amp;$C1684,'Smelter Look-up'!$J:$J,0))</f>
        <v>#N/A</v>
      </c>
      <c r="W1684" s="276"/>
      <c r="X1684" s="276">
        <f t="shared" ca="1" si="235"/>
        <v>0</v>
      </c>
      <c r="Y1684" s="276"/>
      <c r="Z1684" s="276"/>
      <c r="AB1684" s="278" t="str">
        <f t="shared" si="236"/>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4"/>
        <v/>
      </c>
      <c r="T1685" s="225" t="str">
        <f ca="1">IF(B1685="","",IF(ISERROR(MATCH($J1685,SorP!$B$1:$B$6230,0)),"",INDIRECT("'SorP'!$A$"&amp;MATCH($J1685,SorP!$B$1:$B$6230,0))))</f>
        <v/>
      </c>
      <c r="U1685" s="241"/>
      <c r="V1685" s="275" t="e">
        <f>IF(C1685="",NA(),MATCH($B1685&amp;$C1685,'Smelter Look-up'!$J:$J,0))</f>
        <v>#N/A</v>
      </c>
      <c r="W1685" s="276"/>
      <c r="X1685" s="276">
        <f t="shared" ca="1" si="235"/>
        <v>0</v>
      </c>
      <c r="Y1685" s="276"/>
      <c r="Z1685" s="276"/>
      <c r="AB1685" s="278" t="str">
        <f t="shared" si="236"/>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4"/>
        <v/>
      </c>
      <c r="T1686" s="225" t="str">
        <f ca="1">IF(B1686="","",IF(ISERROR(MATCH($J1686,SorP!$B$1:$B$6230,0)),"",INDIRECT("'SorP'!$A$"&amp;MATCH($J1686,SorP!$B$1:$B$6230,0))))</f>
        <v/>
      </c>
      <c r="U1686" s="241"/>
      <c r="V1686" s="275" t="e">
        <f>IF(C1686="",NA(),MATCH($B1686&amp;$C1686,'Smelter Look-up'!$J:$J,0))</f>
        <v>#N/A</v>
      </c>
      <c r="W1686" s="276"/>
      <c r="X1686" s="276">
        <f t="shared" ca="1" si="235"/>
        <v>0</v>
      </c>
      <c r="Y1686" s="276"/>
      <c r="Z1686" s="276"/>
      <c r="AB1686" s="278" t="str">
        <f t="shared" si="236"/>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4"/>
        <v/>
      </c>
      <c r="T1687" s="225" t="str">
        <f ca="1">IF(B1687="","",IF(ISERROR(MATCH($J1687,SorP!$B$1:$B$6230,0)),"",INDIRECT("'SorP'!$A$"&amp;MATCH($J1687,SorP!$B$1:$B$6230,0))))</f>
        <v/>
      </c>
      <c r="U1687" s="241"/>
      <c r="V1687" s="275" t="e">
        <f>IF(C1687="",NA(),MATCH($B1687&amp;$C1687,'Smelter Look-up'!$J:$J,0))</f>
        <v>#N/A</v>
      </c>
      <c r="W1687" s="276"/>
      <c r="X1687" s="276">
        <f t="shared" ca="1" si="235"/>
        <v>0</v>
      </c>
      <c r="Y1687" s="276"/>
      <c r="Z1687" s="276"/>
      <c r="AB1687" s="278" t="str">
        <f t="shared" si="236"/>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4"/>
        <v/>
      </c>
      <c r="T1688" s="225" t="str">
        <f ca="1">IF(B1688="","",IF(ISERROR(MATCH($J1688,SorP!$B$1:$B$6230,0)),"",INDIRECT("'SorP'!$A$"&amp;MATCH($J1688,SorP!$B$1:$B$6230,0))))</f>
        <v/>
      </c>
      <c r="U1688" s="241"/>
      <c r="V1688" s="275" t="e">
        <f>IF(C1688="",NA(),MATCH($B1688&amp;$C1688,'Smelter Look-up'!$J:$J,0))</f>
        <v>#N/A</v>
      </c>
      <c r="W1688" s="276"/>
      <c r="X1688" s="276">
        <f t="shared" ca="1" si="235"/>
        <v>0</v>
      </c>
      <c r="Y1688" s="276"/>
      <c r="Z1688" s="276"/>
      <c r="AB1688" s="278" t="str">
        <f t="shared" si="236"/>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4"/>
        <v/>
      </c>
      <c r="T1689" s="225" t="str">
        <f ca="1">IF(B1689="","",IF(ISERROR(MATCH($J1689,SorP!$B$1:$B$6230,0)),"",INDIRECT("'SorP'!$A$"&amp;MATCH($J1689,SorP!$B$1:$B$6230,0))))</f>
        <v/>
      </c>
      <c r="U1689" s="241"/>
      <c r="V1689" s="275" t="e">
        <f>IF(C1689="",NA(),MATCH($B1689&amp;$C1689,'Smelter Look-up'!$J:$J,0))</f>
        <v>#N/A</v>
      </c>
      <c r="W1689" s="276"/>
      <c r="X1689" s="276">
        <f t="shared" ca="1" si="235"/>
        <v>0</v>
      </c>
      <c r="Y1689" s="276"/>
      <c r="Z1689" s="276"/>
      <c r="AB1689" s="278" t="str">
        <f t="shared" si="236"/>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4"/>
        <v/>
      </c>
      <c r="T1690" s="225" t="str">
        <f ca="1">IF(B1690="","",IF(ISERROR(MATCH($J1690,SorP!$B$1:$B$6230,0)),"",INDIRECT("'SorP'!$A$"&amp;MATCH($J1690,SorP!$B$1:$B$6230,0))))</f>
        <v/>
      </c>
      <c r="U1690" s="241"/>
      <c r="V1690" s="275" t="e">
        <f>IF(C1690="",NA(),MATCH($B1690&amp;$C1690,'Smelter Look-up'!$J:$J,0))</f>
        <v>#N/A</v>
      </c>
      <c r="W1690" s="276"/>
      <c r="X1690" s="276">
        <f t="shared" ca="1" si="235"/>
        <v>0</v>
      </c>
      <c r="Y1690" s="276"/>
      <c r="Z1690" s="276"/>
      <c r="AB1690" s="278" t="str">
        <f t="shared" si="236"/>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4"/>
        <v/>
      </c>
      <c r="T1691" s="225" t="str">
        <f ca="1">IF(B1691="","",IF(ISERROR(MATCH($J1691,SorP!$B$1:$B$6230,0)),"",INDIRECT("'SorP'!$A$"&amp;MATCH($J1691,SorP!$B$1:$B$6230,0))))</f>
        <v/>
      </c>
      <c r="U1691" s="241"/>
      <c r="V1691" s="275" t="e">
        <f>IF(C1691="",NA(),MATCH($B1691&amp;$C1691,'Smelter Look-up'!$J:$J,0))</f>
        <v>#N/A</v>
      </c>
      <c r="W1691" s="276"/>
      <c r="X1691" s="276">
        <f t="shared" ca="1" si="235"/>
        <v>0</v>
      </c>
      <c r="Y1691" s="276"/>
      <c r="Z1691" s="276"/>
      <c r="AB1691" s="278" t="str">
        <f t="shared" si="236"/>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37">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38">IF(AND(C1692="Smelter not listed",OR(LEN(D1692)=0,LEN(E1692)=0)),1,0)</f>
        <v>0</v>
      </c>
      <c r="Y1692" s="276"/>
      <c r="Z1692" s="276"/>
      <c r="AB1692" s="278" t="str">
        <f t="shared" ref="AB1692:AB1722" si="239">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37"/>
        <v/>
      </c>
      <c r="T1693" s="225" t="str">
        <f ca="1">IF(B1693="","",IF(ISERROR(MATCH($J1693,SorP!$B$1:$B$6230,0)),"",INDIRECT("'SorP'!$A$"&amp;MATCH($J1693,SorP!$B$1:$B$6230,0))))</f>
        <v/>
      </c>
      <c r="U1693" s="241"/>
      <c r="V1693" s="275" t="e">
        <f>IF(C1693="",NA(),MATCH($B1693&amp;$C1693,'Smelter Look-up'!$J:$J,0))</f>
        <v>#N/A</v>
      </c>
      <c r="W1693" s="276"/>
      <c r="X1693" s="276">
        <f t="shared" ca="1" si="238"/>
        <v>0</v>
      </c>
      <c r="Y1693" s="276"/>
      <c r="Z1693" s="276"/>
      <c r="AB1693" s="278" t="str">
        <f t="shared" si="239"/>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37"/>
        <v/>
      </c>
      <c r="T1694" s="225" t="str">
        <f ca="1">IF(B1694="","",IF(ISERROR(MATCH($J1694,SorP!$B$1:$B$6230,0)),"",INDIRECT("'SorP'!$A$"&amp;MATCH($J1694,SorP!$B$1:$B$6230,0))))</f>
        <v/>
      </c>
      <c r="U1694" s="241"/>
      <c r="V1694" s="275" t="e">
        <f>IF(C1694="",NA(),MATCH($B1694&amp;$C1694,'Smelter Look-up'!$J:$J,0))</f>
        <v>#N/A</v>
      </c>
      <c r="W1694" s="276"/>
      <c r="X1694" s="276">
        <f t="shared" ca="1" si="238"/>
        <v>0</v>
      </c>
      <c r="Y1694" s="276"/>
      <c r="Z1694" s="276"/>
      <c r="AB1694" s="278" t="str">
        <f t="shared" si="239"/>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37"/>
        <v/>
      </c>
      <c r="T1695" s="225" t="str">
        <f ca="1">IF(B1695="","",IF(ISERROR(MATCH($J1695,SorP!$B$1:$B$6230,0)),"",INDIRECT("'SorP'!$A$"&amp;MATCH($J1695,SorP!$B$1:$B$6230,0))))</f>
        <v/>
      </c>
      <c r="U1695" s="241"/>
      <c r="V1695" s="275" t="e">
        <f>IF(C1695="",NA(),MATCH($B1695&amp;$C1695,'Smelter Look-up'!$J:$J,0))</f>
        <v>#N/A</v>
      </c>
      <c r="W1695" s="276"/>
      <c r="X1695" s="276">
        <f t="shared" ca="1" si="238"/>
        <v>0</v>
      </c>
      <c r="Y1695" s="276"/>
      <c r="Z1695" s="276"/>
      <c r="AB1695" s="278" t="str">
        <f t="shared" si="239"/>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37"/>
        <v/>
      </c>
      <c r="T1696" s="225" t="str">
        <f ca="1">IF(B1696="","",IF(ISERROR(MATCH($J1696,SorP!$B$1:$B$6230,0)),"",INDIRECT("'SorP'!$A$"&amp;MATCH($J1696,SorP!$B$1:$B$6230,0))))</f>
        <v/>
      </c>
      <c r="U1696" s="241"/>
      <c r="V1696" s="275" t="e">
        <f>IF(C1696="",NA(),MATCH($B1696&amp;$C1696,'Smelter Look-up'!$J:$J,0))</f>
        <v>#N/A</v>
      </c>
      <c r="W1696" s="276"/>
      <c r="X1696" s="276">
        <f t="shared" ca="1" si="238"/>
        <v>0</v>
      </c>
      <c r="Y1696" s="276"/>
      <c r="Z1696" s="276"/>
      <c r="AB1696" s="278" t="str">
        <f t="shared" si="239"/>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37"/>
        <v/>
      </c>
      <c r="T1697" s="225" t="str">
        <f ca="1">IF(B1697="","",IF(ISERROR(MATCH($J1697,SorP!$B$1:$B$6230,0)),"",INDIRECT("'SorP'!$A$"&amp;MATCH($J1697,SorP!$B$1:$B$6230,0))))</f>
        <v/>
      </c>
      <c r="U1697" s="241"/>
      <c r="V1697" s="275" t="e">
        <f>IF(C1697="",NA(),MATCH($B1697&amp;$C1697,'Smelter Look-up'!$J:$J,0))</f>
        <v>#N/A</v>
      </c>
      <c r="W1697" s="276"/>
      <c r="X1697" s="276">
        <f t="shared" ca="1" si="238"/>
        <v>0</v>
      </c>
      <c r="Y1697" s="276"/>
      <c r="Z1697" s="276"/>
      <c r="AB1697" s="278" t="str">
        <f t="shared" si="239"/>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37"/>
        <v/>
      </c>
      <c r="T1698" s="225" t="str">
        <f ca="1">IF(B1698="","",IF(ISERROR(MATCH($J1698,SorP!$B$1:$B$6230,0)),"",INDIRECT("'SorP'!$A$"&amp;MATCH($J1698,SorP!$B$1:$B$6230,0))))</f>
        <v/>
      </c>
      <c r="U1698" s="241"/>
      <c r="V1698" s="275" t="e">
        <f>IF(C1698="",NA(),MATCH($B1698&amp;$C1698,'Smelter Look-up'!$J:$J,0))</f>
        <v>#N/A</v>
      </c>
      <c r="W1698" s="276"/>
      <c r="X1698" s="276">
        <f t="shared" ca="1" si="238"/>
        <v>0</v>
      </c>
      <c r="Y1698" s="276"/>
      <c r="Z1698" s="276"/>
      <c r="AB1698" s="278" t="str">
        <f t="shared" si="239"/>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37"/>
        <v/>
      </c>
      <c r="T1699" s="225" t="str">
        <f ca="1">IF(B1699="","",IF(ISERROR(MATCH($J1699,SorP!$B$1:$B$6230,0)),"",INDIRECT("'SorP'!$A$"&amp;MATCH($J1699,SorP!$B$1:$B$6230,0))))</f>
        <v/>
      </c>
      <c r="U1699" s="241"/>
      <c r="V1699" s="275" t="e">
        <f>IF(C1699="",NA(),MATCH($B1699&amp;$C1699,'Smelter Look-up'!$J:$J,0))</f>
        <v>#N/A</v>
      </c>
      <c r="W1699" s="276"/>
      <c r="X1699" s="276">
        <f t="shared" ca="1" si="238"/>
        <v>0</v>
      </c>
      <c r="Y1699" s="276"/>
      <c r="Z1699" s="276"/>
      <c r="AB1699" s="278" t="str">
        <f t="shared" si="239"/>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37"/>
        <v/>
      </c>
      <c r="T1700" s="225" t="str">
        <f ca="1">IF(B1700="","",IF(ISERROR(MATCH($J1700,SorP!$B$1:$B$6230,0)),"",INDIRECT("'SorP'!$A$"&amp;MATCH($J1700,SorP!$B$1:$B$6230,0))))</f>
        <v/>
      </c>
      <c r="U1700" s="241"/>
      <c r="V1700" s="275" t="e">
        <f>IF(C1700="",NA(),MATCH($B1700&amp;$C1700,'Smelter Look-up'!$J:$J,0))</f>
        <v>#N/A</v>
      </c>
      <c r="W1700" s="276"/>
      <c r="X1700" s="276">
        <f t="shared" ca="1" si="238"/>
        <v>0</v>
      </c>
      <c r="Y1700" s="276"/>
      <c r="Z1700" s="276"/>
      <c r="AB1700" s="278" t="str">
        <f t="shared" si="239"/>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37"/>
        <v/>
      </c>
      <c r="T1701" s="225" t="str">
        <f ca="1">IF(B1701="","",IF(ISERROR(MATCH($J1701,SorP!$B$1:$B$6230,0)),"",INDIRECT("'SorP'!$A$"&amp;MATCH($J1701,SorP!$B$1:$B$6230,0))))</f>
        <v/>
      </c>
      <c r="U1701" s="241"/>
      <c r="V1701" s="275" t="e">
        <f>IF(C1701="",NA(),MATCH($B1701&amp;$C1701,'Smelter Look-up'!$J:$J,0))</f>
        <v>#N/A</v>
      </c>
      <c r="W1701" s="276"/>
      <c r="X1701" s="276">
        <f t="shared" ca="1" si="238"/>
        <v>0</v>
      </c>
      <c r="Y1701" s="276"/>
      <c r="Z1701" s="276"/>
      <c r="AB1701" s="278" t="str">
        <f t="shared" si="239"/>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37"/>
        <v/>
      </c>
      <c r="T1702" s="225" t="str">
        <f ca="1">IF(B1702="","",IF(ISERROR(MATCH($J1702,SorP!$B$1:$B$6230,0)),"",INDIRECT("'SorP'!$A$"&amp;MATCH($J1702,SorP!$B$1:$B$6230,0))))</f>
        <v/>
      </c>
      <c r="U1702" s="241"/>
      <c r="V1702" s="275" t="e">
        <f>IF(C1702="",NA(),MATCH($B1702&amp;$C1702,'Smelter Look-up'!$J:$J,0))</f>
        <v>#N/A</v>
      </c>
      <c r="W1702" s="276"/>
      <c r="X1702" s="276">
        <f t="shared" ca="1" si="238"/>
        <v>0</v>
      </c>
      <c r="Y1702" s="276"/>
      <c r="Z1702" s="276"/>
      <c r="AB1702" s="278" t="str">
        <f t="shared" si="239"/>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37"/>
        <v/>
      </c>
      <c r="T1703" s="225" t="str">
        <f ca="1">IF(B1703="","",IF(ISERROR(MATCH($J1703,SorP!$B$1:$B$6230,0)),"",INDIRECT("'SorP'!$A$"&amp;MATCH($J1703,SorP!$B$1:$B$6230,0))))</f>
        <v/>
      </c>
      <c r="U1703" s="241"/>
      <c r="V1703" s="275" t="e">
        <f>IF(C1703="",NA(),MATCH($B1703&amp;$C1703,'Smelter Look-up'!$J:$J,0))</f>
        <v>#N/A</v>
      </c>
      <c r="W1703" s="276"/>
      <c r="X1703" s="276">
        <f t="shared" ca="1" si="238"/>
        <v>0</v>
      </c>
      <c r="Y1703" s="276"/>
      <c r="Z1703" s="276"/>
      <c r="AB1703" s="278" t="str">
        <f t="shared" si="239"/>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37"/>
        <v/>
      </c>
      <c r="T1704" s="225" t="str">
        <f ca="1">IF(B1704="","",IF(ISERROR(MATCH($J1704,SorP!$B$1:$B$6230,0)),"",INDIRECT("'SorP'!$A$"&amp;MATCH($J1704,SorP!$B$1:$B$6230,0))))</f>
        <v/>
      </c>
      <c r="U1704" s="241"/>
      <c r="V1704" s="275" t="e">
        <f>IF(C1704="",NA(),MATCH($B1704&amp;$C1704,'Smelter Look-up'!$J:$J,0))</f>
        <v>#N/A</v>
      </c>
      <c r="W1704" s="276"/>
      <c r="X1704" s="276">
        <f t="shared" ca="1" si="238"/>
        <v>0</v>
      </c>
      <c r="Y1704" s="276"/>
      <c r="Z1704" s="276"/>
      <c r="AB1704" s="278" t="str">
        <f t="shared" si="239"/>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37"/>
        <v/>
      </c>
      <c r="T1705" s="225" t="str">
        <f ca="1">IF(B1705="","",IF(ISERROR(MATCH($J1705,SorP!$B$1:$B$6230,0)),"",INDIRECT("'SorP'!$A$"&amp;MATCH($J1705,SorP!$B$1:$B$6230,0))))</f>
        <v/>
      </c>
      <c r="U1705" s="241"/>
      <c r="V1705" s="275" t="e">
        <f>IF(C1705="",NA(),MATCH($B1705&amp;$C1705,'Smelter Look-up'!$J:$J,0))</f>
        <v>#N/A</v>
      </c>
      <c r="W1705" s="276"/>
      <c r="X1705" s="276">
        <f t="shared" ca="1" si="238"/>
        <v>0</v>
      </c>
      <c r="Y1705" s="276"/>
      <c r="Z1705" s="276"/>
      <c r="AB1705" s="278" t="str">
        <f t="shared" si="239"/>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37"/>
        <v/>
      </c>
      <c r="T1706" s="225" t="str">
        <f ca="1">IF(B1706="","",IF(ISERROR(MATCH($J1706,SorP!$B$1:$B$6230,0)),"",INDIRECT("'SorP'!$A$"&amp;MATCH($J1706,SorP!$B$1:$B$6230,0))))</f>
        <v/>
      </c>
      <c r="U1706" s="241"/>
      <c r="V1706" s="275" t="e">
        <f>IF(C1706="",NA(),MATCH($B1706&amp;$C1706,'Smelter Look-up'!$J:$J,0))</f>
        <v>#N/A</v>
      </c>
      <c r="W1706" s="276"/>
      <c r="X1706" s="276">
        <f t="shared" ca="1" si="238"/>
        <v>0</v>
      </c>
      <c r="Y1706" s="276"/>
      <c r="Z1706" s="276"/>
      <c r="AB1706" s="278" t="str">
        <f t="shared" si="239"/>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37"/>
        <v/>
      </c>
      <c r="T1707" s="225" t="str">
        <f ca="1">IF(B1707="","",IF(ISERROR(MATCH($J1707,SorP!$B$1:$B$6230,0)),"",INDIRECT("'SorP'!$A$"&amp;MATCH($J1707,SorP!$B$1:$B$6230,0))))</f>
        <v/>
      </c>
      <c r="U1707" s="241"/>
      <c r="V1707" s="275" t="e">
        <f>IF(C1707="",NA(),MATCH($B1707&amp;$C1707,'Smelter Look-up'!$J:$J,0))</f>
        <v>#N/A</v>
      </c>
      <c r="W1707" s="276"/>
      <c r="X1707" s="276">
        <f t="shared" ca="1" si="238"/>
        <v>0</v>
      </c>
      <c r="Y1707" s="276"/>
      <c r="Z1707" s="276"/>
      <c r="AB1707" s="278" t="str">
        <f t="shared" si="239"/>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37"/>
        <v/>
      </c>
      <c r="T1708" s="225" t="str">
        <f ca="1">IF(B1708="","",IF(ISERROR(MATCH($J1708,SorP!$B$1:$B$6230,0)),"",INDIRECT("'SorP'!$A$"&amp;MATCH($J1708,SorP!$B$1:$B$6230,0))))</f>
        <v/>
      </c>
      <c r="U1708" s="241"/>
      <c r="V1708" s="275" t="e">
        <f>IF(C1708="",NA(),MATCH($B1708&amp;$C1708,'Smelter Look-up'!$J:$J,0))</f>
        <v>#N/A</v>
      </c>
      <c r="W1708" s="276"/>
      <c r="X1708" s="276">
        <f t="shared" ca="1" si="238"/>
        <v>0</v>
      </c>
      <c r="Y1708" s="276"/>
      <c r="Z1708" s="276"/>
      <c r="AB1708" s="278" t="str">
        <f t="shared" si="239"/>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37"/>
        <v/>
      </c>
      <c r="T1709" s="225" t="str">
        <f ca="1">IF(B1709="","",IF(ISERROR(MATCH($J1709,SorP!$B$1:$B$6230,0)),"",INDIRECT("'SorP'!$A$"&amp;MATCH($J1709,SorP!$B$1:$B$6230,0))))</f>
        <v/>
      </c>
      <c r="U1709" s="241"/>
      <c r="V1709" s="275" t="e">
        <f>IF(C1709="",NA(),MATCH($B1709&amp;$C1709,'Smelter Look-up'!$J:$J,0))</f>
        <v>#N/A</v>
      </c>
      <c r="W1709" s="276"/>
      <c r="X1709" s="276">
        <f t="shared" ca="1" si="238"/>
        <v>0</v>
      </c>
      <c r="Y1709" s="276"/>
      <c r="Z1709" s="276"/>
      <c r="AB1709" s="278" t="str">
        <f t="shared" si="239"/>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37"/>
        <v/>
      </c>
      <c r="T1710" s="225" t="str">
        <f ca="1">IF(B1710="","",IF(ISERROR(MATCH($J1710,SorP!$B$1:$B$6230,0)),"",INDIRECT("'SorP'!$A$"&amp;MATCH($J1710,SorP!$B$1:$B$6230,0))))</f>
        <v/>
      </c>
      <c r="U1710" s="241"/>
      <c r="V1710" s="275" t="e">
        <f>IF(C1710="",NA(),MATCH($B1710&amp;$C1710,'Smelter Look-up'!$J:$J,0))</f>
        <v>#N/A</v>
      </c>
      <c r="W1710" s="276"/>
      <c r="X1710" s="276">
        <f t="shared" ca="1" si="238"/>
        <v>0</v>
      </c>
      <c r="Y1710" s="276"/>
      <c r="Z1710" s="276"/>
      <c r="AB1710" s="278" t="str">
        <f t="shared" si="239"/>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37"/>
        <v/>
      </c>
      <c r="T1711" s="225" t="str">
        <f ca="1">IF(B1711="","",IF(ISERROR(MATCH($J1711,SorP!$B$1:$B$6230,0)),"",INDIRECT("'SorP'!$A$"&amp;MATCH($J1711,SorP!$B$1:$B$6230,0))))</f>
        <v/>
      </c>
      <c r="U1711" s="241"/>
      <c r="V1711" s="275" t="e">
        <f>IF(C1711="",NA(),MATCH($B1711&amp;$C1711,'Smelter Look-up'!$J:$J,0))</f>
        <v>#N/A</v>
      </c>
      <c r="W1711" s="276"/>
      <c r="X1711" s="276">
        <f t="shared" ca="1" si="238"/>
        <v>0</v>
      </c>
      <c r="Y1711" s="276"/>
      <c r="Z1711" s="276"/>
      <c r="AB1711" s="278" t="str">
        <f t="shared" si="239"/>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37"/>
        <v/>
      </c>
      <c r="T1712" s="225" t="str">
        <f ca="1">IF(B1712="","",IF(ISERROR(MATCH($J1712,SorP!$B$1:$B$6230,0)),"",INDIRECT("'SorP'!$A$"&amp;MATCH($J1712,SorP!$B$1:$B$6230,0))))</f>
        <v/>
      </c>
      <c r="U1712" s="241"/>
      <c r="V1712" s="275" t="e">
        <f>IF(C1712="",NA(),MATCH($B1712&amp;$C1712,'Smelter Look-up'!$J:$J,0))</f>
        <v>#N/A</v>
      </c>
      <c r="W1712" s="276"/>
      <c r="X1712" s="276">
        <f t="shared" ca="1" si="238"/>
        <v>0</v>
      </c>
      <c r="Y1712" s="276"/>
      <c r="Z1712" s="276"/>
      <c r="AB1712" s="278" t="str">
        <f t="shared" si="239"/>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37"/>
        <v/>
      </c>
      <c r="T1713" s="225" t="str">
        <f ca="1">IF(B1713="","",IF(ISERROR(MATCH($J1713,SorP!$B$1:$B$6230,0)),"",INDIRECT("'SorP'!$A$"&amp;MATCH($J1713,SorP!$B$1:$B$6230,0))))</f>
        <v/>
      </c>
      <c r="U1713" s="241"/>
      <c r="V1713" s="275" t="e">
        <f>IF(C1713="",NA(),MATCH($B1713&amp;$C1713,'Smelter Look-up'!$J:$J,0))</f>
        <v>#N/A</v>
      </c>
      <c r="W1713" s="276"/>
      <c r="X1713" s="276">
        <f t="shared" ca="1" si="238"/>
        <v>0</v>
      </c>
      <c r="Y1713" s="276"/>
      <c r="Z1713" s="276"/>
      <c r="AB1713" s="278" t="str">
        <f t="shared" si="239"/>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37"/>
        <v/>
      </c>
      <c r="T1714" s="225" t="str">
        <f ca="1">IF(B1714="","",IF(ISERROR(MATCH($J1714,SorP!$B$1:$B$6230,0)),"",INDIRECT("'SorP'!$A$"&amp;MATCH($J1714,SorP!$B$1:$B$6230,0))))</f>
        <v/>
      </c>
      <c r="U1714" s="241"/>
      <c r="V1714" s="275" t="e">
        <f>IF(C1714="",NA(),MATCH($B1714&amp;$C1714,'Smelter Look-up'!$J:$J,0))</f>
        <v>#N/A</v>
      </c>
      <c r="W1714" s="276"/>
      <c r="X1714" s="276">
        <f t="shared" ca="1" si="238"/>
        <v>0</v>
      </c>
      <c r="Y1714" s="276"/>
      <c r="Z1714" s="276"/>
      <c r="AB1714" s="278" t="str">
        <f t="shared" si="239"/>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37"/>
        <v/>
      </c>
      <c r="T1715" s="225" t="str">
        <f ca="1">IF(B1715="","",IF(ISERROR(MATCH($J1715,SorP!$B$1:$B$6230,0)),"",INDIRECT("'SorP'!$A$"&amp;MATCH($J1715,SorP!$B$1:$B$6230,0))))</f>
        <v/>
      </c>
      <c r="U1715" s="241"/>
      <c r="V1715" s="275" t="e">
        <f>IF(C1715="",NA(),MATCH($B1715&amp;$C1715,'Smelter Look-up'!$J:$J,0))</f>
        <v>#N/A</v>
      </c>
      <c r="W1715" s="276"/>
      <c r="X1715" s="276">
        <f t="shared" ca="1" si="238"/>
        <v>0</v>
      </c>
      <c r="Y1715" s="276"/>
      <c r="Z1715" s="276"/>
      <c r="AB1715" s="278" t="str">
        <f t="shared" si="239"/>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37"/>
        <v/>
      </c>
      <c r="T1716" s="225" t="str">
        <f ca="1">IF(B1716="","",IF(ISERROR(MATCH($J1716,SorP!$B$1:$B$6230,0)),"",INDIRECT("'SorP'!$A$"&amp;MATCH($J1716,SorP!$B$1:$B$6230,0))))</f>
        <v/>
      </c>
      <c r="U1716" s="241"/>
      <c r="V1716" s="275" t="e">
        <f>IF(C1716="",NA(),MATCH($B1716&amp;$C1716,'Smelter Look-up'!$J:$J,0))</f>
        <v>#N/A</v>
      </c>
      <c r="W1716" s="276"/>
      <c r="X1716" s="276">
        <f t="shared" ca="1" si="238"/>
        <v>0</v>
      </c>
      <c r="Y1716" s="276"/>
      <c r="Z1716" s="276"/>
      <c r="AB1716" s="278" t="str">
        <f t="shared" si="239"/>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37"/>
        <v/>
      </c>
      <c r="T1717" s="225" t="str">
        <f ca="1">IF(B1717="","",IF(ISERROR(MATCH($J1717,SorP!$B$1:$B$6230,0)),"",INDIRECT("'SorP'!$A$"&amp;MATCH($J1717,SorP!$B$1:$B$6230,0))))</f>
        <v/>
      </c>
      <c r="U1717" s="241"/>
      <c r="V1717" s="275" t="e">
        <f>IF(C1717="",NA(),MATCH($B1717&amp;$C1717,'Smelter Look-up'!$J:$J,0))</f>
        <v>#N/A</v>
      </c>
      <c r="W1717" s="276"/>
      <c r="X1717" s="276">
        <f t="shared" ca="1" si="238"/>
        <v>0</v>
      </c>
      <c r="Y1717" s="276"/>
      <c r="Z1717" s="276"/>
      <c r="AB1717" s="278" t="str">
        <f t="shared" si="239"/>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37"/>
        <v/>
      </c>
      <c r="T1718" s="225" t="str">
        <f ca="1">IF(B1718="","",IF(ISERROR(MATCH($J1718,SorP!$B$1:$B$6230,0)),"",INDIRECT("'SorP'!$A$"&amp;MATCH($J1718,SorP!$B$1:$B$6230,0))))</f>
        <v/>
      </c>
      <c r="U1718" s="241"/>
      <c r="V1718" s="275" t="e">
        <f>IF(C1718="",NA(),MATCH($B1718&amp;$C1718,'Smelter Look-up'!$J:$J,0))</f>
        <v>#N/A</v>
      </c>
      <c r="W1718" s="276"/>
      <c r="X1718" s="276">
        <f t="shared" ca="1" si="238"/>
        <v>0</v>
      </c>
      <c r="Y1718" s="276"/>
      <c r="Z1718" s="276"/>
      <c r="AB1718" s="278" t="str">
        <f t="shared" si="239"/>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37"/>
        <v/>
      </c>
      <c r="T1719" s="225" t="str">
        <f ca="1">IF(B1719="","",IF(ISERROR(MATCH($J1719,SorP!$B$1:$B$6230,0)),"",INDIRECT("'SorP'!$A$"&amp;MATCH($J1719,SorP!$B$1:$B$6230,0))))</f>
        <v/>
      </c>
      <c r="U1719" s="241"/>
      <c r="V1719" s="275" t="e">
        <f>IF(C1719="",NA(),MATCH($B1719&amp;$C1719,'Smelter Look-up'!$J:$J,0))</f>
        <v>#N/A</v>
      </c>
      <c r="W1719" s="276"/>
      <c r="X1719" s="276">
        <f t="shared" ca="1" si="238"/>
        <v>0</v>
      </c>
      <c r="Y1719" s="276"/>
      <c r="Z1719" s="276"/>
      <c r="AB1719" s="278" t="str">
        <f t="shared" si="239"/>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37"/>
        <v/>
      </c>
      <c r="T1720" s="225" t="str">
        <f ca="1">IF(B1720="","",IF(ISERROR(MATCH($J1720,SorP!$B$1:$B$6230,0)),"",INDIRECT("'SorP'!$A$"&amp;MATCH($J1720,SorP!$B$1:$B$6230,0))))</f>
        <v/>
      </c>
      <c r="U1720" s="241"/>
      <c r="V1720" s="275" t="e">
        <f>IF(C1720="",NA(),MATCH($B1720&amp;$C1720,'Smelter Look-up'!$J:$J,0))</f>
        <v>#N/A</v>
      </c>
      <c r="W1720" s="276"/>
      <c r="X1720" s="276">
        <f t="shared" ca="1" si="238"/>
        <v>0</v>
      </c>
      <c r="Y1720" s="276"/>
      <c r="Z1720" s="276"/>
      <c r="AB1720" s="278" t="str">
        <f t="shared" si="239"/>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37"/>
        <v/>
      </c>
      <c r="T1721" s="225" t="str">
        <f ca="1">IF(B1721="","",IF(ISERROR(MATCH($J1721,SorP!$B$1:$B$6230,0)),"",INDIRECT("'SorP'!$A$"&amp;MATCH($J1721,SorP!$B$1:$B$6230,0))))</f>
        <v/>
      </c>
      <c r="U1721" s="241"/>
      <c r="V1721" s="275" t="e">
        <f>IF(C1721="",NA(),MATCH($B1721&amp;$C1721,'Smelter Look-up'!$J:$J,0))</f>
        <v>#N/A</v>
      </c>
      <c r="W1721" s="276"/>
      <c r="X1721" s="276">
        <f t="shared" ca="1" si="238"/>
        <v>0</v>
      </c>
      <c r="Y1721" s="276"/>
      <c r="Z1721" s="276"/>
      <c r="AB1721" s="278" t="str">
        <f t="shared" si="239"/>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37"/>
        <v/>
      </c>
      <c r="T1722" s="225" t="str">
        <f ca="1">IF(B1722="","",IF(ISERROR(MATCH($J1722,SorP!$B$1:$B$6230,0)),"",INDIRECT("'SorP'!$A$"&amp;MATCH($J1722,SorP!$B$1:$B$6230,0))))</f>
        <v/>
      </c>
      <c r="U1722" s="241"/>
      <c r="V1722" s="275" t="e">
        <f>IF(C1722="",NA(),MATCH($B1722&amp;$C1722,'Smelter Look-up'!$J:$J,0))</f>
        <v>#N/A</v>
      </c>
      <c r="W1722" s="276"/>
      <c r="X1722" s="276">
        <f t="shared" ca="1" si="238"/>
        <v>0</v>
      </c>
      <c r="Y1722" s="276"/>
      <c r="Z1722" s="276"/>
      <c r="AB1722" s="278" t="str">
        <f t="shared" si="239"/>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0">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1">IF(AND(C1723="Smelter not listed",OR(LEN(D1723)=0,LEN(E1723)=0)),1,0)</f>
        <v>0</v>
      </c>
      <c r="Y1723" s="276"/>
      <c r="Z1723" s="276"/>
      <c r="AB1723" s="278" t="str">
        <f t="shared" ref="AB1723" si="242">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3">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4">IF(AND(C1724="Smelter not listed",OR(LEN(D1724)=0,LEN(E1724)=0)),1,0)</f>
        <v>0</v>
      </c>
      <c r="Y1724" s="276"/>
      <c r="Z1724" s="276"/>
      <c r="AB1724" s="278" t="str">
        <f t="shared" ref="AB1724:AB1755" si="245">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3"/>
        <v/>
      </c>
      <c r="T1725" s="225" t="str">
        <f ca="1">IF(B1725="","",IF(ISERROR(MATCH($J1725,SorP!$B$1:$B$6230,0)),"",INDIRECT("'SorP'!$A$"&amp;MATCH($J1725,SorP!$B$1:$B$6230,0))))</f>
        <v/>
      </c>
      <c r="U1725" s="241"/>
      <c r="V1725" s="275" t="e">
        <f>IF(C1725="",NA(),MATCH($B1725&amp;$C1725,'Smelter Look-up'!$J:$J,0))</f>
        <v>#N/A</v>
      </c>
      <c r="W1725" s="276"/>
      <c r="X1725" s="276">
        <f t="shared" ca="1" si="244"/>
        <v>0</v>
      </c>
      <c r="Y1725" s="276"/>
      <c r="Z1725" s="276"/>
      <c r="AB1725" s="278" t="str">
        <f t="shared" si="245"/>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3"/>
        <v/>
      </c>
      <c r="T1726" s="225" t="str">
        <f ca="1">IF(B1726="","",IF(ISERROR(MATCH($J1726,SorP!$B$1:$B$6230,0)),"",INDIRECT("'SorP'!$A$"&amp;MATCH($J1726,SorP!$B$1:$B$6230,0))))</f>
        <v/>
      </c>
      <c r="U1726" s="241"/>
      <c r="V1726" s="275" t="e">
        <f>IF(C1726="",NA(),MATCH($B1726&amp;$C1726,'Smelter Look-up'!$J:$J,0))</f>
        <v>#N/A</v>
      </c>
      <c r="W1726" s="276"/>
      <c r="X1726" s="276">
        <f t="shared" ca="1" si="244"/>
        <v>0</v>
      </c>
      <c r="Y1726" s="276"/>
      <c r="Z1726" s="276"/>
      <c r="AB1726" s="278" t="str">
        <f t="shared" si="245"/>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3"/>
        <v/>
      </c>
      <c r="T1727" s="225" t="str">
        <f ca="1">IF(B1727="","",IF(ISERROR(MATCH($J1727,SorP!$B$1:$B$6230,0)),"",INDIRECT("'SorP'!$A$"&amp;MATCH($J1727,SorP!$B$1:$B$6230,0))))</f>
        <v/>
      </c>
      <c r="U1727" s="241"/>
      <c r="V1727" s="275" t="e">
        <f>IF(C1727="",NA(),MATCH($B1727&amp;$C1727,'Smelter Look-up'!$J:$J,0))</f>
        <v>#N/A</v>
      </c>
      <c r="W1727" s="276"/>
      <c r="X1727" s="276">
        <f t="shared" ca="1" si="244"/>
        <v>0</v>
      </c>
      <c r="Y1727" s="276"/>
      <c r="Z1727" s="276"/>
      <c r="AB1727" s="278" t="str">
        <f t="shared" si="245"/>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3"/>
        <v/>
      </c>
      <c r="T1728" s="225" t="str">
        <f ca="1">IF(B1728="","",IF(ISERROR(MATCH($J1728,SorP!$B$1:$B$6230,0)),"",INDIRECT("'SorP'!$A$"&amp;MATCH($J1728,SorP!$B$1:$B$6230,0))))</f>
        <v/>
      </c>
      <c r="U1728" s="241"/>
      <c r="V1728" s="275" t="e">
        <f>IF(C1728="",NA(),MATCH($B1728&amp;$C1728,'Smelter Look-up'!$J:$J,0))</f>
        <v>#N/A</v>
      </c>
      <c r="W1728" s="276"/>
      <c r="X1728" s="276">
        <f t="shared" ca="1" si="244"/>
        <v>0</v>
      </c>
      <c r="Y1728" s="276"/>
      <c r="Z1728" s="276"/>
      <c r="AB1728" s="278" t="str">
        <f t="shared" si="245"/>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3"/>
        <v/>
      </c>
      <c r="T1729" s="225" t="str">
        <f ca="1">IF(B1729="","",IF(ISERROR(MATCH($J1729,SorP!$B$1:$B$6230,0)),"",INDIRECT("'SorP'!$A$"&amp;MATCH($J1729,SorP!$B$1:$B$6230,0))))</f>
        <v/>
      </c>
      <c r="U1729" s="241"/>
      <c r="V1729" s="275" t="e">
        <f>IF(C1729="",NA(),MATCH($B1729&amp;$C1729,'Smelter Look-up'!$J:$J,0))</f>
        <v>#N/A</v>
      </c>
      <c r="W1729" s="276"/>
      <c r="X1729" s="276">
        <f t="shared" ca="1" si="244"/>
        <v>0</v>
      </c>
      <c r="Y1729" s="276"/>
      <c r="Z1729" s="276"/>
      <c r="AB1729" s="278" t="str">
        <f t="shared" si="245"/>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3"/>
        <v/>
      </c>
      <c r="T1730" s="225" t="str">
        <f ca="1">IF(B1730="","",IF(ISERROR(MATCH($J1730,SorP!$B$1:$B$6230,0)),"",INDIRECT("'SorP'!$A$"&amp;MATCH($J1730,SorP!$B$1:$B$6230,0))))</f>
        <v/>
      </c>
      <c r="U1730" s="241"/>
      <c r="V1730" s="275" t="e">
        <f>IF(C1730="",NA(),MATCH($B1730&amp;$C1730,'Smelter Look-up'!$J:$J,0))</f>
        <v>#N/A</v>
      </c>
      <c r="W1730" s="276"/>
      <c r="X1730" s="276">
        <f t="shared" ca="1" si="244"/>
        <v>0</v>
      </c>
      <c r="Y1730" s="276"/>
      <c r="Z1730" s="276"/>
      <c r="AB1730" s="278" t="str">
        <f t="shared" si="245"/>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3"/>
        <v/>
      </c>
      <c r="T1731" s="225" t="str">
        <f ca="1">IF(B1731="","",IF(ISERROR(MATCH($J1731,SorP!$B$1:$B$6230,0)),"",INDIRECT("'SorP'!$A$"&amp;MATCH($J1731,SorP!$B$1:$B$6230,0))))</f>
        <v/>
      </c>
      <c r="U1731" s="241"/>
      <c r="V1731" s="275" t="e">
        <f>IF(C1731="",NA(),MATCH($B1731&amp;$C1731,'Smelter Look-up'!$J:$J,0))</f>
        <v>#N/A</v>
      </c>
      <c r="W1731" s="276"/>
      <c r="X1731" s="276">
        <f t="shared" ca="1" si="244"/>
        <v>0</v>
      </c>
      <c r="Y1731" s="276"/>
      <c r="Z1731" s="276"/>
      <c r="AB1731" s="278" t="str">
        <f t="shared" si="245"/>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3"/>
        <v/>
      </c>
      <c r="T1732" s="225" t="str">
        <f ca="1">IF(B1732="","",IF(ISERROR(MATCH($J1732,SorP!$B$1:$B$6230,0)),"",INDIRECT("'SorP'!$A$"&amp;MATCH($J1732,SorP!$B$1:$B$6230,0))))</f>
        <v/>
      </c>
      <c r="U1732" s="241"/>
      <c r="V1732" s="275" t="e">
        <f>IF(C1732="",NA(),MATCH($B1732&amp;$C1732,'Smelter Look-up'!$J:$J,0))</f>
        <v>#N/A</v>
      </c>
      <c r="W1732" s="276"/>
      <c r="X1732" s="276">
        <f t="shared" ca="1" si="244"/>
        <v>0</v>
      </c>
      <c r="Y1732" s="276"/>
      <c r="Z1732" s="276"/>
      <c r="AB1732" s="278" t="str">
        <f t="shared" si="245"/>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3"/>
        <v/>
      </c>
      <c r="T1733" s="225" t="str">
        <f ca="1">IF(B1733="","",IF(ISERROR(MATCH($J1733,SorP!$B$1:$B$6230,0)),"",INDIRECT("'SorP'!$A$"&amp;MATCH($J1733,SorP!$B$1:$B$6230,0))))</f>
        <v/>
      </c>
      <c r="U1733" s="241"/>
      <c r="V1733" s="275" t="e">
        <f>IF(C1733="",NA(),MATCH($B1733&amp;$C1733,'Smelter Look-up'!$J:$J,0))</f>
        <v>#N/A</v>
      </c>
      <c r="W1733" s="276"/>
      <c r="X1733" s="276">
        <f t="shared" ca="1" si="244"/>
        <v>0</v>
      </c>
      <c r="Y1733" s="276"/>
      <c r="Z1733" s="276"/>
      <c r="AB1733" s="278" t="str">
        <f t="shared" si="245"/>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3"/>
        <v/>
      </c>
      <c r="T1734" s="225" t="str">
        <f ca="1">IF(B1734="","",IF(ISERROR(MATCH($J1734,SorP!$B$1:$B$6230,0)),"",INDIRECT("'SorP'!$A$"&amp;MATCH($J1734,SorP!$B$1:$B$6230,0))))</f>
        <v/>
      </c>
      <c r="U1734" s="241"/>
      <c r="V1734" s="275" t="e">
        <f>IF(C1734="",NA(),MATCH($B1734&amp;$C1734,'Smelter Look-up'!$J:$J,0))</f>
        <v>#N/A</v>
      </c>
      <c r="W1734" s="276"/>
      <c r="X1734" s="276">
        <f t="shared" ca="1" si="244"/>
        <v>0</v>
      </c>
      <c r="Y1734" s="276"/>
      <c r="Z1734" s="276"/>
      <c r="AB1734" s="278" t="str">
        <f t="shared" si="245"/>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3"/>
        <v/>
      </c>
      <c r="T1735" s="225" t="str">
        <f ca="1">IF(B1735="","",IF(ISERROR(MATCH($J1735,SorP!$B$1:$B$6230,0)),"",INDIRECT("'SorP'!$A$"&amp;MATCH($J1735,SorP!$B$1:$B$6230,0))))</f>
        <v/>
      </c>
      <c r="U1735" s="241"/>
      <c r="V1735" s="275" t="e">
        <f>IF(C1735="",NA(),MATCH($B1735&amp;$C1735,'Smelter Look-up'!$J:$J,0))</f>
        <v>#N/A</v>
      </c>
      <c r="W1735" s="276"/>
      <c r="X1735" s="276">
        <f t="shared" ca="1" si="244"/>
        <v>0</v>
      </c>
      <c r="Y1735" s="276"/>
      <c r="Z1735" s="276"/>
      <c r="AB1735" s="278" t="str">
        <f t="shared" si="245"/>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3"/>
        <v/>
      </c>
      <c r="T1736" s="225" t="str">
        <f ca="1">IF(B1736="","",IF(ISERROR(MATCH($J1736,SorP!$B$1:$B$6230,0)),"",INDIRECT("'SorP'!$A$"&amp;MATCH($J1736,SorP!$B$1:$B$6230,0))))</f>
        <v/>
      </c>
      <c r="U1736" s="241"/>
      <c r="V1736" s="275" t="e">
        <f>IF(C1736="",NA(),MATCH($B1736&amp;$C1736,'Smelter Look-up'!$J:$J,0))</f>
        <v>#N/A</v>
      </c>
      <c r="W1736" s="276"/>
      <c r="X1736" s="276">
        <f t="shared" ca="1" si="244"/>
        <v>0</v>
      </c>
      <c r="Y1736" s="276"/>
      <c r="Z1736" s="276"/>
      <c r="AB1736" s="278" t="str">
        <f t="shared" si="245"/>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3"/>
        <v/>
      </c>
      <c r="T1737" s="225" t="str">
        <f ca="1">IF(B1737="","",IF(ISERROR(MATCH($J1737,SorP!$B$1:$B$6230,0)),"",INDIRECT("'SorP'!$A$"&amp;MATCH($J1737,SorP!$B$1:$B$6230,0))))</f>
        <v/>
      </c>
      <c r="U1737" s="241"/>
      <c r="V1737" s="275" t="e">
        <f>IF(C1737="",NA(),MATCH($B1737&amp;$C1737,'Smelter Look-up'!$J:$J,0))</f>
        <v>#N/A</v>
      </c>
      <c r="W1737" s="276"/>
      <c r="X1737" s="276">
        <f t="shared" ca="1" si="244"/>
        <v>0</v>
      </c>
      <c r="Y1737" s="276"/>
      <c r="Z1737" s="276"/>
      <c r="AB1737" s="278" t="str">
        <f t="shared" si="245"/>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3"/>
        <v/>
      </c>
      <c r="T1738" s="225" t="str">
        <f ca="1">IF(B1738="","",IF(ISERROR(MATCH($J1738,SorP!$B$1:$B$6230,0)),"",INDIRECT("'SorP'!$A$"&amp;MATCH($J1738,SorP!$B$1:$B$6230,0))))</f>
        <v/>
      </c>
      <c r="U1738" s="241"/>
      <c r="V1738" s="275" t="e">
        <f>IF(C1738="",NA(),MATCH($B1738&amp;$C1738,'Smelter Look-up'!$J:$J,0))</f>
        <v>#N/A</v>
      </c>
      <c r="W1738" s="276"/>
      <c r="X1738" s="276">
        <f t="shared" ca="1" si="244"/>
        <v>0</v>
      </c>
      <c r="Y1738" s="276"/>
      <c r="Z1738" s="276"/>
      <c r="AB1738" s="278" t="str">
        <f t="shared" si="245"/>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3"/>
        <v/>
      </c>
      <c r="T1739" s="225" t="str">
        <f ca="1">IF(B1739="","",IF(ISERROR(MATCH($J1739,SorP!$B$1:$B$6230,0)),"",INDIRECT("'SorP'!$A$"&amp;MATCH($J1739,SorP!$B$1:$B$6230,0))))</f>
        <v/>
      </c>
      <c r="U1739" s="241"/>
      <c r="V1739" s="275" t="e">
        <f>IF(C1739="",NA(),MATCH($B1739&amp;$C1739,'Smelter Look-up'!$J:$J,0))</f>
        <v>#N/A</v>
      </c>
      <c r="W1739" s="276"/>
      <c r="X1739" s="276">
        <f t="shared" ca="1" si="244"/>
        <v>0</v>
      </c>
      <c r="Y1739" s="276"/>
      <c r="Z1739" s="276"/>
      <c r="AB1739" s="278" t="str">
        <f t="shared" si="245"/>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3"/>
        <v/>
      </c>
      <c r="T1740" s="225" t="str">
        <f ca="1">IF(B1740="","",IF(ISERROR(MATCH($J1740,SorP!$B$1:$B$6230,0)),"",INDIRECT("'SorP'!$A$"&amp;MATCH($J1740,SorP!$B$1:$B$6230,0))))</f>
        <v/>
      </c>
      <c r="U1740" s="241"/>
      <c r="V1740" s="275" t="e">
        <f>IF(C1740="",NA(),MATCH($B1740&amp;$C1740,'Smelter Look-up'!$J:$J,0))</f>
        <v>#N/A</v>
      </c>
      <c r="W1740" s="276"/>
      <c r="X1740" s="276">
        <f t="shared" ca="1" si="244"/>
        <v>0</v>
      </c>
      <c r="Y1740" s="276"/>
      <c r="Z1740" s="276"/>
      <c r="AB1740" s="278" t="str">
        <f t="shared" si="245"/>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3"/>
        <v/>
      </c>
      <c r="T1741" s="225" t="str">
        <f ca="1">IF(B1741="","",IF(ISERROR(MATCH($J1741,SorP!$B$1:$B$6230,0)),"",INDIRECT("'SorP'!$A$"&amp;MATCH($J1741,SorP!$B$1:$B$6230,0))))</f>
        <v/>
      </c>
      <c r="U1741" s="241"/>
      <c r="V1741" s="275" t="e">
        <f>IF(C1741="",NA(),MATCH($B1741&amp;$C1741,'Smelter Look-up'!$J:$J,0))</f>
        <v>#N/A</v>
      </c>
      <c r="W1741" s="276"/>
      <c r="X1741" s="276">
        <f t="shared" ca="1" si="244"/>
        <v>0</v>
      </c>
      <c r="Y1741" s="276"/>
      <c r="Z1741" s="276"/>
      <c r="AB1741" s="278" t="str">
        <f t="shared" si="245"/>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3"/>
        <v/>
      </c>
      <c r="T1742" s="225" t="str">
        <f ca="1">IF(B1742="","",IF(ISERROR(MATCH($J1742,SorP!$B$1:$B$6230,0)),"",INDIRECT("'SorP'!$A$"&amp;MATCH($J1742,SorP!$B$1:$B$6230,0))))</f>
        <v/>
      </c>
      <c r="U1742" s="241"/>
      <c r="V1742" s="275" t="e">
        <f>IF(C1742="",NA(),MATCH($B1742&amp;$C1742,'Smelter Look-up'!$J:$J,0))</f>
        <v>#N/A</v>
      </c>
      <c r="W1742" s="276"/>
      <c r="X1742" s="276">
        <f t="shared" ca="1" si="244"/>
        <v>0</v>
      </c>
      <c r="Y1742" s="276"/>
      <c r="Z1742" s="276"/>
      <c r="AB1742" s="278" t="str">
        <f t="shared" si="245"/>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3"/>
        <v/>
      </c>
      <c r="T1743" s="225" t="str">
        <f ca="1">IF(B1743="","",IF(ISERROR(MATCH($J1743,SorP!$B$1:$B$6230,0)),"",INDIRECT("'SorP'!$A$"&amp;MATCH($J1743,SorP!$B$1:$B$6230,0))))</f>
        <v/>
      </c>
      <c r="U1743" s="241"/>
      <c r="V1743" s="275" t="e">
        <f>IF(C1743="",NA(),MATCH($B1743&amp;$C1743,'Smelter Look-up'!$J:$J,0))</f>
        <v>#N/A</v>
      </c>
      <c r="W1743" s="276"/>
      <c r="X1743" s="276">
        <f t="shared" ca="1" si="244"/>
        <v>0</v>
      </c>
      <c r="Y1743" s="276"/>
      <c r="Z1743" s="276"/>
      <c r="AB1743" s="278" t="str">
        <f t="shared" si="245"/>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3"/>
        <v/>
      </c>
      <c r="T1744" s="225" t="str">
        <f ca="1">IF(B1744="","",IF(ISERROR(MATCH($J1744,SorP!$B$1:$B$6230,0)),"",INDIRECT("'SorP'!$A$"&amp;MATCH($J1744,SorP!$B$1:$B$6230,0))))</f>
        <v/>
      </c>
      <c r="U1744" s="241"/>
      <c r="V1744" s="275" t="e">
        <f>IF(C1744="",NA(),MATCH($B1744&amp;$C1744,'Smelter Look-up'!$J:$J,0))</f>
        <v>#N/A</v>
      </c>
      <c r="W1744" s="276"/>
      <c r="X1744" s="276">
        <f t="shared" ca="1" si="244"/>
        <v>0</v>
      </c>
      <c r="Y1744" s="276"/>
      <c r="Z1744" s="276"/>
      <c r="AB1744" s="278" t="str">
        <f t="shared" si="245"/>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3"/>
        <v/>
      </c>
      <c r="T1745" s="225" t="str">
        <f ca="1">IF(B1745="","",IF(ISERROR(MATCH($J1745,SorP!$B$1:$B$6230,0)),"",INDIRECT("'SorP'!$A$"&amp;MATCH($J1745,SorP!$B$1:$B$6230,0))))</f>
        <v/>
      </c>
      <c r="U1745" s="241"/>
      <c r="V1745" s="275" t="e">
        <f>IF(C1745="",NA(),MATCH($B1745&amp;$C1745,'Smelter Look-up'!$J:$J,0))</f>
        <v>#N/A</v>
      </c>
      <c r="W1745" s="276"/>
      <c r="X1745" s="276">
        <f t="shared" ca="1" si="244"/>
        <v>0</v>
      </c>
      <c r="Y1745" s="276"/>
      <c r="Z1745" s="276"/>
      <c r="AB1745" s="278" t="str">
        <f t="shared" si="245"/>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3"/>
        <v/>
      </c>
      <c r="T1746" s="225" t="str">
        <f ca="1">IF(B1746="","",IF(ISERROR(MATCH($J1746,SorP!$B$1:$B$6230,0)),"",INDIRECT("'SorP'!$A$"&amp;MATCH($J1746,SorP!$B$1:$B$6230,0))))</f>
        <v/>
      </c>
      <c r="U1746" s="241"/>
      <c r="V1746" s="275" t="e">
        <f>IF(C1746="",NA(),MATCH($B1746&amp;$C1746,'Smelter Look-up'!$J:$J,0))</f>
        <v>#N/A</v>
      </c>
      <c r="W1746" s="276"/>
      <c r="X1746" s="276">
        <f t="shared" ca="1" si="244"/>
        <v>0</v>
      </c>
      <c r="Y1746" s="276"/>
      <c r="Z1746" s="276"/>
      <c r="AB1746" s="278" t="str">
        <f t="shared" si="245"/>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3"/>
        <v/>
      </c>
      <c r="T1747" s="225" t="str">
        <f ca="1">IF(B1747="","",IF(ISERROR(MATCH($J1747,SorP!$B$1:$B$6230,0)),"",INDIRECT("'SorP'!$A$"&amp;MATCH($J1747,SorP!$B$1:$B$6230,0))))</f>
        <v/>
      </c>
      <c r="U1747" s="241"/>
      <c r="V1747" s="275" t="e">
        <f>IF(C1747="",NA(),MATCH($B1747&amp;$C1747,'Smelter Look-up'!$J:$J,0))</f>
        <v>#N/A</v>
      </c>
      <c r="W1747" s="276"/>
      <c r="X1747" s="276">
        <f t="shared" ca="1" si="244"/>
        <v>0</v>
      </c>
      <c r="Y1747" s="276"/>
      <c r="Z1747" s="276"/>
      <c r="AB1747" s="278" t="str">
        <f t="shared" si="245"/>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3"/>
        <v/>
      </c>
      <c r="T1748" s="225" t="str">
        <f ca="1">IF(B1748="","",IF(ISERROR(MATCH($J1748,SorP!$B$1:$B$6230,0)),"",INDIRECT("'SorP'!$A$"&amp;MATCH($J1748,SorP!$B$1:$B$6230,0))))</f>
        <v/>
      </c>
      <c r="U1748" s="241"/>
      <c r="V1748" s="275" t="e">
        <f>IF(C1748="",NA(),MATCH($B1748&amp;$C1748,'Smelter Look-up'!$J:$J,0))</f>
        <v>#N/A</v>
      </c>
      <c r="W1748" s="276"/>
      <c r="X1748" s="276">
        <f t="shared" ca="1" si="244"/>
        <v>0</v>
      </c>
      <c r="Y1748" s="276"/>
      <c r="Z1748" s="276"/>
      <c r="AB1748" s="278" t="str">
        <f t="shared" si="245"/>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3"/>
        <v/>
      </c>
      <c r="T1749" s="225" t="str">
        <f ca="1">IF(B1749="","",IF(ISERROR(MATCH($J1749,SorP!$B$1:$B$6230,0)),"",INDIRECT("'SorP'!$A$"&amp;MATCH($J1749,SorP!$B$1:$B$6230,0))))</f>
        <v/>
      </c>
      <c r="U1749" s="241"/>
      <c r="V1749" s="275" t="e">
        <f>IF(C1749="",NA(),MATCH($B1749&amp;$C1749,'Smelter Look-up'!$J:$J,0))</f>
        <v>#N/A</v>
      </c>
      <c r="W1749" s="276"/>
      <c r="X1749" s="276">
        <f t="shared" ca="1" si="244"/>
        <v>0</v>
      </c>
      <c r="Y1749" s="276"/>
      <c r="Z1749" s="276"/>
      <c r="AB1749" s="278" t="str">
        <f t="shared" si="245"/>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3"/>
        <v/>
      </c>
      <c r="T1750" s="225" t="str">
        <f ca="1">IF(B1750="","",IF(ISERROR(MATCH($J1750,SorP!$B$1:$B$6230,0)),"",INDIRECT("'SorP'!$A$"&amp;MATCH($J1750,SorP!$B$1:$B$6230,0))))</f>
        <v/>
      </c>
      <c r="U1750" s="241"/>
      <c r="V1750" s="275" t="e">
        <f>IF(C1750="",NA(),MATCH($B1750&amp;$C1750,'Smelter Look-up'!$J:$J,0))</f>
        <v>#N/A</v>
      </c>
      <c r="W1750" s="276"/>
      <c r="X1750" s="276">
        <f t="shared" ca="1" si="244"/>
        <v>0</v>
      </c>
      <c r="Y1750" s="276"/>
      <c r="Z1750" s="276"/>
      <c r="AB1750" s="278" t="str">
        <f t="shared" si="245"/>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3"/>
        <v/>
      </c>
      <c r="T1751" s="225" t="str">
        <f ca="1">IF(B1751="","",IF(ISERROR(MATCH($J1751,SorP!$B$1:$B$6230,0)),"",INDIRECT("'SorP'!$A$"&amp;MATCH($J1751,SorP!$B$1:$B$6230,0))))</f>
        <v/>
      </c>
      <c r="U1751" s="241"/>
      <c r="V1751" s="275" t="e">
        <f>IF(C1751="",NA(),MATCH($B1751&amp;$C1751,'Smelter Look-up'!$J:$J,0))</f>
        <v>#N/A</v>
      </c>
      <c r="W1751" s="276"/>
      <c r="X1751" s="276">
        <f t="shared" ca="1" si="244"/>
        <v>0</v>
      </c>
      <c r="Y1751" s="276"/>
      <c r="Z1751" s="276"/>
      <c r="AB1751" s="278" t="str">
        <f t="shared" si="245"/>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3"/>
        <v/>
      </c>
      <c r="T1752" s="225" t="str">
        <f ca="1">IF(B1752="","",IF(ISERROR(MATCH($J1752,SorP!$B$1:$B$6230,0)),"",INDIRECT("'SorP'!$A$"&amp;MATCH($J1752,SorP!$B$1:$B$6230,0))))</f>
        <v/>
      </c>
      <c r="U1752" s="241"/>
      <c r="V1752" s="275" t="e">
        <f>IF(C1752="",NA(),MATCH($B1752&amp;$C1752,'Smelter Look-up'!$J:$J,0))</f>
        <v>#N/A</v>
      </c>
      <c r="W1752" s="276"/>
      <c r="X1752" s="276">
        <f t="shared" ca="1" si="244"/>
        <v>0</v>
      </c>
      <c r="Y1752" s="276"/>
      <c r="Z1752" s="276"/>
      <c r="AB1752" s="278" t="str">
        <f t="shared" si="245"/>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3"/>
        <v/>
      </c>
      <c r="T1753" s="225" t="str">
        <f ca="1">IF(B1753="","",IF(ISERROR(MATCH($J1753,SorP!$B$1:$B$6230,0)),"",INDIRECT("'SorP'!$A$"&amp;MATCH($J1753,SorP!$B$1:$B$6230,0))))</f>
        <v/>
      </c>
      <c r="U1753" s="241"/>
      <c r="V1753" s="275" t="e">
        <f>IF(C1753="",NA(),MATCH($B1753&amp;$C1753,'Smelter Look-up'!$J:$J,0))</f>
        <v>#N/A</v>
      </c>
      <c r="W1753" s="276"/>
      <c r="X1753" s="276">
        <f t="shared" ca="1" si="244"/>
        <v>0</v>
      </c>
      <c r="Y1753" s="276"/>
      <c r="Z1753" s="276"/>
      <c r="AB1753" s="278" t="str">
        <f t="shared" si="245"/>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3"/>
        <v/>
      </c>
      <c r="T1754" s="225" t="str">
        <f ca="1">IF(B1754="","",IF(ISERROR(MATCH($J1754,SorP!$B$1:$B$6230,0)),"",INDIRECT("'SorP'!$A$"&amp;MATCH($J1754,SorP!$B$1:$B$6230,0))))</f>
        <v/>
      </c>
      <c r="U1754" s="241"/>
      <c r="V1754" s="275" t="e">
        <f>IF(C1754="",NA(),MATCH($B1754&amp;$C1754,'Smelter Look-up'!$J:$J,0))</f>
        <v>#N/A</v>
      </c>
      <c r="W1754" s="276"/>
      <c r="X1754" s="276">
        <f t="shared" ca="1" si="244"/>
        <v>0</v>
      </c>
      <c r="Y1754" s="276"/>
      <c r="Z1754" s="276"/>
      <c r="AB1754" s="278" t="str">
        <f t="shared" si="245"/>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3"/>
        <v/>
      </c>
      <c r="T1755" s="225" t="str">
        <f ca="1">IF(B1755="","",IF(ISERROR(MATCH($J1755,SorP!$B$1:$B$6230,0)),"",INDIRECT("'SorP'!$A$"&amp;MATCH($J1755,SorP!$B$1:$B$6230,0))))</f>
        <v/>
      </c>
      <c r="U1755" s="241"/>
      <c r="V1755" s="275" t="e">
        <f>IF(C1755="",NA(),MATCH($B1755&amp;$C1755,'Smelter Look-up'!$J:$J,0))</f>
        <v>#N/A</v>
      </c>
      <c r="W1755" s="276"/>
      <c r="X1755" s="276">
        <f t="shared" ca="1" si="244"/>
        <v>0</v>
      </c>
      <c r="Y1755" s="276"/>
      <c r="Z1755" s="276"/>
      <c r="AB1755" s="278" t="str">
        <f t="shared" si="245"/>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6">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47">IF(AND(C1756="Smelter not listed",OR(LEN(D1756)=0,LEN(E1756)=0)),1,0)</f>
        <v>0</v>
      </c>
      <c r="Y1756" s="276"/>
      <c r="Z1756" s="276"/>
      <c r="AB1756" s="278" t="str">
        <f t="shared" ref="AB1756:AB1786" si="248">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6"/>
        <v/>
      </c>
      <c r="T1757" s="225" t="str">
        <f ca="1">IF(B1757="","",IF(ISERROR(MATCH($J1757,SorP!$B$1:$B$6230,0)),"",INDIRECT("'SorP'!$A$"&amp;MATCH($J1757,SorP!$B$1:$B$6230,0))))</f>
        <v/>
      </c>
      <c r="U1757" s="241"/>
      <c r="V1757" s="275" t="e">
        <f>IF(C1757="",NA(),MATCH($B1757&amp;$C1757,'Smelter Look-up'!$J:$J,0))</f>
        <v>#N/A</v>
      </c>
      <c r="W1757" s="276"/>
      <c r="X1757" s="276">
        <f t="shared" ca="1" si="247"/>
        <v>0</v>
      </c>
      <c r="Y1757" s="276"/>
      <c r="Z1757" s="276"/>
      <c r="AB1757" s="278" t="str">
        <f t="shared" si="248"/>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6"/>
        <v/>
      </c>
      <c r="T1758" s="225" t="str">
        <f ca="1">IF(B1758="","",IF(ISERROR(MATCH($J1758,SorP!$B$1:$B$6230,0)),"",INDIRECT("'SorP'!$A$"&amp;MATCH($J1758,SorP!$B$1:$B$6230,0))))</f>
        <v/>
      </c>
      <c r="U1758" s="241"/>
      <c r="V1758" s="275" t="e">
        <f>IF(C1758="",NA(),MATCH($B1758&amp;$C1758,'Smelter Look-up'!$J:$J,0))</f>
        <v>#N/A</v>
      </c>
      <c r="W1758" s="276"/>
      <c r="X1758" s="276">
        <f t="shared" ca="1" si="247"/>
        <v>0</v>
      </c>
      <c r="Y1758" s="276"/>
      <c r="Z1758" s="276"/>
      <c r="AB1758" s="278" t="str">
        <f t="shared" si="248"/>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6"/>
        <v/>
      </c>
      <c r="T1759" s="225" t="str">
        <f ca="1">IF(B1759="","",IF(ISERROR(MATCH($J1759,SorP!$B$1:$B$6230,0)),"",INDIRECT("'SorP'!$A$"&amp;MATCH($J1759,SorP!$B$1:$B$6230,0))))</f>
        <v/>
      </c>
      <c r="U1759" s="241"/>
      <c r="V1759" s="275" t="e">
        <f>IF(C1759="",NA(),MATCH($B1759&amp;$C1759,'Smelter Look-up'!$J:$J,0))</f>
        <v>#N/A</v>
      </c>
      <c r="W1759" s="276"/>
      <c r="X1759" s="276">
        <f t="shared" ca="1" si="247"/>
        <v>0</v>
      </c>
      <c r="Y1759" s="276"/>
      <c r="Z1759" s="276"/>
      <c r="AB1759" s="278" t="str">
        <f t="shared" si="248"/>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6"/>
        <v/>
      </c>
      <c r="T1760" s="225" t="str">
        <f ca="1">IF(B1760="","",IF(ISERROR(MATCH($J1760,SorP!$B$1:$B$6230,0)),"",INDIRECT("'SorP'!$A$"&amp;MATCH($J1760,SorP!$B$1:$B$6230,0))))</f>
        <v/>
      </c>
      <c r="U1760" s="241"/>
      <c r="V1760" s="275" t="e">
        <f>IF(C1760="",NA(),MATCH($B1760&amp;$C1760,'Smelter Look-up'!$J:$J,0))</f>
        <v>#N/A</v>
      </c>
      <c r="W1760" s="276"/>
      <c r="X1760" s="276">
        <f t="shared" ca="1" si="247"/>
        <v>0</v>
      </c>
      <c r="Y1760" s="276"/>
      <c r="Z1760" s="276"/>
      <c r="AB1760" s="278" t="str">
        <f t="shared" si="248"/>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6"/>
        <v/>
      </c>
      <c r="T1761" s="225" t="str">
        <f ca="1">IF(B1761="","",IF(ISERROR(MATCH($J1761,SorP!$B$1:$B$6230,0)),"",INDIRECT("'SorP'!$A$"&amp;MATCH($J1761,SorP!$B$1:$B$6230,0))))</f>
        <v/>
      </c>
      <c r="U1761" s="241"/>
      <c r="V1761" s="275" t="e">
        <f>IF(C1761="",NA(),MATCH($B1761&amp;$C1761,'Smelter Look-up'!$J:$J,0))</f>
        <v>#N/A</v>
      </c>
      <c r="W1761" s="276"/>
      <c r="X1761" s="276">
        <f t="shared" ca="1" si="247"/>
        <v>0</v>
      </c>
      <c r="Y1761" s="276"/>
      <c r="Z1761" s="276"/>
      <c r="AB1761" s="278" t="str">
        <f t="shared" si="248"/>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6"/>
        <v/>
      </c>
      <c r="T1762" s="225" t="str">
        <f ca="1">IF(B1762="","",IF(ISERROR(MATCH($J1762,SorP!$B$1:$B$6230,0)),"",INDIRECT("'SorP'!$A$"&amp;MATCH($J1762,SorP!$B$1:$B$6230,0))))</f>
        <v/>
      </c>
      <c r="U1762" s="241"/>
      <c r="V1762" s="275" t="e">
        <f>IF(C1762="",NA(),MATCH($B1762&amp;$C1762,'Smelter Look-up'!$J:$J,0))</f>
        <v>#N/A</v>
      </c>
      <c r="W1762" s="276"/>
      <c r="X1762" s="276">
        <f t="shared" ca="1" si="247"/>
        <v>0</v>
      </c>
      <c r="Y1762" s="276"/>
      <c r="Z1762" s="276"/>
      <c r="AB1762" s="278" t="str">
        <f t="shared" si="248"/>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6"/>
        <v/>
      </c>
      <c r="T1763" s="225" t="str">
        <f ca="1">IF(B1763="","",IF(ISERROR(MATCH($J1763,SorP!$B$1:$B$6230,0)),"",INDIRECT("'SorP'!$A$"&amp;MATCH($J1763,SorP!$B$1:$B$6230,0))))</f>
        <v/>
      </c>
      <c r="U1763" s="241"/>
      <c r="V1763" s="275" t="e">
        <f>IF(C1763="",NA(),MATCH($B1763&amp;$C1763,'Smelter Look-up'!$J:$J,0))</f>
        <v>#N/A</v>
      </c>
      <c r="W1763" s="276"/>
      <c r="X1763" s="276">
        <f t="shared" ca="1" si="247"/>
        <v>0</v>
      </c>
      <c r="Y1763" s="276"/>
      <c r="Z1763" s="276"/>
      <c r="AB1763" s="278" t="str">
        <f t="shared" si="248"/>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6"/>
        <v/>
      </c>
      <c r="T1764" s="225" t="str">
        <f ca="1">IF(B1764="","",IF(ISERROR(MATCH($J1764,SorP!$B$1:$B$6230,0)),"",INDIRECT("'SorP'!$A$"&amp;MATCH($J1764,SorP!$B$1:$B$6230,0))))</f>
        <v/>
      </c>
      <c r="U1764" s="241"/>
      <c r="V1764" s="275" t="e">
        <f>IF(C1764="",NA(),MATCH($B1764&amp;$C1764,'Smelter Look-up'!$J:$J,0))</f>
        <v>#N/A</v>
      </c>
      <c r="W1764" s="276"/>
      <c r="X1764" s="276">
        <f t="shared" ca="1" si="247"/>
        <v>0</v>
      </c>
      <c r="Y1764" s="276"/>
      <c r="Z1764" s="276"/>
      <c r="AB1764" s="278" t="str">
        <f t="shared" si="248"/>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6"/>
        <v/>
      </c>
      <c r="T1765" s="225" t="str">
        <f ca="1">IF(B1765="","",IF(ISERROR(MATCH($J1765,SorP!$B$1:$B$6230,0)),"",INDIRECT("'SorP'!$A$"&amp;MATCH($J1765,SorP!$B$1:$B$6230,0))))</f>
        <v/>
      </c>
      <c r="U1765" s="241"/>
      <c r="V1765" s="275" t="e">
        <f>IF(C1765="",NA(),MATCH($B1765&amp;$C1765,'Smelter Look-up'!$J:$J,0))</f>
        <v>#N/A</v>
      </c>
      <c r="W1765" s="276"/>
      <c r="X1765" s="276">
        <f t="shared" ca="1" si="247"/>
        <v>0</v>
      </c>
      <c r="Y1765" s="276"/>
      <c r="Z1765" s="276"/>
      <c r="AB1765" s="278" t="str">
        <f t="shared" si="248"/>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6"/>
        <v/>
      </c>
      <c r="T1766" s="225" t="str">
        <f ca="1">IF(B1766="","",IF(ISERROR(MATCH($J1766,SorP!$B$1:$B$6230,0)),"",INDIRECT("'SorP'!$A$"&amp;MATCH($J1766,SorP!$B$1:$B$6230,0))))</f>
        <v/>
      </c>
      <c r="U1766" s="241"/>
      <c r="V1766" s="275" t="e">
        <f>IF(C1766="",NA(),MATCH($B1766&amp;$C1766,'Smelter Look-up'!$J:$J,0))</f>
        <v>#N/A</v>
      </c>
      <c r="W1766" s="276"/>
      <c r="X1766" s="276">
        <f t="shared" ca="1" si="247"/>
        <v>0</v>
      </c>
      <c r="Y1766" s="276"/>
      <c r="Z1766" s="276"/>
      <c r="AB1766" s="278" t="str">
        <f t="shared" si="248"/>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6"/>
        <v/>
      </c>
      <c r="T1767" s="225" t="str">
        <f ca="1">IF(B1767="","",IF(ISERROR(MATCH($J1767,SorP!$B$1:$B$6230,0)),"",INDIRECT("'SorP'!$A$"&amp;MATCH($J1767,SorP!$B$1:$B$6230,0))))</f>
        <v/>
      </c>
      <c r="U1767" s="241"/>
      <c r="V1767" s="275" t="e">
        <f>IF(C1767="",NA(),MATCH($B1767&amp;$C1767,'Smelter Look-up'!$J:$J,0))</f>
        <v>#N/A</v>
      </c>
      <c r="W1767" s="276"/>
      <c r="X1767" s="276">
        <f t="shared" ca="1" si="247"/>
        <v>0</v>
      </c>
      <c r="Y1767" s="276"/>
      <c r="Z1767" s="276"/>
      <c r="AB1767" s="278" t="str">
        <f t="shared" si="248"/>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6"/>
        <v/>
      </c>
      <c r="T1768" s="225" t="str">
        <f ca="1">IF(B1768="","",IF(ISERROR(MATCH($J1768,SorP!$B$1:$B$6230,0)),"",INDIRECT("'SorP'!$A$"&amp;MATCH($J1768,SorP!$B$1:$B$6230,0))))</f>
        <v/>
      </c>
      <c r="U1768" s="241"/>
      <c r="V1768" s="275" t="e">
        <f>IF(C1768="",NA(),MATCH($B1768&amp;$C1768,'Smelter Look-up'!$J:$J,0))</f>
        <v>#N/A</v>
      </c>
      <c r="W1768" s="276"/>
      <c r="X1768" s="276">
        <f t="shared" ca="1" si="247"/>
        <v>0</v>
      </c>
      <c r="Y1768" s="276"/>
      <c r="Z1768" s="276"/>
      <c r="AB1768" s="278" t="str">
        <f t="shared" si="248"/>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6"/>
        <v/>
      </c>
      <c r="T1769" s="225" t="str">
        <f ca="1">IF(B1769="","",IF(ISERROR(MATCH($J1769,SorP!$B$1:$B$6230,0)),"",INDIRECT("'SorP'!$A$"&amp;MATCH($J1769,SorP!$B$1:$B$6230,0))))</f>
        <v/>
      </c>
      <c r="U1769" s="241"/>
      <c r="V1769" s="275" t="e">
        <f>IF(C1769="",NA(),MATCH($B1769&amp;$C1769,'Smelter Look-up'!$J:$J,0))</f>
        <v>#N/A</v>
      </c>
      <c r="W1769" s="276"/>
      <c r="X1769" s="276">
        <f t="shared" ca="1" si="247"/>
        <v>0</v>
      </c>
      <c r="Y1769" s="276"/>
      <c r="Z1769" s="276"/>
      <c r="AB1769" s="278" t="str">
        <f t="shared" si="248"/>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6"/>
        <v/>
      </c>
      <c r="T1770" s="225" t="str">
        <f ca="1">IF(B1770="","",IF(ISERROR(MATCH($J1770,SorP!$B$1:$B$6230,0)),"",INDIRECT("'SorP'!$A$"&amp;MATCH($J1770,SorP!$B$1:$B$6230,0))))</f>
        <v/>
      </c>
      <c r="U1770" s="241"/>
      <c r="V1770" s="275" t="e">
        <f>IF(C1770="",NA(),MATCH($B1770&amp;$C1770,'Smelter Look-up'!$J:$J,0))</f>
        <v>#N/A</v>
      </c>
      <c r="W1770" s="276"/>
      <c r="X1770" s="276">
        <f t="shared" ca="1" si="247"/>
        <v>0</v>
      </c>
      <c r="Y1770" s="276"/>
      <c r="Z1770" s="276"/>
      <c r="AB1770" s="278" t="str">
        <f t="shared" si="248"/>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6"/>
        <v/>
      </c>
      <c r="T1771" s="225" t="str">
        <f ca="1">IF(B1771="","",IF(ISERROR(MATCH($J1771,SorP!$B$1:$B$6230,0)),"",INDIRECT("'SorP'!$A$"&amp;MATCH($J1771,SorP!$B$1:$B$6230,0))))</f>
        <v/>
      </c>
      <c r="U1771" s="241"/>
      <c r="V1771" s="275" t="e">
        <f>IF(C1771="",NA(),MATCH($B1771&amp;$C1771,'Smelter Look-up'!$J:$J,0))</f>
        <v>#N/A</v>
      </c>
      <c r="W1771" s="276"/>
      <c r="X1771" s="276">
        <f t="shared" ca="1" si="247"/>
        <v>0</v>
      </c>
      <c r="Y1771" s="276"/>
      <c r="Z1771" s="276"/>
      <c r="AB1771" s="278" t="str">
        <f t="shared" si="248"/>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6"/>
        <v/>
      </c>
      <c r="T1772" s="225" t="str">
        <f ca="1">IF(B1772="","",IF(ISERROR(MATCH($J1772,SorP!$B$1:$B$6230,0)),"",INDIRECT("'SorP'!$A$"&amp;MATCH($J1772,SorP!$B$1:$B$6230,0))))</f>
        <v/>
      </c>
      <c r="U1772" s="241"/>
      <c r="V1772" s="275" t="e">
        <f>IF(C1772="",NA(),MATCH($B1772&amp;$C1772,'Smelter Look-up'!$J:$J,0))</f>
        <v>#N/A</v>
      </c>
      <c r="W1772" s="276"/>
      <c r="X1772" s="276">
        <f t="shared" ca="1" si="247"/>
        <v>0</v>
      </c>
      <c r="Y1772" s="276"/>
      <c r="Z1772" s="276"/>
      <c r="AB1772" s="278" t="str">
        <f t="shared" si="248"/>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6"/>
        <v/>
      </c>
      <c r="T1773" s="225" t="str">
        <f ca="1">IF(B1773="","",IF(ISERROR(MATCH($J1773,SorP!$B$1:$B$6230,0)),"",INDIRECT("'SorP'!$A$"&amp;MATCH($J1773,SorP!$B$1:$B$6230,0))))</f>
        <v/>
      </c>
      <c r="U1773" s="241"/>
      <c r="V1773" s="275" t="e">
        <f>IF(C1773="",NA(),MATCH($B1773&amp;$C1773,'Smelter Look-up'!$J:$J,0))</f>
        <v>#N/A</v>
      </c>
      <c r="W1773" s="276"/>
      <c r="X1773" s="276">
        <f t="shared" ca="1" si="247"/>
        <v>0</v>
      </c>
      <c r="Y1773" s="276"/>
      <c r="Z1773" s="276"/>
      <c r="AB1773" s="278" t="str">
        <f t="shared" si="248"/>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6"/>
        <v/>
      </c>
      <c r="T1774" s="225" t="str">
        <f ca="1">IF(B1774="","",IF(ISERROR(MATCH($J1774,SorP!$B$1:$B$6230,0)),"",INDIRECT("'SorP'!$A$"&amp;MATCH($J1774,SorP!$B$1:$B$6230,0))))</f>
        <v/>
      </c>
      <c r="U1774" s="241"/>
      <c r="V1774" s="275" t="e">
        <f>IF(C1774="",NA(),MATCH($B1774&amp;$C1774,'Smelter Look-up'!$J:$J,0))</f>
        <v>#N/A</v>
      </c>
      <c r="W1774" s="276"/>
      <c r="X1774" s="276">
        <f t="shared" ca="1" si="247"/>
        <v>0</v>
      </c>
      <c r="Y1774" s="276"/>
      <c r="Z1774" s="276"/>
      <c r="AB1774" s="278" t="str">
        <f t="shared" si="248"/>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6"/>
        <v/>
      </c>
      <c r="T1775" s="225" t="str">
        <f ca="1">IF(B1775="","",IF(ISERROR(MATCH($J1775,SorP!$B$1:$B$6230,0)),"",INDIRECT("'SorP'!$A$"&amp;MATCH($J1775,SorP!$B$1:$B$6230,0))))</f>
        <v/>
      </c>
      <c r="U1775" s="241"/>
      <c r="V1775" s="275" t="e">
        <f>IF(C1775="",NA(),MATCH($B1775&amp;$C1775,'Smelter Look-up'!$J:$J,0))</f>
        <v>#N/A</v>
      </c>
      <c r="W1775" s="276"/>
      <c r="X1775" s="276">
        <f t="shared" ca="1" si="247"/>
        <v>0</v>
      </c>
      <c r="Y1775" s="276"/>
      <c r="Z1775" s="276"/>
      <c r="AB1775" s="278" t="str">
        <f t="shared" si="248"/>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6"/>
        <v/>
      </c>
      <c r="T1776" s="225" t="str">
        <f ca="1">IF(B1776="","",IF(ISERROR(MATCH($J1776,SorP!$B$1:$B$6230,0)),"",INDIRECT("'SorP'!$A$"&amp;MATCH($J1776,SorP!$B$1:$B$6230,0))))</f>
        <v/>
      </c>
      <c r="U1776" s="241"/>
      <c r="V1776" s="275" t="e">
        <f>IF(C1776="",NA(),MATCH($B1776&amp;$C1776,'Smelter Look-up'!$J:$J,0))</f>
        <v>#N/A</v>
      </c>
      <c r="W1776" s="276"/>
      <c r="X1776" s="276">
        <f t="shared" ca="1" si="247"/>
        <v>0</v>
      </c>
      <c r="Y1776" s="276"/>
      <c r="Z1776" s="276"/>
      <c r="AB1776" s="278" t="str">
        <f t="shared" si="248"/>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6"/>
        <v/>
      </c>
      <c r="T1777" s="225" t="str">
        <f ca="1">IF(B1777="","",IF(ISERROR(MATCH($J1777,SorP!$B$1:$B$6230,0)),"",INDIRECT("'SorP'!$A$"&amp;MATCH($J1777,SorP!$B$1:$B$6230,0))))</f>
        <v/>
      </c>
      <c r="U1777" s="241"/>
      <c r="V1777" s="275" t="e">
        <f>IF(C1777="",NA(),MATCH($B1777&amp;$C1777,'Smelter Look-up'!$J:$J,0))</f>
        <v>#N/A</v>
      </c>
      <c r="W1777" s="276"/>
      <c r="X1777" s="276">
        <f t="shared" ca="1" si="247"/>
        <v>0</v>
      </c>
      <c r="Y1777" s="276"/>
      <c r="Z1777" s="276"/>
      <c r="AB1777" s="278" t="str">
        <f t="shared" si="248"/>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6"/>
        <v/>
      </c>
      <c r="T1778" s="225" t="str">
        <f ca="1">IF(B1778="","",IF(ISERROR(MATCH($J1778,SorP!$B$1:$B$6230,0)),"",INDIRECT("'SorP'!$A$"&amp;MATCH($J1778,SorP!$B$1:$B$6230,0))))</f>
        <v/>
      </c>
      <c r="U1778" s="241"/>
      <c r="V1778" s="275" t="e">
        <f>IF(C1778="",NA(),MATCH($B1778&amp;$C1778,'Smelter Look-up'!$J:$J,0))</f>
        <v>#N/A</v>
      </c>
      <c r="W1778" s="276"/>
      <c r="X1778" s="276">
        <f t="shared" ca="1" si="247"/>
        <v>0</v>
      </c>
      <c r="Y1778" s="276"/>
      <c r="Z1778" s="276"/>
      <c r="AB1778" s="278" t="str">
        <f t="shared" si="248"/>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6"/>
        <v/>
      </c>
      <c r="T1779" s="225" t="str">
        <f ca="1">IF(B1779="","",IF(ISERROR(MATCH($J1779,SorP!$B$1:$B$6230,0)),"",INDIRECT("'SorP'!$A$"&amp;MATCH($J1779,SorP!$B$1:$B$6230,0))))</f>
        <v/>
      </c>
      <c r="U1779" s="241"/>
      <c r="V1779" s="275" t="e">
        <f>IF(C1779="",NA(),MATCH($B1779&amp;$C1779,'Smelter Look-up'!$J:$J,0))</f>
        <v>#N/A</v>
      </c>
      <c r="W1779" s="276"/>
      <c r="X1779" s="276">
        <f t="shared" ca="1" si="247"/>
        <v>0</v>
      </c>
      <c r="Y1779" s="276"/>
      <c r="Z1779" s="276"/>
      <c r="AB1779" s="278" t="str">
        <f t="shared" si="248"/>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6"/>
        <v/>
      </c>
      <c r="T1780" s="225" t="str">
        <f ca="1">IF(B1780="","",IF(ISERROR(MATCH($J1780,SorP!$B$1:$B$6230,0)),"",INDIRECT("'SorP'!$A$"&amp;MATCH($J1780,SorP!$B$1:$B$6230,0))))</f>
        <v/>
      </c>
      <c r="U1780" s="241"/>
      <c r="V1780" s="275" t="e">
        <f>IF(C1780="",NA(),MATCH($B1780&amp;$C1780,'Smelter Look-up'!$J:$J,0))</f>
        <v>#N/A</v>
      </c>
      <c r="W1780" s="276"/>
      <c r="X1780" s="276">
        <f t="shared" ca="1" si="247"/>
        <v>0</v>
      </c>
      <c r="Y1780" s="276"/>
      <c r="Z1780" s="276"/>
      <c r="AB1780" s="278" t="str">
        <f t="shared" si="248"/>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6"/>
        <v/>
      </c>
      <c r="T1781" s="225" t="str">
        <f ca="1">IF(B1781="","",IF(ISERROR(MATCH($J1781,SorP!$B$1:$B$6230,0)),"",INDIRECT("'SorP'!$A$"&amp;MATCH($J1781,SorP!$B$1:$B$6230,0))))</f>
        <v/>
      </c>
      <c r="U1781" s="241"/>
      <c r="V1781" s="275" t="e">
        <f>IF(C1781="",NA(),MATCH($B1781&amp;$C1781,'Smelter Look-up'!$J:$J,0))</f>
        <v>#N/A</v>
      </c>
      <c r="W1781" s="276"/>
      <c r="X1781" s="276">
        <f t="shared" ca="1" si="247"/>
        <v>0</v>
      </c>
      <c r="Y1781" s="276"/>
      <c r="Z1781" s="276"/>
      <c r="AB1781" s="278" t="str">
        <f t="shared" si="248"/>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6"/>
        <v/>
      </c>
      <c r="T1782" s="225" t="str">
        <f ca="1">IF(B1782="","",IF(ISERROR(MATCH($J1782,SorP!$B$1:$B$6230,0)),"",INDIRECT("'SorP'!$A$"&amp;MATCH($J1782,SorP!$B$1:$B$6230,0))))</f>
        <v/>
      </c>
      <c r="U1782" s="241"/>
      <c r="V1782" s="275" t="e">
        <f>IF(C1782="",NA(),MATCH($B1782&amp;$C1782,'Smelter Look-up'!$J:$J,0))</f>
        <v>#N/A</v>
      </c>
      <c r="W1782" s="276"/>
      <c r="X1782" s="276">
        <f t="shared" ca="1" si="247"/>
        <v>0</v>
      </c>
      <c r="Y1782" s="276"/>
      <c r="Z1782" s="276"/>
      <c r="AB1782" s="278" t="str">
        <f t="shared" si="248"/>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6"/>
        <v/>
      </c>
      <c r="T1783" s="225" t="str">
        <f ca="1">IF(B1783="","",IF(ISERROR(MATCH($J1783,SorP!$B$1:$B$6230,0)),"",INDIRECT("'SorP'!$A$"&amp;MATCH($J1783,SorP!$B$1:$B$6230,0))))</f>
        <v/>
      </c>
      <c r="U1783" s="241"/>
      <c r="V1783" s="275" t="e">
        <f>IF(C1783="",NA(),MATCH($B1783&amp;$C1783,'Smelter Look-up'!$J:$J,0))</f>
        <v>#N/A</v>
      </c>
      <c r="W1783" s="276"/>
      <c r="X1783" s="276">
        <f t="shared" ca="1" si="247"/>
        <v>0</v>
      </c>
      <c r="Y1783" s="276"/>
      <c r="Z1783" s="276"/>
      <c r="AB1783" s="278" t="str">
        <f t="shared" si="248"/>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6"/>
        <v/>
      </c>
      <c r="T1784" s="225" t="str">
        <f ca="1">IF(B1784="","",IF(ISERROR(MATCH($J1784,SorP!$B$1:$B$6230,0)),"",INDIRECT("'SorP'!$A$"&amp;MATCH($J1784,SorP!$B$1:$B$6230,0))))</f>
        <v/>
      </c>
      <c r="U1784" s="241"/>
      <c r="V1784" s="275" t="e">
        <f>IF(C1784="",NA(),MATCH($B1784&amp;$C1784,'Smelter Look-up'!$J:$J,0))</f>
        <v>#N/A</v>
      </c>
      <c r="W1784" s="276"/>
      <c r="X1784" s="276">
        <f t="shared" ca="1" si="247"/>
        <v>0</v>
      </c>
      <c r="Y1784" s="276"/>
      <c r="Z1784" s="276"/>
      <c r="AB1784" s="278" t="str">
        <f t="shared" si="248"/>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6"/>
        <v/>
      </c>
      <c r="T1785" s="225" t="str">
        <f ca="1">IF(B1785="","",IF(ISERROR(MATCH($J1785,SorP!$B$1:$B$6230,0)),"",INDIRECT("'SorP'!$A$"&amp;MATCH($J1785,SorP!$B$1:$B$6230,0))))</f>
        <v/>
      </c>
      <c r="U1785" s="241"/>
      <c r="V1785" s="275" t="e">
        <f>IF(C1785="",NA(),MATCH($B1785&amp;$C1785,'Smelter Look-up'!$J:$J,0))</f>
        <v>#N/A</v>
      </c>
      <c r="W1785" s="276"/>
      <c r="X1785" s="276">
        <f t="shared" ca="1" si="247"/>
        <v>0</v>
      </c>
      <c r="Y1785" s="276"/>
      <c r="Z1785" s="276"/>
      <c r="AB1785" s="278" t="str">
        <f t="shared" si="248"/>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6"/>
        <v/>
      </c>
      <c r="T1786" s="225" t="str">
        <f ca="1">IF(B1786="","",IF(ISERROR(MATCH($J1786,SorP!$B$1:$B$6230,0)),"",INDIRECT("'SorP'!$A$"&amp;MATCH($J1786,SorP!$B$1:$B$6230,0))))</f>
        <v/>
      </c>
      <c r="U1786" s="241"/>
      <c r="V1786" s="275" t="e">
        <f>IF(C1786="",NA(),MATCH($B1786&amp;$C1786,'Smelter Look-up'!$J:$J,0))</f>
        <v>#N/A</v>
      </c>
      <c r="W1786" s="276"/>
      <c r="X1786" s="276">
        <f t="shared" ca="1" si="247"/>
        <v>0</v>
      </c>
      <c r="Y1786" s="276"/>
      <c r="Z1786" s="276"/>
      <c r="AB1786" s="278" t="str">
        <f t="shared" si="248"/>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49">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0">IF(AND(C1787="Smelter not listed",OR(LEN(D1787)=0,LEN(E1787)=0)),1,0)</f>
        <v>0</v>
      </c>
      <c r="Y1787" s="276"/>
      <c r="Z1787" s="276"/>
      <c r="AB1787" s="278" t="str">
        <f t="shared" ref="AB1787" si="251">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2">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3">IF(AND(C1788="Smelter not listed",OR(LEN(D1788)=0,LEN(E1788)=0)),1,0)</f>
        <v>0</v>
      </c>
      <c r="Y1788" s="276"/>
      <c r="Z1788" s="276"/>
      <c r="AB1788" s="278" t="str">
        <f t="shared" ref="AB1788:AB1819" si="254">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2"/>
        <v/>
      </c>
      <c r="T1789" s="225" t="str">
        <f ca="1">IF(B1789="","",IF(ISERROR(MATCH($J1789,SorP!$B$1:$B$6230,0)),"",INDIRECT("'SorP'!$A$"&amp;MATCH($J1789,SorP!$B$1:$B$6230,0))))</f>
        <v/>
      </c>
      <c r="U1789" s="241"/>
      <c r="V1789" s="275" t="e">
        <f>IF(C1789="",NA(),MATCH($B1789&amp;$C1789,'Smelter Look-up'!$J:$J,0))</f>
        <v>#N/A</v>
      </c>
      <c r="W1789" s="276"/>
      <c r="X1789" s="276">
        <f t="shared" ca="1" si="253"/>
        <v>0</v>
      </c>
      <c r="Y1789" s="276"/>
      <c r="Z1789" s="276"/>
      <c r="AB1789" s="278" t="str">
        <f t="shared" si="254"/>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2"/>
        <v/>
      </c>
      <c r="T1790" s="225" t="str">
        <f ca="1">IF(B1790="","",IF(ISERROR(MATCH($J1790,SorP!$B$1:$B$6230,0)),"",INDIRECT("'SorP'!$A$"&amp;MATCH($J1790,SorP!$B$1:$B$6230,0))))</f>
        <v/>
      </c>
      <c r="U1790" s="241"/>
      <c r="V1790" s="275" t="e">
        <f>IF(C1790="",NA(),MATCH($B1790&amp;$C1790,'Smelter Look-up'!$J:$J,0))</f>
        <v>#N/A</v>
      </c>
      <c r="W1790" s="276"/>
      <c r="X1790" s="276">
        <f t="shared" ca="1" si="253"/>
        <v>0</v>
      </c>
      <c r="Y1790" s="276"/>
      <c r="Z1790" s="276"/>
      <c r="AB1790" s="278" t="str">
        <f t="shared" si="254"/>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2"/>
        <v/>
      </c>
      <c r="T1791" s="225" t="str">
        <f ca="1">IF(B1791="","",IF(ISERROR(MATCH($J1791,SorP!$B$1:$B$6230,0)),"",INDIRECT("'SorP'!$A$"&amp;MATCH($J1791,SorP!$B$1:$B$6230,0))))</f>
        <v/>
      </c>
      <c r="U1791" s="241"/>
      <c r="V1791" s="275" t="e">
        <f>IF(C1791="",NA(),MATCH($B1791&amp;$C1791,'Smelter Look-up'!$J:$J,0))</f>
        <v>#N/A</v>
      </c>
      <c r="W1791" s="276"/>
      <c r="X1791" s="276">
        <f t="shared" ca="1" si="253"/>
        <v>0</v>
      </c>
      <c r="Y1791" s="276"/>
      <c r="Z1791" s="276"/>
      <c r="AB1791" s="278" t="str">
        <f t="shared" si="254"/>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2"/>
        <v/>
      </c>
      <c r="T1792" s="225" t="str">
        <f ca="1">IF(B1792="","",IF(ISERROR(MATCH($J1792,SorP!$B$1:$B$6230,0)),"",INDIRECT("'SorP'!$A$"&amp;MATCH($J1792,SorP!$B$1:$B$6230,0))))</f>
        <v/>
      </c>
      <c r="U1792" s="241"/>
      <c r="V1792" s="275" t="e">
        <f>IF(C1792="",NA(),MATCH($B1792&amp;$C1792,'Smelter Look-up'!$J:$J,0))</f>
        <v>#N/A</v>
      </c>
      <c r="W1792" s="276"/>
      <c r="X1792" s="276">
        <f t="shared" ca="1" si="253"/>
        <v>0</v>
      </c>
      <c r="Y1792" s="276"/>
      <c r="Z1792" s="276"/>
      <c r="AB1792" s="278" t="str">
        <f t="shared" si="254"/>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2"/>
        <v/>
      </c>
      <c r="T1793" s="225" t="str">
        <f ca="1">IF(B1793="","",IF(ISERROR(MATCH($J1793,SorP!$B$1:$B$6230,0)),"",INDIRECT("'SorP'!$A$"&amp;MATCH($J1793,SorP!$B$1:$B$6230,0))))</f>
        <v/>
      </c>
      <c r="U1793" s="241"/>
      <c r="V1793" s="275" t="e">
        <f>IF(C1793="",NA(),MATCH($B1793&amp;$C1793,'Smelter Look-up'!$J:$J,0))</f>
        <v>#N/A</v>
      </c>
      <c r="W1793" s="276"/>
      <c r="X1793" s="276">
        <f t="shared" ca="1" si="253"/>
        <v>0</v>
      </c>
      <c r="Y1793" s="276"/>
      <c r="Z1793" s="276"/>
      <c r="AB1793" s="278" t="str">
        <f t="shared" si="254"/>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2"/>
        <v/>
      </c>
      <c r="T1794" s="225" t="str">
        <f ca="1">IF(B1794="","",IF(ISERROR(MATCH($J1794,SorP!$B$1:$B$6230,0)),"",INDIRECT("'SorP'!$A$"&amp;MATCH($J1794,SorP!$B$1:$B$6230,0))))</f>
        <v/>
      </c>
      <c r="U1794" s="241"/>
      <c r="V1794" s="275" t="e">
        <f>IF(C1794="",NA(),MATCH($B1794&amp;$C1794,'Smelter Look-up'!$J:$J,0))</f>
        <v>#N/A</v>
      </c>
      <c r="W1794" s="276"/>
      <c r="X1794" s="276">
        <f t="shared" ca="1" si="253"/>
        <v>0</v>
      </c>
      <c r="Y1794" s="276"/>
      <c r="Z1794" s="276"/>
      <c r="AB1794" s="278" t="str">
        <f t="shared" si="254"/>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2"/>
        <v/>
      </c>
      <c r="T1795" s="225" t="str">
        <f ca="1">IF(B1795="","",IF(ISERROR(MATCH($J1795,SorP!$B$1:$B$6230,0)),"",INDIRECT("'SorP'!$A$"&amp;MATCH($J1795,SorP!$B$1:$B$6230,0))))</f>
        <v/>
      </c>
      <c r="U1795" s="241"/>
      <c r="V1795" s="275" t="e">
        <f>IF(C1795="",NA(),MATCH($B1795&amp;$C1795,'Smelter Look-up'!$J:$J,0))</f>
        <v>#N/A</v>
      </c>
      <c r="W1795" s="276"/>
      <c r="X1795" s="276">
        <f t="shared" ca="1" si="253"/>
        <v>0</v>
      </c>
      <c r="Y1795" s="276"/>
      <c r="Z1795" s="276"/>
      <c r="AB1795" s="278" t="str">
        <f t="shared" si="254"/>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2"/>
        <v/>
      </c>
      <c r="T1796" s="225" t="str">
        <f ca="1">IF(B1796="","",IF(ISERROR(MATCH($J1796,SorP!$B$1:$B$6230,0)),"",INDIRECT("'SorP'!$A$"&amp;MATCH($J1796,SorP!$B$1:$B$6230,0))))</f>
        <v/>
      </c>
      <c r="U1796" s="241"/>
      <c r="V1796" s="275" t="e">
        <f>IF(C1796="",NA(),MATCH($B1796&amp;$C1796,'Smelter Look-up'!$J:$J,0))</f>
        <v>#N/A</v>
      </c>
      <c r="W1796" s="276"/>
      <c r="X1796" s="276">
        <f t="shared" ca="1" si="253"/>
        <v>0</v>
      </c>
      <c r="Y1796" s="276"/>
      <c r="Z1796" s="276"/>
      <c r="AB1796" s="278" t="str">
        <f t="shared" si="254"/>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2"/>
        <v/>
      </c>
      <c r="T1797" s="225" t="str">
        <f ca="1">IF(B1797="","",IF(ISERROR(MATCH($J1797,SorP!$B$1:$B$6230,0)),"",INDIRECT("'SorP'!$A$"&amp;MATCH($J1797,SorP!$B$1:$B$6230,0))))</f>
        <v/>
      </c>
      <c r="U1797" s="241"/>
      <c r="V1797" s="275" t="e">
        <f>IF(C1797="",NA(),MATCH($B1797&amp;$C1797,'Smelter Look-up'!$J:$J,0))</f>
        <v>#N/A</v>
      </c>
      <c r="W1797" s="276"/>
      <c r="X1797" s="276">
        <f t="shared" ca="1" si="253"/>
        <v>0</v>
      </c>
      <c r="Y1797" s="276"/>
      <c r="Z1797" s="276"/>
      <c r="AB1797" s="278" t="str">
        <f t="shared" si="254"/>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2"/>
        <v/>
      </c>
      <c r="T1798" s="225" t="str">
        <f ca="1">IF(B1798="","",IF(ISERROR(MATCH($J1798,SorP!$B$1:$B$6230,0)),"",INDIRECT("'SorP'!$A$"&amp;MATCH($J1798,SorP!$B$1:$B$6230,0))))</f>
        <v/>
      </c>
      <c r="U1798" s="241"/>
      <c r="V1798" s="275" t="e">
        <f>IF(C1798="",NA(),MATCH($B1798&amp;$C1798,'Smelter Look-up'!$J:$J,0))</f>
        <v>#N/A</v>
      </c>
      <c r="W1798" s="276"/>
      <c r="X1798" s="276">
        <f t="shared" ca="1" si="253"/>
        <v>0</v>
      </c>
      <c r="Y1798" s="276"/>
      <c r="Z1798" s="276"/>
      <c r="AB1798" s="278" t="str">
        <f t="shared" si="254"/>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2"/>
        <v/>
      </c>
      <c r="T1799" s="225" t="str">
        <f ca="1">IF(B1799="","",IF(ISERROR(MATCH($J1799,SorP!$B$1:$B$6230,0)),"",INDIRECT("'SorP'!$A$"&amp;MATCH($J1799,SorP!$B$1:$B$6230,0))))</f>
        <v/>
      </c>
      <c r="U1799" s="241"/>
      <c r="V1799" s="275" t="e">
        <f>IF(C1799="",NA(),MATCH($B1799&amp;$C1799,'Smelter Look-up'!$J:$J,0))</f>
        <v>#N/A</v>
      </c>
      <c r="W1799" s="276"/>
      <c r="X1799" s="276">
        <f t="shared" ca="1" si="253"/>
        <v>0</v>
      </c>
      <c r="Y1799" s="276"/>
      <c r="Z1799" s="276"/>
      <c r="AB1799" s="278" t="str">
        <f t="shared" si="254"/>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2"/>
        <v/>
      </c>
      <c r="T1800" s="225" t="str">
        <f ca="1">IF(B1800="","",IF(ISERROR(MATCH($J1800,SorP!$B$1:$B$6230,0)),"",INDIRECT("'SorP'!$A$"&amp;MATCH($J1800,SorP!$B$1:$B$6230,0))))</f>
        <v/>
      </c>
      <c r="U1800" s="241"/>
      <c r="V1800" s="275" t="e">
        <f>IF(C1800="",NA(),MATCH($B1800&amp;$C1800,'Smelter Look-up'!$J:$J,0))</f>
        <v>#N/A</v>
      </c>
      <c r="W1800" s="276"/>
      <c r="X1800" s="276">
        <f t="shared" ca="1" si="253"/>
        <v>0</v>
      </c>
      <c r="Y1800" s="276"/>
      <c r="Z1800" s="276"/>
      <c r="AB1800" s="278" t="str">
        <f t="shared" si="254"/>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2"/>
        <v/>
      </c>
      <c r="T1801" s="225" t="str">
        <f ca="1">IF(B1801="","",IF(ISERROR(MATCH($J1801,SorP!$B$1:$B$6230,0)),"",INDIRECT("'SorP'!$A$"&amp;MATCH($J1801,SorP!$B$1:$B$6230,0))))</f>
        <v/>
      </c>
      <c r="U1801" s="241"/>
      <c r="V1801" s="275" t="e">
        <f>IF(C1801="",NA(),MATCH($B1801&amp;$C1801,'Smelter Look-up'!$J:$J,0))</f>
        <v>#N/A</v>
      </c>
      <c r="W1801" s="276"/>
      <c r="X1801" s="276">
        <f t="shared" ca="1" si="253"/>
        <v>0</v>
      </c>
      <c r="Y1801" s="276"/>
      <c r="Z1801" s="276"/>
      <c r="AB1801" s="278" t="str">
        <f t="shared" si="254"/>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2"/>
        <v/>
      </c>
      <c r="T1802" s="225" t="str">
        <f ca="1">IF(B1802="","",IF(ISERROR(MATCH($J1802,SorP!$B$1:$B$6230,0)),"",INDIRECT("'SorP'!$A$"&amp;MATCH($J1802,SorP!$B$1:$B$6230,0))))</f>
        <v/>
      </c>
      <c r="U1802" s="241"/>
      <c r="V1802" s="275" t="e">
        <f>IF(C1802="",NA(),MATCH($B1802&amp;$C1802,'Smelter Look-up'!$J:$J,0))</f>
        <v>#N/A</v>
      </c>
      <c r="W1802" s="276"/>
      <c r="X1802" s="276">
        <f t="shared" ca="1" si="253"/>
        <v>0</v>
      </c>
      <c r="Y1802" s="276"/>
      <c r="Z1802" s="276"/>
      <c r="AB1802" s="278" t="str">
        <f t="shared" si="254"/>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2"/>
        <v/>
      </c>
      <c r="T1803" s="225" t="str">
        <f ca="1">IF(B1803="","",IF(ISERROR(MATCH($J1803,SorP!$B$1:$B$6230,0)),"",INDIRECT("'SorP'!$A$"&amp;MATCH($J1803,SorP!$B$1:$B$6230,0))))</f>
        <v/>
      </c>
      <c r="U1803" s="241"/>
      <c r="V1803" s="275" t="e">
        <f>IF(C1803="",NA(),MATCH($B1803&amp;$C1803,'Smelter Look-up'!$J:$J,0))</f>
        <v>#N/A</v>
      </c>
      <c r="W1803" s="276"/>
      <c r="X1803" s="276">
        <f t="shared" ca="1" si="253"/>
        <v>0</v>
      </c>
      <c r="Y1803" s="276"/>
      <c r="Z1803" s="276"/>
      <c r="AB1803" s="278" t="str">
        <f t="shared" si="254"/>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2"/>
        <v/>
      </c>
      <c r="T1804" s="225" t="str">
        <f ca="1">IF(B1804="","",IF(ISERROR(MATCH($J1804,SorP!$B$1:$B$6230,0)),"",INDIRECT("'SorP'!$A$"&amp;MATCH($J1804,SorP!$B$1:$B$6230,0))))</f>
        <v/>
      </c>
      <c r="U1804" s="241"/>
      <c r="V1804" s="275" t="e">
        <f>IF(C1804="",NA(),MATCH($B1804&amp;$C1804,'Smelter Look-up'!$J:$J,0))</f>
        <v>#N/A</v>
      </c>
      <c r="W1804" s="276"/>
      <c r="X1804" s="276">
        <f t="shared" ca="1" si="253"/>
        <v>0</v>
      </c>
      <c r="Y1804" s="276"/>
      <c r="Z1804" s="276"/>
      <c r="AB1804" s="278" t="str">
        <f t="shared" si="254"/>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2"/>
        <v/>
      </c>
      <c r="T1805" s="225" t="str">
        <f ca="1">IF(B1805="","",IF(ISERROR(MATCH($J1805,SorP!$B$1:$B$6230,0)),"",INDIRECT("'SorP'!$A$"&amp;MATCH($J1805,SorP!$B$1:$B$6230,0))))</f>
        <v/>
      </c>
      <c r="U1805" s="241"/>
      <c r="V1805" s="275" t="e">
        <f>IF(C1805="",NA(),MATCH($B1805&amp;$C1805,'Smelter Look-up'!$J:$J,0))</f>
        <v>#N/A</v>
      </c>
      <c r="W1805" s="276"/>
      <c r="X1805" s="276">
        <f t="shared" ca="1" si="253"/>
        <v>0</v>
      </c>
      <c r="Y1805" s="276"/>
      <c r="Z1805" s="276"/>
      <c r="AB1805" s="278" t="str">
        <f t="shared" si="254"/>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2"/>
        <v/>
      </c>
      <c r="T1806" s="225" t="str">
        <f ca="1">IF(B1806="","",IF(ISERROR(MATCH($J1806,SorP!$B$1:$B$6230,0)),"",INDIRECT("'SorP'!$A$"&amp;MATCH($J1806,SorP!$B$1:$B$6230,0))))</f>
        <v/>
      </c>
      <c r="U1806" s="241"/>
      <c r="V1806" s="275" t="e">
        <f>IF(C1806="",NA(),MATCH($B1806&amp;$C1806,'Smelter Look-up'!$J:$J,0))</f>
        <v>#N/A</v>
      </c>
      <c r="W1806" s="276"/>
      <c r="X1806" s="276">
        <f t="shared" ca="1" si="253"/>
        <v>0</v>
      </c>
      <c r="Y1806" s="276"/>
      <c r="Z1806" s="276"/>
      <c r="AB1806" s="278" t="str">
        <f t="shared" si="254"/>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2"/>
        <v/>
      </c>
      <c r="T1807" s="225" t="str">
        <f ca="1">IF(B1807="","",IF(ISERROR(MATCH($J1807,SorP!$B$1:$B$6230,0)),"",INDIRECT("'SorP'!$A$"&amp;MATCH($J1807,SorP!$B$1:$B$6230,0))))</f>
        <v/>
      </c>
      <c r="U1807" s="241"/>
      <c r="V1807" s="275" t="e">
        <f>IF(C1807="",NA(),MATCH($B1807&amp;$C1807,'Smelter Look-up'!$J:$J,0))</f>
        <v>#N/A</v>
      </c>
      <c r="W1807" s="276"/>
      <c r="X1807" s="276">
        <f t="shared" ca="1" si="253"/>
        <v>0</v>
      </c>
      <c r="Y1807" s="276"/>
      <c r="Z1807" s="276"/>
      <c r="AB1807" s="278" t="str">
        <f t="shared" si="254"/>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2"/>
        <v/>
      </c>
      <c r="T1808" s="225" t="str">
        <f ca="1">IF(B1808="","",IF(ISERROR(MATCH($J1808,SorP!$B$1:$B$6230,0)),"",INDIRECT("'SorP'!$A$"&amp;MATCH($J1808,SorP!$B$1:$B$6230,0))))</f>
        <v/>
      </c>
      <c r="U1808" s="241"/>
      <c r="V1808" s="275" t="e">
        <f>IF(C1808="",NA(),MATCH($B1808&amp;$C1808,'Smelter Look-up'!$J:$J,0))</f>
        <v>#N/A</v>
      </c>
      <c r="W1808" s="276"/>
      <c r="X1808" s="276">
        <f t="shared" ca="1" si="253"/>
        <v>0</v>
      </c>
      <c r="Y1808" s="276"/>
      <c r="Z1808" s="276"/>
      <c r="AB1808" s="278" t="str">
        <f t="shared" si="254"/>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2"/>
        <v/>
      </c>
      <c r="T1809" s="225" t="str">
        <f ca="1">IF(B1809="","",IF(ISERROR(MATCH($J1809,SorP!$B$1:$B$6230,0)),"",INDIRECT("'SorP'!$A$"&amp;MATCH($J1809,SorP!$B$1:$B$6230,0))))</f>
        <v/>
      </c>
      <c r="U1809" s="241"/>
      <c r="V1809" s="275" t="e">
        <f>IF(C1809="",NA(),MATCH($B1809&amp;$C1809,'Smelter Look-up'!$J:$J,0))</f>
        <v>#N/A</v>
      </c>
      <c r="W1809" s="276"/>
      <c r="X1809" s="276">
        <f t="shared" ca="1" si="253"/>
        <v>0</v>
      </c>
      <c r="Y1809" s="276"/>
      <c r="Z1809" s="276"/>
      <c r="AB1809" s="278" t="str">
        <f t="shared" si="254"/>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2"/>
        <v/>
      </c>
      <c r="T1810" s="225" t="str">
        <f ca="1">IF(B1810="","",IF(ISERROR(MATCH($J1810,SorP!$B$1:$B$6230,0)),"",INDIRECT("'SorP'!$A$"&amp;MATCH($J1810,SorP!$B$1:$B$6230,0))))</f>
        <v/>
      </c>
      <c r="U1810" s="241"/>
      <c r="V1810" s="275" t="e">
        <f>IF(C1810="",NA(),MATCH($B1810&amp;$C1810,'Smelter Look-up'!$J:$J,0))</f>
        <v>#N/A</v>
      </c>
      <c r="W1810" s="276"/>
      <c r="X1810" s="276">
        <f t="shared" ca="1" si="253"/>
        <v>0</v>
      </c>
      <c r="Y1810" s="276"/>
      <c r="Z1810" s="276"/>
      <c r="AB1810" s="278" t="str">
        <f t="shared" si="254"/>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2"/>
        <v/>
      </c>
      <c r="T1811" s="225" t="str">
        <f ca="1">IF(B1811="","",IF(ISERROR(MATCH($J1811,SorP!$B$1:$B$6230,0)),"",INDIRECT("'SorP'!$A$"&amp;MATCH($J1811,SorP!$B$1:$B$6230,0))))</f>
        <v/>
      </c>
      <c r="U1811" s="241"/>
      <c r="V1811" s="275" t="e">
        <f>IF(C1811="",NA(),MATCH($B1811&amp;$C1811,'Smelter Look-up'!$J:$J,0))</f>
        <v>#N/A</v>
      </c>
      <c r="W1811" s="276"/>
      <c r="X1811" s="276">
        <f t="shared" ca="1" si="253"/>
        <v>0</v>
      </c>
      <c r="Y1811" s="276"/>
      <c r="Z1811" s="276"/>
      <c r="AB1811" s="278" t="str">
        <f t="shared" si="254"/>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2"/>
        <v/>
      </c>
      <c r="T1812" s="225" t="str">
        <f ca="1">IF(B1812="","",IF(ISERROR(MATCH($J1812,SorP!$B$1:$B$6230,0)),"",INDIRECT("'SorP'!$A$"&amp;MATCH($J1812,SorP!$B$1:$B$6230,0))))</f>
        <v/>
      </c>
      <c r="U1812" s="241"/>
      <c r="V1812" s="275" t="e">
        <f>IF(C1812="",NA(),MATCH($B1812&amp;$C1812,'Smelter Look-up'!$J:$J,0))</f>
        <v>#N/A</v>
      </c>
      <c r="W1812" s="276"/>
      <c r="X1812" s="276">
        <f t="shared" ca="1" si="253"/>
        <v>0</v>
      </c>
      <c r="Y1812" s="276"/>
      <c r="Z1812" s="276"/>
      <c r="AB1812" s="278" t="str">
        <f t="shared" si="254"/>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2"/>
        <v/>
      </c>
      <c r="T1813" s="225" t="str">
        <f ca="1">IF(B1813="","",IF(ISERROR(MATCH($J1813,SorP!$B$1:$B$6230,0)),"",INDIRECT("'SorP'!$A$"&amp;MATCH($J1813,SorP!$B$1:$B$6230,0))))</f>
        <v/>
      </c>
      <c r="U1813" s="241"/>
      <c r="V1813" s="275" t="e">
        <f>IF(C1813="",NA(),MATCH($B1813&amp;$C1813,'Smelter Look-up'!$J:$J,0))</f>
        <v>#N/A</v>
      </c>
      <c r="W1813" s="276"/>
      <c r="X1813" s="276">
        <f t="shared" ca="1" si="253"/>
        <v>0</v>
      </c>
      <c r="Y1813" s="276"/>
      <c r="Z1813" s="276"/>
      <c r="AB1813" s="278" t="str">
        <f t="shared" si="254"/>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2"/>
        <v/>
      </c>
      <c r="T1814" s="225" t="str">
        <f ca="1">IF(B1814="","",IF(ISERROR(MATCH($J1814,SorP!$B$1:$B$6230,0)),"",INDIRECT("'SorP'!$A$"&amp;MATCH($J1814,SorP!$B$1:$B$6230,0))))</f>
        <v/>
      </c>
      <c r="U1814" s="241"/>
      <c r="V1814" s="275" t="e">
        <f>IF(C1814="",NA(),MATCH($B1814&amp;$C1814,'Smelter Look-up'!$J:$J,0))</f>
        <v>#N/A</v>
      </c>
      <c r="W1814" s="276"/>
      <c r="X1814" s="276">
        <f t="shared" ca="1" si="253"/>
        <v>0</v>
      </c>
      <c r="Y1814" s="276"/>
      <c r="Z1814" s="276"/>
      <c r="AB1814" s="278" t="str">
        <f t="shared" si="254"/>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2"/>
        <v/>
      </c>
      <c r="T1815" s="225" t="str">
        <f ca="1">IF(B1815="","",IF(ISERROR(MATCH($J1815,SorP!$B$1:$B$6230,0)),"",INDIRECT("'SorP'!$A$"&amp;MATCH($J1815,SorP!$B$1:$B$6230,0))))</f>
        <v/>
      </c>
      <c r="U1815" s="241"/>
      <c r="V1815" s="275" t="e">
        <f>IF(C1815="",NA(),MATCH($B1815&amp;$C1815,'Smelter Look-up'!$J:$J,0))</f>
        <v>#N/A</v>
      </c>
      <c r="W1815" s="276"/>
      <c r="X1815" s="276">
        <f t="shared" ca="1" si="253"/>
        <v>0</v>
      </c>
      <c r="Y1815" s="276"/>
      <c r="Z1815" s="276"/>
      <c r="AB1815" s="278" t="str">
        <f t="shared" si="254"/>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2"/>
        <v/>
      </c>
      <c r="T1816" s="225" t="str">
        <f ca="1">IF(B1816="","",IF(ISERROR(MATCH($J1816,SorP!$B$1:$B$6230,0)),"",INDIRECT("'SorP'!$A$"&amp;MATCH($J1816,SorP!$B$1:$B$6230,0))))</f>
        <v/>
      </c>
      <c r="U1816" s="241"/>
      <c r="V1816" s="275" t="e">
        <f>IF(C1816="",NA(),MATCH($B1816&amp;$C1816,'Smelter Look-up'!$J:$J,0))</f>
        <v>#N/A</v>
      </c>
      <c r="W1816" s="276"/>
      <c r="X1816" s="276">
        <f t="shared" ca="1" si="253"/>
        <v>0</v>
      </c>
      <c r="Y1816" s="276"/>
      <c r="Z1816" s="276"/>
      <c r="AB1816" s="278" t="str">
        <f t="shared" si="254"/>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2"/>
        <v/>
      </c>
      <c r="T1817" s="225" t="str">
        <f ca="1">IF(B1817="","",IF(ISERROR(MATCH($J1817,SorP!$B$1:$B$6230,0)),"",INDIRECT("'SorP'!$A$"&amp;MATCH($J1817,SorP!$B$1:$B$6230,0))))</f>
        <v/>
      </c>
      <c r="U1817" s="241"/>
      <c r="V1817" s="275" t="e">
        <f>IF(C1817="",NA(),MATCH($B1817&amp;$C1817,'Smelter Look-up'!$J:$J,0))</f>
        <v>#N/A</v>
      </c>
      <c r="W1817" s="276"/>
      <c r="X1817" s="276">
        <f t="shared" ca="1" si="253"/>
        <v>0</v>
      </c>
      <c r="Y1817" s="276"/>
      <c r="Z1817" s="276"/>
      <c r="AB1817" s="278" t="str">
        <f t="shared" si="254"/>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2"/>
        <v/>
      </c>
      <c r="T1818" s="225" t="str">
        <f ca="1">IF(B1818="","",IF(ISERROR(MATCH($J1818,SorP!$B$1:$B$6230,0)),"",INDIRECT("'SorP'!$A$"&amp;MATCH($J1818,SorP!$B$1:$B$6230,0))))</f>
        <v/>
      </c>
      <c r="U1818" s="241"/>
      <c r="V1818" s="275" t="e">
        <f>IF(C1818="",NA(),MATCH($B1818&amp;$C1818,'Smelter Look-up'!$J:$J,0))</f>
        <v>#N/A</v>
      </c>
      <c r="W1818" s="276"/>
      <c r="X1818" s="276">
        <f t="shared" ca="1" si="253"/>
        <v>0</v>
      </c>
      <c r="Y1818" s="276"/>
      <c r="Z1818" s="276"/>
      <c r="AB1818" s="278" t="str">
        <f t="shared" si="254"/>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2"/>
        <v/>
      </c>
      <c r="T1819" s="225" t="str">
        <f ca="1">IF(B1819="","",IF(ISERROR(MATCH($J1819,SorP!$B$1:$B$6230,0)),"",INDIRECT("'SorP'!$A$"&amp;MATCH($J1819,SorP!$B$1:$B$6230,0))))</f>
        <v/>
      </c>
      <c r="U1819" s="241"/>
      <c r="V1819" s="275" t="e">
        <f>IF(C1819="",NA(),MATCH($B1819&amp;$C1819,'Smelter Look-up'!$J:$J,0))</f>
        <v>#N/A</v>
      </c>
      <c r="W1819" s="276"/>
      <c r="X1819" s="276">
        <f t="shared" ca="1" si="253"/>
        <v>0</v>
      </c>
      <c r="Y1819" s="276"/>
      <c r="Z1819" s="276"/>
      <c r="AB1819" s="278" t="str">
        <f t="shared" si="254"/>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5">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6">IF(AND(C1820="Smelter not listed",OR(LEN(D1820)=0,LEN(E1820)=0)),1,0)</f>
        <v>0</v>
      </c>
      <c r="Y1820" s="276"/>
      <c r="Z1820" s="276"/>
      <c r="AB1820" s="278" t="str">
        <f t="shared" ref="AB1820:AB1850" si="257">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5"/>
        <v/>
      </c>
      <c r="T1821" s="225" t="str">
        <f ca="1">IF(B1821="","",IF(ISERROR(MATCH($J1821,SorP!$B$1:$B$6230,0)),"",INDIRECT("'SorP'!$A$"&amp;MATCH($J1821,SorP!$B$1:$B$6230,0))))</f>
        <v/>
      </c>
      <c r="U1821" s="241"/>
      <c r="V1821" s="275" t="e">
        <f>IF(C1821="",NA(),MATCH($B1821&amp;$C1821,'Smelter Look-up'!$J:$J,0))</f>
        <v>#N/A</v>
      </c>
      <c r="W1821" s="276"/>
      <c r="X1821" s="276">
        <f t="shared" ca="1" si="256"/>
        <v>0</v>
      </c>
      <c r="Y1821" s="276"/>
      <c r="Z1821" s="276"/>
      <c r="AB1821" s="278" t="str">
        <f t="shared" si="257"/>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5"/>
        <v/>
      </c>
      <c r="T1822" s="225" t="str">
        <f ca="1">IF(B1822="","",IF(ISERROR(MATCH($J1822,SorP!$B$1:$B$6230,0)),"",INDIRECT("'SorP'!$A$"&amp;MATCH($J1822,SorP!$B$1:$B$6230,0))))</f>
        <v/>
      </c>
      <c r="U1822" s="241"/>
      <c r="V1822" s="275" t="e">
        <f>IF(C1822="",NA(),MATCH($B1822&amp;$C1822,'Smelter Look-up'!$J:$J,0))</f>
        <v>#N/A</v>
      </c>
      <c r="W1822" s="276"/>
      <c r="X1822" s="276">
        <f t="shared" ca="1" si="256"/>
        <v>0</v>
      </c>
      <c r="Y1822" s="276"/>
      <c r="Z1822" s="276"/>
      <c r="AB1822" s="278" t="str">
        <f t="shared" si="257"/>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5"/>
        <v/>
      </c>
      <c r="T1823" s="225" t="str">
        <f ca="1">IF(B1823="","",IF(ISERROR(MATCH($J1823,SorP!$B$1:$B$6230,0)),"",INDIRECT("'SorP'!$A$"&amp;MATCH($J1823,SorP!$B$1:$B$6230,0))))</f>
        <v/>
      </c>
      <c r="U1823" s="241"/>
      <c r="V1823" s="275" t="e">
        <f>IF(C1823="",NA(),MATCH($B1823&amp;$C1823,'Smelter Look-up'!$J:$J,0))</f>
        <v>#N/A</v>
      </c>
      <c r="W1823" s="276"/>
      <c r="X1823" s="276">
        <f t="shared" ca="1" si="256"/>
        <v>0</v>
      </c>
      <c r="Y1823" s="276"/>
      <c r="Z1823" s="276"/>
      <c r="AB1823" s="278" t="str">
        <f t="shared" si="257"/>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5"/>
        <v/>
      </c>
      <c r="T1824" s="225" t="str">
        <f ca="1">IF(B1824="","",IF(ISERROR(MATCH($J1824,SorP!$B$1:$B$6230,0)),"",INDIRECT("'SorP'!$A$"&amp;MATCH($J1824,SorP!$B$1:$B$6230,0))))</f>
        <v/>
      </c>
      <c r="U1824" s="241"/>
      <c r="V1824" s="275" t="e">
        <f>IF(C1824="",NA(),MATCH($B1824&amp;$C1824,'Smelter Look-up'!$J:$J,0))</f>
        <v>#N/A</v>
      </c>
      <c r="W1824" s="276"/>
      <c r="X1824" s="276">
        <f t="shared" ca="1" si="256"/>
        <v>0</v>
      </c>
      <c r="Y1824" s="276"/>
      <c r="Z1824" s="276"/>
      <c r="AB1824" s="278" t="str">
        <f t="shared" si="257"/>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5"/>
        <v/>
      </c>
      <c r="T1825" s="225" t="str">
        <f ca="1">IF(B1825="","",IF(ISERROR(MATCH($J1825,SorP!$B$1:$B$6230,0)),"",INDIRECT("'SorP'!$A$"&amp;MATCH($J1825,SorP!$B$1:$B$6230,0))))</f>
        <v/>
      </c>
      <c r="U1825" s="241"/>
      <c r="V1825" s="275" t="e">
        <f>IF(C1825="",NA(),MATCH($B1825&amp;$C1825,'Smelter Look-up'!$J:$J,0))</f>
        <v>#N/A</v>
      </c>
      <c r="W1825" s="276"/>
      <c r="X1825" s="276">
        <f t="shared" ca="1" si="256"/>
        <v>0</v>
      </c>
      <c r="Y1825" s="276"/>
      <c r="Z1825" s="276"/>
      <c r="AB1825" s="278" t="str">
        <f t="shared" si="257"/>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5"/>
        <v/>
      </c>
      <c r="T1826" s="225" t="str">
        <f ca="1">IF(B1826="","",IF(ISERROR(MATCH($J1826,SorP!$B$1:$B$6230,0)),"",INDIRECT("'SorP'!$A$"&amp;MATCH($J1826,SorP!$B$1:$B$6230,0))))</f>
        <v/>
      </c>
      <c r="U1826" s="241"/>
      <c r="V1826" s="275" t="e">
        <f>IF(C1826="",NA(),MATCH($B1826&amp;$C1826,'Smelter Look-up'!$J:$J,0))</f>
        <v>#N/A</v>
      </c>
      <c r="W1826" s="276"/>
      <c r="X1826" s="276">
        <f t="shared" ca="1" si="256"/>
        <v>0</v>
      </c>
      <c r="Y1826" s="276"/>
      <c r="Z1826" s="276"/>
      <c r="AB1826" s="278" t="str">
        <f t="shared" si="257"/>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5"/>
        <v/>
      </c>
      <c r="T1827" s="225" t="str">
        <f ca="1">IF(B1827="","",IF(ISERROR(MATCH($J1827,SorP!$B$1:$B$6230,0)),"",INDIRECT("'SorP'!$A$"&amp;MATCH($J1827,SorP!$B$1:$B$6230,0))))</f>
        <v/>
      </c>
      <c r="U1827" s="241"/>
      <c r="V1827" s="275" t="e">
        <f>IF(C1827="",NA(),MATCH($B1827&amp;$C1827,'Smelter Look-up'!$J:$J,0))</f>
        <v>#N/A</v>
      </c>
      <c r="W1827" s="276"/>
      <c r="X1827" s="276">
        <f t="shared" ca="1" si="256"/>
        <v>0</v>
      </c>
      <c r="Y1827" s="276"/>
      <c r="Z1827" s="276"/>
      <c r="AB1827" s="278" t="str">
        <f t="shared" si="257"/>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5"/>
        <v/>
      </c>
      <c r="T1828" s="225" t="str">
        <f ca="1">IF(B1828="","",IF(ISERROR(MATCH($J1828,SorP!$B$1:$B$6230,0)),"",INDIRECT("'SorP'!$A$"&amp;MATCH($J1828,SorP!$B$1:$B$6230,0))))</f>
        <v/>
      </c>
      <c r="U1828" s="241"/>
      <c r="V1828" s="275" t="e">
        <f>IF(C1828="",NA(),MATCH($B1828&amp;$C1828,'Smelter Look-up'!$J:$J,0))</f>
        <v>#N/A</v>
      </c>
      <c r="W1828" s="276"/>
      <c r="X1828" s="276">
        <f t="shared" ca="1" si="256"/>
        <v>0</v>
      </c>
      <c r="Y1828" s="276"/>
      <c r="Z1828" s="276"/>
      <c r="AB1828" s="278" t="str">
        <f t="shared" si="257"/>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5"/>
        <v/>
      </c>
      <c r="T1829" s="225" t="str">
        <f ca="1">IF(B1829="","",IF(ISERROR(MATCH($J1829,SorP!$B$1:$B$6230,0)),"",INDIRECT("'SorP'!$A$"&amp;MATCH($J1829,SorP!$B$1:$B$6230,0))))</f>
        <v/>
      </c>
      <c r="U1829" s="241"/>
      <c r="V1829" s="275" t="e">
        <f>IF(C1829="",NA(),MATCH($B1829&amp;$C1829,'Smelter Look-up'!$J:$J,0))</f>
        <v>#N/A</v>
      </c>
      <c r="W1829" s="276"/>
      <c r="X1829" s="276">
        <f t="shared" ca="1" si="256"/>
        <v>0</v>
      </c>
      <c r="Y1829" s="276"/>
      <c r="Z1829" s="276"/>
      <c r="AB1829" s="278" t="str">
        <f t="shared" si="257"/>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5"/>
        <v/>
      </c>
      <c r="T1830" s="225" t="str">
        <f ca="1">IF(B1830="","",IF(ISERROR(MATCH($J1830,SorP!$B$1:$B$6230,0)),"",INDIRECT("'SorP'!$A$"&amp;MATCH($J1830,SorP!$B$1:$B$6230,0))))</f>
        <v/>
      </c>
      <c r="U1830" s="241"/>
      <c r="V1830" s="275" t="e">
        <f>IF(C1830="",NA(),MATCH($B1830&amp;$C1830,'Smelter Look-up'!$J:$J,0))</f>
        <v>#N/A</v>
      </c>
      <c r="W1830" s="276"/>
      <c r="X1830" s="276">
        <f t="shared" ca="1" si="256"/>
        <v>0</v>
      </c>
      <c r="Y1830" s="276"/>
      <c r="Z1830" s="276"/>
      <c r="AB1830" s="278" t="str">
        <f t="shared" si="257"/>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5"/>
        <v/>
      </c>
      <c r="T1831" s="225" t="str">
        <f ca="1">IF(B1831="","",IF(ISERROR(MATCH($J1831,SorP!$B$1:$B$6230,0)),"",INDIRECT("'SorP'!$A$"&amp;MATCH($J1831,SorP!$B$1:$B$6230,0))))</f>
        <v/>
      </c>
      <c r="U1831" s="241"/>
      <c r="V1831" s="275" t="e">
        <f>IF(C1831="",NA(),MATCH($B1831&amp;$C1831,'Smelter Look-up'!$J:$J,0))</f>
        <v>#N/A</v>
      </c>
      <c r="W1831" s="276"/>
      <c r="X1831" s="276">
        <f t="shared" ca="1" si="256"/>
        <v>0</v>
      </c>
      <c r="Y1831" s="276"/>
      <c r="Z1831" s="276"/>
      <c r="AB1831" s="278" t="str">
        <f t="shared" si="257"/>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5"/>
        <v/>
      </c>
      <c r="T1832" s="225" t="str">
        <f ca="1">IF(B1832="","",IF(ISERROR(MATCH($J1832,SorP!$B$1:$B$6230,0)),"",INDIRECT("'SorP'!$A$"&amp;MATCH($J1832,SorP!$B$1:$B$6230,0))))</f>
        <v/>
      </c>
      <c r="U1832" s="241"/>
      <c r="V1832" s="275" t="e">
        <f>IF(C1832="",NA(),MATCH($B1832&amp;$C1832,'Smelter Look-up'!$J:$J,0))</f>
        <v>#N/A</v>
      </c>
      <c r="W1832" s="276"/>
      <c r="X1832" s="276">
        <f t="shared" ca="1" si="256"/>
        <v>0</v>
      </c>
      <c r="Y1832" s="276"/>
      <c r="Z1832" s="276"/>
      <c r="AB1832" s="278" t="str">
        <f t="shared" si="257"/>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5"/>
        <v/>
      </c>
      <c r="T1833" s="225" t="str">
        <f ca="1">IF(B1833="","",IF(ISERROR(MATCH($J1833,SorP!$B$1:$B$6230,0)),"",INDIRECT("'SorP'!$A$"&amp;MATCH($J1833,SorP!$B$1:$B$6230,0))))</f>
        <v/>
      </c>
      <c r="U1833" s="241"/>
      <c r="V1833" s="275" t="e">
        <f>IF(C1833="",NA(),MATCH($B1833&amp;$C1833,'Smelter Look-up'!$J:$J,0))</f>
        <v>#N/A</v>
      </c>
      <c r="W1833" s="276"/>
      <c r="X1833" s="276">
        <f t="shared" ca="1" si="256"/>
        <v>0</v>
      </c>
      <c r="Y1833" s="276"/>
      <c r="Z1833" s="276"/>
      <c r="AB1833" s="278" t="str">
        <f t="shared" si="257"/>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5"/>
        <v/>
      </c>
      <c r="T1834" s="225" t="str">
        <f ca="1">IF(B1834="","",IF(ISERROR(MATCH($J1834,SorP!$B$1:$B$6230,0)),"",INDIRECT("'SorP'!$A$"&amp;MATCH($J1834,SorP!$B$1:$B$6230,0))))</f>
        <v/>
      </c>
      <c r="U1834" s="241"/>
      <c r="V1834" s="275" t="e">
        <f>IF(C1834="",NA(),MATCH($B1834&amp;$C1834,'Smelter Look-up'!$J:$J,0))</f>
        <v>#N/A</v>
      </c>
      <c r="W1834" s="276"/>
      <c r="X1834" s="276">
        <f t="shared" ca="1" si="256"/>
        <v>0</v>
      </c>
      <c r="Y1834" s="276"/>
      <c r="Z1834" s="276"/>
      <c r="AB1834" s="278" t="str">
        <f t="shared" si="257"/>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5"/>
        <v/>
      </c>
      <c r="T1835" s="225" t="str">
        <f ca="1">IF(B1835="","",IF(ISERROR(MATCH($J1835,SorP!$B$1:$B$6230,0)),"",INDIRECT("'SorP'!$A$"&amp;MATCH($J1835,SorP!$B$1:$B$6230,0))))</f>
        <v/>
      </c>
      <c r="U1835" s="241"/>
      <c r="V1835" s="275" t="e">
        <f>IF(C1835="",NA(),MATCH($B1835&amp;$C1835,'Smelter Look-up'!$J:$J,0))</f>
        <v>#N/A</v>
      </c>
      <c r="W1835" s="276"/>
      <c r="X1835" s="276">
        <f t="shared" ca="1" si="256"/>
        <v>0</v>
      </c>
      <c r="Y1835" s="276"/>
      <c r="Z1835" s="276"/>
      <c r="AB1835" s="278" t="str">
        <f t="shared" si="257"/>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5"/>
        <v/>
      </c>
      <c r="T1836" s="225" t="str">
        <f ca="1">IF(B1836="","",IF(ISERROR(MATCH($J1836,SorP!$B$1:$B$6230,0)),"",INDIRECT("'SorP'!$A$"&amp;MATCH($J1836,SorP!$B$1:$B$6230,0))))</f>
        <v/>
      </c>
      <c r="U1836" s="241"/>
      <c r="V1836" s="275" t="e">
        <f>IF(C1836="",NA(),MATCH($B1836&amp;$C1836,'Smelter Look-up'!$J:$J,0))</f>
        <v>#N/A</v>
      </c>
      <c r="W1836" s="276"/>
      <c r="X1836" s="276">
        <f t="shared" ca="1" si="256"/>
        <v>0</v>
      </c>
      <c r="Y1836" s="276"/>
      <c r="Z1836" s="276"/>
      <c r="AB1836" s="278" t="str">
        <f t="shared" si="257"/>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5"/>
        <v/>
      </c>
      <c r="T1837" s="225" t="str">
        <f ca="1">IF(B1837="","",IF(ISERROR(MATCH($J1837,SorP!$B$1:$B$6230,0)),"",INDIRECT("'SorP'!$A$"&amp;MATCH($J1837,SorP!$B$1:$B$6230,0))))</f>
        <v/>
      </c>
      <c r="U1837" s="241"/>
      <c r="V1837" s="275" t="e">
        <f>IF(C1837="",NA(),MATCH($B1837&amp;$C1837,'Smelter Look-up'!$J:$J,0))</f>
        <v>#N/A</v>
      </c>
      <c r="W1837" s="276"/>
      <c r="X1837" s="276">
        <f t="shared" ca="1" si="256"/>
        <v>0</v>
      </c>
      <c r="Y1837" s="276"/>
      <c r="Z1837" s="276"/>
      <c r="AB1837" s="278" t="str">
        <f t="shared" si="257"/>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5"/>
        <v/>
      </c>
      <c r="T1838" s="225" t="str">
        <f ca="1">IF(B1838="","",IF(ISERROR(MATCH($J1838,SorP!$B$1:$B$6230,0)),"",INDIRECT("'SorP'!$A$"&amp;MATCH($J1838,SorP!$B$1:$B$6230,0))))</f>
        <v/>
      </c>
      <c r="U1838" s="241"/>
      <c r="V1838" s="275" t="e">
        <f>IF(C1838="",NA(),MATCH($B1838&amp;$C1838,'Smelter Look-up'!$J:$J,0))</f>
        <v>#N/A</v>
      </c>
      <c r="W1838" s="276"/>
      <c r="X1838" s="276">
        <f t="shared" ca="1" si="256"/>
        <v>0</v>
      </c>
      <c r="Y1838" s="276"/>
      <c r="Z1838" s="276"/>
      <c r="AB1838" s="278" t="str">
        <f t="shared" si="257"/>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5"/>
        <v/>
      </c>
      <c r="T1839" s="225" t="str">
        <f ca="1">IF(B1839="","",IF(ISERROR(MATCH($J1839,SorP!$B$1:$B$6230,0)),"",INDIRECT("'SorP'!$A$"&amp;MATCH($J1839,SorP!$B$1:$B$6230,0))))</f>
        <v/>
      </c>
      <c r="U1839" s="241"/>
      <c r="V1839" s="275" t="e">
        <f>IF(C1839="",NA(),MATCH($B1839&amp;$C1839,'Smelter Look-up'!$J:$J,0))</f>
        <v>#N/A</v>
      </c>
      <c r="W1839" s="276"/>
      <c r="X1839" s="276">
        <f t="shared" ca="1" si="256"/>
        <v>0</v>
      </c>
      <c r="Y1839" s="276"/>
      <c r="Z1839" s="276"/>
      <c r="AB1839" s="278" t="str">
        <f t="shared" si="257"/>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5"/>
        <v/>
      </c>
      <c r="T1840" s="225" t="str">
        <f ca="1">IF(B1840="","",IF(ISERROR(MATCH($J1840,SorP!$B$1:$B$6230,0)),"",INDIRECT("'SorP'!$A$"&amp;MATCH($J1840,SorP!$B$1:$B$6230,0))))</f>
        <v/>
      </c>
      <c r="U1840" s="241"/>
      <c r="V1840" s="275" t="e">
        <f>IF(C1840="",NA(),MATCH($B1840&amp;$C1840,'Smelter Look-up'!$J:$J,0))</f>
        <v>#N/A</v>
      </c>
      <c r="W1840" s="276"/>
      <c r="X1840" s="276">
        <f t="shared" ca="1" si="256"/>
        <v>0</v>
      </c>
      <c r="Y1840" s="276"/>
      <c r="Z1840" s="276"/>
      <c r="AB1840" s="278" t="str">
        <f t="shared" si="257"/>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5"/>
        <v/>
      </c>
      <c r="T1841" s="225" t="str">
        <f ca="1">IF(B1841="","",IF(ISERROR(MATCH($J1841,SorP!$B$1:$B$6230,0)),"",INDIRECT("'SorP'!$A$"&amp;MATCH($J1841,SorP!$B$1:$B$6230,0))))</f>
        <v/>
      </c>
      <c r="U1841" s="241"/>
      <c r="V1841" s="275" t="e">
        <f>IF(C1841="",NA(),MATCH($B1841&amp;$C1841,'Smelter Look-up'!$J:$J,0))</f>
        <v>#N/A</v>
      </c>
      <c r="W1841" s="276"/>
      <c r="X1841" s="276">
        <f t="shared" ca="1" si="256"/>
        <v>0</v>
      </c>
      <c r="Y1841" s="276"/>
      <c r="Z1841" s="276"/>
      <c r="AB1841" s="278" t="str">
        <f t="shared" si="257"/>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5"/>
        <v/>
      </c>
      <c r="T1842" s="225" t="str">
        <f ca="1">IF(B1842="","",IF(ISERROR(MATCH($J1842,SorP!$B$1:$B$6230,0)),"",INDIRECT("'SorP'!$A$"&amp;MATCH($J1842,SorP!$B$1:$B$6230,0))))</f>
        <v/>
      </c>
      <c r="U1842" s="241"/>
      <c r="V1842" s="275" t="e">
        <f>IF(C1842="",NA(),MATCH($B1842&amp;$C1842,'Smelter Look-up'!$J:$J,0))</f>
        <v>#N/A</v>
      </c>
      <c r="W1842" s="276"/>
      <c r="X1842" s="276">
        <f t="shared" ca="1" si="256"/>
        <v>0</v>
      </c>
      <c r="Y1842" s="276"/>
      <c r="Z1842" s="276"/>
      <c r="AB1842" s="278" t="str">
        <f t="shared" si="257"/>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5"/>
        <v/>
      </c>
      <c r="T1843" s="225" t="str">
        <f ca="1">IF(B1843="","",IF(ISERROR(MATCH($J1843,SorP!$B$1:$B$6230,0)),"",INDIRECT("'SorP'!$A$"&amp;MATCH($J1843,SorP!$B$1:$B$6230,0))))</f>
        <v/>
      </c>
      <c r="U1843" s="241"/>
      <c r="V1843" s="275" t="e">
        <f>IF(C1843="",NA(),MATCH($B1843&amp;$C1843,'Smelter Look-up'!$J:$J,0))</f>
        <v>#N/A</v>
      </c>
      <c r="W1843" s="276"/>
      <c r="X1843" s="276">
        <f t="shared" ca="1" si="256"/>
        <v>0</v>
      </c>
      <c r="Y1843" s="276"/>
      <c r="Z1843" s="276"/>
      <c r="AB1843" s="278" t="str">
        <f t="shared" si="257"/>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5"/>
        <v/>
      </c>
      <c r="T1844" s="225" t="str">
        <f ca="1">IF(B1844="","",IF(ISERROR(MATCH($J1844,SorP!$B$1:$B$6230,0)),"",INDIRECT("'SorP'!$A$"&amp;MATCH($J1844,SorP!$B$1:$B$6230,0))))</f>
        <v/>
      </c>
      <c r="U1844" s="241"/>
      <c r="V1844" s="275" t="e">
        <f>IF(C1844="",NA(),MATCH($B1844&amp;$C1844,'Smelter Look-up'!$J:$J,0))</f>
        <v>#N/A</v>
      </c>
      <c r="W1844" s="276"/>
      <c r="X1844" s="276">
        <f t="shared" ca="1" si="256"/>
        <v>0</v>
      </c>
      <c r="Y1844" s="276"/>
      <c r="Z1844" s="276"/>
      <c r="AB1844" s="278" t="str">
        <f t="shared" si="257"/>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5"/>
        <v/>
      </c>
      <c r="T1845" s="225" t="str">
        <f ca="1">IF(B1845="","",IF(ISERROR(MATCH($J1845,SorP!$B$1:$B$6230,0)),"",INDIRECT("'SorP'!$A$"&amp;MATCH($J1845,SorP!$B$1:$B$6230,0))))</f>
        <v/>
      </c>
      <c r="U1845" s="241"/>
      <c r="V1845" s="275" t="e">
        <f>IF(C1845="",NA(),MATCH($B1845&amp;$C1845,'Smelter Look-up'!$J:$J,0))</f>
        <v>#N/A</v>
      </c>
      <c r="W1845" s="276"/>
      <c r="X1845" s="276">
        <f t="shared" ca="1" si="256"/>
        <v>0</v>
      </c>
      <c r="Y1845" s="276"/>
      <c r="Z1845" s="276"/>
      <c r="AB1845" s="278" t="str">
        <f t="shared" si="257"/>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5"/>
        <v/>
      </c>
      <c r="T1846" s="225" t="str">
        <f ca="1">IF(B1846="","",IF(ISERROR(MATCH($J1846,SorP!$B$1:$B$6230,0)),"",INDIRECT("'SorP'!$A$"&amp;MATCH($J1846,SorP!$B$1:$B$6230,0))))</f>
        <v/>
      </c>
      <c r="U1846" s="241"/>
      <c r="V1846" s="275" t="e">
        <f>IF(C1846="",NA(),MATCH($B1846&amp;$C1846,'Smelter Look-up'!$J:$J,0))</f>
        <v>#N/A</v>
      </c>
      <c r="W1846" s="276"/>
      <c r="X1846" s="276">
        <f t="shared" ca="1" si="256"/>
        <v>0</v>
      </c>
      <c r="Y1846" s="276"/>
      <c r="Z1846" s="276"/>
      <c r="AB1846" s="278" t="str">
        <f t="shared" si="257"/>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5"/>
        <v/>
      </c>
      <c r="T1847" s="225" t="str">
        <f ca="1">IF(B1847="","",IF(ISERROR(MATCH($J1847,SorP!$B$1:$B$6230,0)),"",INDIRECT("'SorP'!$A$"&amp;MATCH($J1847,SorP!$B$1:$B$6230,0))))</f>
        <v/>
      </c>
      <c r="U1847" s="241"/>
      <c r="V1847" s="275" t="e">
        <f>IF(C1847="",NA(),MATCH($B1847&amp;$C1847,'Smelter Look-up'!$J:$J,0))</f>
        <v>#N/A</v>
      </c>
      <c r="W1847" s="276"/>
      <c r="X1847" s="276">
        <f t="shared" ca="1" si="256"/>
        <v>0</v>
      </c>
      <c r="Y1847" s="276"/>
      <c r="Z1847" s="276"/>
      <c r="AB1847" s="278" t="str">
        <f t="shared" si="257"/>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5"/>
        <v/>
      </c>
      <c r="T1848" s="225" t="str">
        <f ca="1">IF(B1848="","",IF(ISERROR(MATCH($J1848,SorP!$B$1:$B$6230,0)),"",INDIRECT("'SorP'!$A$"&amp;MATCH($J1848,SorP!$B$1:$B$6230,0))))</f>
        <v/>
      </c>
      <c r="U1848" s="241"/>
      <c r="V1848" s="275" t="e">
        <f>IF(C1848="",NA(),MATCH($B1848&amp;$C1848,'Smelter Look-up'!$J:$J,0))</f>
        <v>#N/A</v>
      </c>
      <c r="W1848" s="276"/>
      <c r="X1848" s="276">
        <f t="shared" ca="1" si="256"/>
        <v>0</v>
      </c>
      <c r="Y1848" s="276"/>
      <c r="Z1848" s="276"/>
      <c r="AB1848" s="278" t="str">
        <f t="shared" si="257"/>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5"/>
        <v/>
      </c>
      <c r="T1849" s="225" t="str">
        <f ca="1">IF(B1849="","",IF(ISERROR(MATCH($J1849,SorP!$B$1:$B$6230,0)),"",INDIRECT("'SorP'!$A$"&amp;MATCH($J1849,SorP!$B$1:$B$6230,0))))</f>
        <v/>
      </c>
      <c r="U1849" s="241"/>
      <c r="V1849" s="275" t="e">
        <f>IF(C1849="",NA(),MATCH($B1849&amp;$C1849,'Smelter Look-up'!$J:$J,0))</f>
        <v>#N/A</v>
      </c>
      <c r="W1849" s="276"/>
      <c r="X1849" s="276">
        <f t="shared" ca="1" si="256"/>
        <v>0</v>
      </c>
      <c r="Y1849" s="276"/>
      <c r="Z1849" s="276"/>
      <c r="AB1849" s="278" t="str">
        <f t="shared" si="257"/>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5"/>
        <v/>
      </c>
      <c r="T1850" s="225" t="str">
        <f ca="1">IF(B1850="","",IF(ISERROR(MATCH($J1850,SorP!$B$1:$B$6230,0)),"",INDIRECT("'SorP'!$A$"&amp;MATCH($J1850,SorP!$B$1:$B$6230,0))))</f>
        <v/>
      </c>
      <c r="U1850" s="241"/>
      <c r="V1850" s="275" t="e">
        <f>IF(C1850="",NA(),MATCH($B1850&amp;$C1850,'Smelter Look-up'!$J:$J,0))</f>
        <v>#N/A</v>
      </c>
      <c r="W1850" s="276"/>
      <c r="X1850" s="276">
        <f t="shared" ca="1" si="256"/>
        <v>0</v>
      </c>
      <c r="Y1850" s="276"/>
      <c r="Z1850" s="276"/>
      <c r="AB1850" s="278" t="str">
        <f t="shared" si="257"/>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58">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59">IF(AND(C1851="Smelter not listed",OR(LEN(D1851)=0,LEN(E1851)=0)),1,0)</f>
        <v>0</v>
      </c>
      <c r="Y1851" s="276"/>
      <c r="Z1851" s="276"/>
      <c r="AB1851" s="278" t="str">
        <f t="shared" ref="AB1851" si="260">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1">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2">IF(AND(C1852="Smelter not listed",OR(LEN(D1852)=0,LEN(E1852)=0)),1,0)</f>
        <v>0</v>
      </c>
      <c r="Y1852" s="276"/>
      <c r="Z1852" s="276"/>
      <c r="AB1852" s="278" t="str">
        <f t="shared" ref="AB1852:AB1883" si="263">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1"/>
        <v/>
      </c>
      <c r="T1853" s="225" t="str">
        <f ca="1">IF(B1853="","",IF(ISERROR(MATCH($J1853,SorP!$B$1:$B$6230,0)),"",INDIRECT("'SorP'!$A$"&amp;MATCH($J1853,SorP!$B$1:$B$6230,0))))</f>
        <v/>
      </c>
      <c r="U1853" s="241"/>
      <c r="V1853" s="275" t="e">
        <f>IF(C1853="",NA(),MATCH($B1853&amp;$C1853,'Smelter Look-up'!$J:$J,0))</f>
        <v>#N/A</v>
      </c>
      <c r="W1853" s="276"/>
      <c r="X1853" s="276">
        <f t="shared" ca="1" si="262"/>
        <v>0</v>
      </c>
      <c r="Y1853" s="276"/>
      <c r="Z1853" s="276"/>
      <c r="AB1853" s="278" t="str">
        <f t="shared" si="263"/>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1"/>
        <v/>
      </c>
      <c r="T1854" s="225" t="str">
        <f ca="1">IF(B1854="","",IF(ISERROR(MATCH($J1854,SorP!$B$1:$B$6230,0)),"",INDIRECT("'SorP'!$A$"&amp;MATCH($J1854,SorP!$B$1:$B$6230,0))))</f>
        <v/>
      </c>
      <c r="U1854" s="241"/>
      <c r="V1854" s="275" t="e">
        <f>IF(C1854="",NA(),MATCH($B1854&amp;$C1854,'Smelter Look-up'!$J:$J,0))</f>
        <v>#N/A</v>
      </c>
      <c r="W1854" s="276"/>
      <c r="X1854" s="276">
        <f t="shared" ca="1" si="262"/>
        <v>0</v>
      </c>
      <c r="Y1854" s="276"/>
      <c r="Z1854" s="276"/>
      <c r="AB1854" s="278" t="str">
        <f t="shared" si="263"/>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1"/>
        <v/>
      </c>
      <c r="T1855" s="225" t="str">
        <f ca="1">IF(B1855="","",IF(ISERROR(MATCH($J1855,SorP!$B$1:$B$6230,0)),"",INDIRECT("'SorP'!$A$"&amp;MATCH($J1855,SorP!$B$1:$B$6230,0))))</f>
        <v/>
      </c>
      <c r="U1855" s="241"/>
      <c r="V1855" s="275" t="e">
        <f>IF(C1855="",NA(),MATCH($B1855&amp;$C1855,'Smelter Look-up'!$J:$J,0))</f>
        <v>#N/A</v>
      </c>
      <c r="W1855" s="276"/>
      <c r="X1855" s="276">
        <f t="shared" ca="1" si="262"/>
        <v>0</v>
      </c>
      <c r="Y1855" s="276"/>
      <c r="Z1855" s="276"/>
      <c r="AB1855" s="278" t="str">
        <f t="shared" si="263"/>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1"/>
        <v/>
      </c>
      <c r="T1856" s="225" t="str">
        <f ca="1">IF(B1856="","",IF(ISERROR(MATCH($J1856,SorP!$B$1:$B$6230,0)),"",INDIRECT("'SorP'!$A$"&amp;MATCH($J1856,SorP!$B$1:$B$6230,0))))</f>
        <v/>
      </c>
      <c r="U1856" s="241"/>
      <c r="V1856" s="275" t="e">
        <f>IF(C1856="",NA(),MATCH($B1856&amp;$C1856,'Smelter Look-up'!$J:$J,0))</f>
        <v>#N/A</v>
      </c>
      <c r="W1856" s="276"/>
      <c r="X1856" s="276">
        <f t="shared" ca="1" si="262"/>
        <v>0</v>
      </c>
      <c r="Y1856" s="276"/>
      <c r="Z1856" s="276"/>
      <c r="AB1856" s="278" t="str">
        <f t="shared" si="263"/>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1"/>
        <v/>
      </c>
      <c r="T1857" s="225" t="str">
        <f ca="1">IF(B1857="","",IF(ISERROR(MATCH($J1857,SorP!$B$1:$B$6230,0)),"",INDIRECT("'SorP'!$A$"&amp;MATCH($J1857,SorP!$B$1:$B$6230,0))))</f>
        <v/>
      </c>
      <c r="U1857" s="241"/>
      <c r="V1857" s="275" t="e">
        <f>IF(C1857="",NA(),MATCH($B1857&amp;$C1857,'Smelter Look-up'!$J:$J,0))</f>
        <v>#N/A</v>
      </c>
      <c r="W1857" s="276"/>
      <c r="X1857" s="276">
        <f t="shared" ca="1" si="262"/>
        <v>0</v>
      </c>
      <c r="Y1857" s="276"/>
      <c r="Z1857" s="276"/>
      <c r="AB1857" s="278" t="str">
        <f t="shared" si="263"/>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1"/>
        <v/>
      </c>
      <c r="T1858" s="225" t="str">
        <f ca="1">IF(B1858="","",IF(ISERROR(MATCH($J1858,SorP!$B$1:$B$6230,0)),"",INDIRECT("'SorP'!$A$"&amp;MATCH($J1858,SorP!$B$1:$B$6230,0))))</f>
        <v/>
      </c>
      <c r="U1858" s="241"/>
      <c r="V1858" s="275" t="e">
        <f>IF(C1858="",NA(),MATCH($B1858&amp;$C1858,'Smelter Look-up'!$J:$J,0))</f>
        <v>#N/A</v>
      </c>
      <c r="W1858" s="276"/>
      <c r="X1858" s="276">
        <f t="shared" ca="1" si="262"/>
        <v>0</v>
      </c>
      <c r="Y1858" s="276"/>
      <c r="Z1858" s="276"/>
      <c r="AB1858" s="278" t="str">
        <f t="shared" si="263"/>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1"/>
        <v/>
      </c>
      <c r="T1859" s="225" t="str">
        <f ca="1">IF(B1859="","",IF(ISERROR(MATCH($J1859,SorP!$B$1:$B$6230,0)),"",INDIRECT("'SorP'!$A$"&amp;MATCH($J1859,SorP!$B$1:$B$6230,0))))</f>
        <v/>
      </c>
      <c r="U1859" s="241"/>
      <c r="V1859" s="275" t="e">
        <f>IF(C1859="",NA(),MATCH($B1859&amp;$C1859,'Smelter Look-up'!$J:$J,0))</f>
        <v>#N/A</v>
      </c>
      <c r="W1859" s="276"/>
      <c r="X1859" s="276">
        <f t="shared" ca="1" si="262"/>
        <v>0</v>
      </c>
      <c r="Y1859" s="276"/>
      <c r="Z1859" s="276"/>
      <c r="AB1859" s="278" t="str">
        <f t="shared" si="263"/>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1"/>
        <v/>
      </c>
      <c r="T1860" s="225" t="str">
        <f ca="1">IF(B1860="","",IF(ISERROR(MATCH($J1860,SorP!$B$1:$B$6230,0)),"",INDIRECT("'SorP'!$A$"&amp;MATCH($J1860,SorP!$B$1:$B$6230,0))))</f>
        <v/>
      </c>
      <c r="U1860" s="241"/>
      <c r="V1860" s="275" t="e">
        <f>IF(C1860="",NA(),MATCH($B1860&amp;$C1860,'Smelter Look-up'!$J:$J,0))</f>
        <v>#N/A</v>
      </c>
      <c r="W1860" s="276"/>
      <c r="X1860" s="276">
        <f t="shared" ca="1" si="262"/>
        <v>0</v>
      </c>
      <c r="Y1860" s="276"/>
      <c r="Z1860" s="276"/>
      <c r="AB1860" s="278" t="str">
        <f t="shared" si="263"/>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1"/>
        <v/>
      </c>
      <c r="T1861" s="225" t="str">
        <f ca="1">IF(B1861="","",IF(ISERROR(MATCH($J1861,SorP!$B$1:$B$6230,0)),"",INDIRECT("'SorP'!$A$"&amp;MATCH($J1861,SorP!$B$1:$B$6230,0))))</f>
        <v/>
      </c>
      <c r="U1861" s="241"/>
      <c r="V1861" s="275" t="e">
        <f>IF(C1861="",NA(),MATCH($B1861&amp;$C1861,'Smelter Look-up'!$J:$J,0))</f>
        <v>#N/A</v>
      </c>
      <c r="W1861" s="276"/>
      <c r="X1861" s="276">
        <f t="shared" ca="1" si="262"/>
        <v>0</v>
      </c>
      <c r="Y1861" s="276"/>
      <c r="Z1861" s="276"/>
      <c r="AB1861" s="278" t="str">
        <f t="shared" si="263"/>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1"/>
        <v/>
      </c>
      <c r="T1862" s="225" t="str">
        <f ca="1">IF(B1862="","",IF(ISERROR(MATCH($J1862,SorP!$B$1:$B$6230,0)),"",INDIRECT("'SorP'!$A$"&amp;MATCH($J1862,SorP!$B$1:$B$6230,0))))</f>
        <v/>
      </c>
      <c r="U1862" s="241"/>
      <c r="V1862" s="275" t="e">
        <f>IF(C1862="",NA(),MATCH($B1862&amp;$C1862,'Smelter Look-up'!$J:$J,0))</f>
        <v>#N/A</v>
      </c>
      <c r="W1862" s="276"/>
      <c r="X1862" s="276">
        <f t="shared" ca="1" si="262"/>
        <v>0</v>
      </c>
      <c r="Y1862" s="276"/>
      <c r="Z1862" s="276"/>
      <c r="AB1862" s="278" t="str">
        <f t="shared" si="263"/>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1"/>
        <v/>
      </c>
      <c r="T1863" s="225" t="str">
        <f ca="1">IF(B1863="","",IF(ISERROR(MATCH($J1863,SorP!$B$1:$B$6230,0)),"",INDIRECT("'SorP'!$A$"&amp;MATCH($J1863,SorP!$B$1:$B$6230,0))))</f>
        <v/>
      </c>
      <c r="U1863" s="241"/>
      <c r="V1863" s="275" t="e">
        <f>IF(C1863="",NA(),MATCH($B1863&amp;$C1863,'Smelter Look-up'!$J:$J,0))</f>
        <v>#N/A</v>
      </c>
      <c r="W1863" s="276"/>
      <c r="X1863" s="276">
        <f t="shared" ca="1" si="262"/>
        <v>0</v>
      </c>
      <c r="Y1863" s="276"/>
      <c r="Z1863" s="276"/>
      <c r="AB1863" s="278" t="str">
        <f t="shared" si="263"/>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1"/>
        <v/>
      </c>
      <c r="T1864" s="225" t="str">
        <f ca="1">IF(B1864="","",IF(ISERROR(MATCH($J1864,SorP!$B$1:$B$6230,0)),"",INDIRECT("'SorP'!$A$"&amp;MATCH($J1864,SorP!$B$1:$B$6230,0))))</f>
        <v/>
      </c>
      <c r="U1864" s="241"/>
      <c r="V1864" s="275" t="e">
        <f>IF(C1864="",NA(),MATCH($B1864&amp;$C1864,'Smelter Look-up'!$J:$J,0))</f>
        <v>#N/A</v>
      </c>
      <c r="W1864" s="276"/>
      <c r="X1864" s="276">
        <f t="shared" ca="1" si="262"/>
        <v>0</v>
      </c>
      <c r="Y1864" s="276"/>
      <c r="Z1864" s="276"/>
      <c r="AB1864" s="278" t="str">
        <f t="shared" si="263"/>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1"/>
        <v/>
      </c>
      <c r="T1865" s="225" t="str">
        <f ca="1">IF(B1865="","",IF(ISERROR(MATCH($J1865,SorP!$B$1:$B$6230,0)),"",INDIRECT("'SorP'!$A$"&amp;MATCH($J1865,SorP!$B$1:$B$6230,0))))</f>
        <v/>
      </c>
      <c r="U1865" s="241"/>
      <c r="V1865" s="275" t="e">
        <f>IF(C1865="",NA(),MATCH($B1865&amp;$C1865,'Smelter Look-up'!$J:$J,0))</f>
        <v>#N/A</v>
      </c>
      <c r="W1865" s="276"/>
      <c r="X1865" s="276">
        <f t="shared" ca="1" si="262"/>
        <v>0</v>
      </c>
      <c r="Y1865" s="276"/>
      <c r="Z1865" s="276"/>
      <c r="AB1865" s="278" t="str">
        <f t="shared" si="263"/>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1"/>
        <v/>
      </c>
      <c r="T1866" s="225" t="str">
        <f ca="1">IF(B1866="","",IF(ISERROR(MATCH($J1866,SorP!$B$1:$B$6230,0)),"",INDIRECT("'SorP'!$A$"&amp;MATCH($J1866,SorP!$B$1:$B$6230,0))))</f>
        <v/>
      </c>
      <c r="U1866" s="241"/>
      <c r="V1866" s="275" t="e">
        <f>IF(C1866="",NA(),MATCH($B1866&amp;$C1866,'Smelter Look-up'!$J:$J,0))</f>
        <v>#N/A</v>
      </c>
      <c r="W1866" s="276"/>
      <c r="X1866" s="276">
        <f t="shared" ca="1" si="262"/>
        <v>0</v>
      </c>
      <c r="Y1866" s="276"/>
      <c r="Z1866" s="276"/>
      <c r="AB1866" s="278" t="str">
        <f t="shared" si="263"/>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1"/>
        <v/>
      </c>
      <c r="T1867" s="225" t="str">
        <f ca="1">IF(B1867="","",IF(ISERROR(MATCH($J1867,SorP!$B$1:$B$6230,0)),"",INDIRECT("'SorP'!$A$"&amp;MATCH($J1867,SorP!$B$1:$B$6230,0))))</f>
        <v/>
      </c>
      <c r="U1867" s="241"/>
      <c r="V1867" s="275" t="e">
        <f>IF(C1867="",NA(),MATCH($B1867&amp;$C1867,'Smelter Look-up'!$J:$J,0))</f>
        <v>#N/A</v>
      </c>
      <c r="W1867" s="276"/>
      <c r="X1867" s="276">
        <f t="shared" ca="1" si="262"/>
        <v>0</v>
      </c>
      <c r="Y1867" s="276"/>
      <c r="Z1867" s="276"/>
      <c r="AB1867" s="278" t="str">
        <f t="shared" si="263"/>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1"/>
        <v/>
      </c>
      <c r="T1868" s="225" t="str">
        <f ca="1">IF(B1868="","",IF(ISERROR(MATCH($J1868,SorP!$B$1:$B$6230,0)),"",INDIRECT("'SorP'!$A$"&amp;MATCH($J1868,SorP!$B$1:$B$6230,0))))</f>
        <v/>
      </c>
      <c r="U1868" s="241"/>
      <c r="V1868" s="275" t="e">
        <f>IF(C1868="",NA(),MATCH($B1868&amp;$C1868,'Smelter Look-up'!$J:$J,0))</f>
        <v>#N/A</v>
      </c>
      <c r="W1868" s="276"/>
      <c r="X1868" s="276">
        <f t="shared" ca="1" si="262"/>
        <v>0</v>
      </c>
      <c r="Y1868" s="276"/>
      <c r="Z1868" s="276"/>
      <c r="AB1868" s="278" t="str">
        <f t="shared" si="263"/>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1"/>
        <v/>
      </c>
      <c r="T1869" s="225" t="str">
        <f ca="1">IF(B1869="","",IF(ISERROR(MATCH($J1869,SorP!$B$1:$B$6230,0)),"",INDIRECT("'SorP'!$A$"&amp;MATCH($J1869,SorP!$B$1:$B$6230,0))))</f>
        <v/>
      </c>
      <c r="U1869" s="241"/>
      <c r="V1869" s="275" t="e">
        <f>IF(C1869="",NA(),MATCH($B1869&amp;$C1869,'Smelter Look-up'!$J:$J,0))</f>
        <v>#N/A</v>
      </c>
      <c r="W1869" s="276"/>
      <c r="X1869" s="276">
        <f t="shared" ca="1" si="262"/>
        <v>0</v>
      </c>
      <c r="Y1869" s="276"/>
      <c r="Z1869" s="276"/>
      <c r="AB1869" s="278" t="str">
        <f t="shared" si="263"/>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1"/>
        <v/>
      </c>
      <c r="T1870" s="225" t="str">
        <f ca="1">IF(B1870="","",IF(ISERROR(MATCH($J1870,SorP!$B$1:$B$6230,0)),"",INDIRECT("'SorP'!$A$"&amp;MATCH($J1870,SorP!$B$1:$B$6230,0))))</f>
        <v/>
      </c>
      <c r="U1870" s="241"/>
      <c r="V1870" s="275" t="e">
        <f>IF(C1870="",NA(),MATCH($B1870&amp;$C1870,'Smelter Look-up'!$J:$J,0))</f>
        <v>#N/A</v>
      </c>
      <c r="W1870" s="276"/>
      <c r="X1870" s="276">
        <f t="shared" ca="1" si="262"/>
        <v>0</v>
      </c>
      <c r="Y1870" s="276"/>
      <c r="Z1870" s="276"/>
      <c r="AB1870" s="278" t="str">
        <f t="shared" si="263"/>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1"/>
        <v/>
      </c>
      <c r="T1871" s="225" t="str">
        <f ca="1">IF(B1871="","",IF(ISERROR(MATCH($J1871,SorP!$B$1:$B$6230,0)),"",INDIRECT("'SorP'!$A$"&amp;MATCH($J1871,SorP!$B$1:$B$6230,0))))</f>
        <v/>
      </c>
      <c r="U1871" s="241"/>
      <c r="V1871" s="275" t="e">
        <f>IF(C1871="",NA(),MATCH($B1871&amp;$C1871,'Smelter Look-up'!$J:$J,0))</f>
        <v>#N/A</v>
      </c>
      <c r="W1871" s="276"/>
      <c r="X1871" s="276">
        <f t="shared" ca="1" si="262"/>
        <v>0</v>
      </c>
      <c r="Y1871" s="276"/>
      <c r="Z1871" s="276"/>
      <c r="AB1871" s="278" t="str">
        <f t="shared" si="263"/>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1"/>
        <v/>
      </c>
      <c r="T1872" s="225" t="str">
        <f ca="1">IF(B1872="","",IF(ISERROR(MATCH($J1872,SorP!$B$1:$B$6230,0)),"",INDIRECT("'SorP'!$A$"&amp;MATCH($J1872,SorP!$B$1:$B$6230,0))))</f>
        <v/>
      </c>
      <c r="U1872" s="241"/>
      <c r="V1872" s="275" t="e">
        <f>IF(C1872="",NA(),MATCH($B1872&amp;$C1872,'Smelter Look-up'!$J:$J,0))</f>
        <v>#N/A</v>
      </c>
      <c r="W1872" s="276"/>
      <c r="X1872" s="276">
        <f t="shared" ca="1" si="262"/>
        <v>0</v>
      </c>
      <c r="Y1872" s="276"/>
      <c r="Z1872" s="276"/>
      <c r="AB1872" s="278" t="str">
        <f t="shared" si="263"/>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1"/>
        <v/>
      </c>
      <c r="T1873" s="225" t="str">
        <f ca="1">IF(B1873="","",IF(ISERROR(MATCH($J1873,SorP!$B$1:$B$6230,0)),"",INDIRECT("'SorP'!$A$"&amp;MATCH($J1873,SorP!$B$1:$B$6230,0))))</f>
        <v/>
      </c>
      <c r="U1873" s="241"/>
      <c r="V1873" s="275" t="e">
        <f>IF(C1873="",NA(),MATCH($B1873&amp;$C1873,'Smelter Look-up'!$J:$J,0))</f>
        <v>#N/A</v>
      </c>
      <c r="W1873" s="276"/>
      <c r="X1873" s="276">
        <f t="shared" ca="1" si="262"/>
        <v>0</v>
      </c>
      <c r="Y1873" s="276"/>
      <c r="Z1873" s="276"/>
      <c r="AB1873" s="278" t="str">
        <f t="shared" si="263"/>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1"/>
        <v/>
      </c>
      <c r="T1874" s="225" t="str">
        <f ca="1">IF(B1874="","",IF(ISERROR(MATCH($J1874,SorP!$B$1:$B$6230,0)),"",INDIRECT("'SorP'!$A$"&amp;MATCH($J1874,SorP!$B$1:$B$6230,0))))</f>
        <v/>
      </c>
      <c r="U1874" s="241"/>
      <c r="V1874" s="275" t="e">
        <f>IF(C1874="",NA(),MATCH($B1874&amp;$C1874,'Smelter Look-up'!$J:$J,0))</f>
        <v>#N/A</v>
      </c>
      <c r="W1874" s="276"/>
      <c r="X1874" s="276">
        <f t="shared" ca="1" si="262"/>
        <v>0</v>
      </c>
      <c r="Y1874" s="276"/>
      <c r="Z1874" s="276"/>
      <c r="AB1874" s="278" t="str">
        <f t="shared" si="263"/>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1"/>
        <v/>
      </c>
      <c r="T1875" s="225" t="str">
        <f ca="1">IF(B1875="","",IF(ISERROR(MATCH($J1875,SorP!$B$1:$B$6230,0)),"",INDIRECT("'SorP'!$A$"&amp;MATCH($J1875,SorP!$B$1:$B$6230,0))))</f>
        <v/>
      </c>
      <c r="U1875" s="241"/>
      <c r="V1875" s="275" t="e">
        <f>IF(C1875="",NA(),MATCH($B1875&amp;$C1875,'Smelter Look-up'!$J:$J,0))</f>
        <v>#N/A</v>
      </c>
      <c r="W1875" s="276"/>
      <c r="X1875" s="276">
        <f t="shared" ca="1" si="262"/>
        <v>0</v>
      </c>
      <c r="Y1875" s="276"/>
      <c r="Z1875" s="276"/>
      <c r="AB1875" s="278" t="str">
        <f t="shared" si="263"/>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1"/>
        <v/>
      </c>
      <c r="T1876" s="225" t="str">
        <f ca="1">IF(B1876="","",IF(ISERROR(MATCH($J1876,SorP!$B$1:$B$6230,0)),"",INDIRECT("'SorP'!$A$"&amp;MATCH($J1876,SorP!$B$1:$B$6230,0))))</f>
        <v/>
      </c>
      <c r="U1876" s="241"/>
      <c r="V1876" s="275" t="e">
        <f>IF(C1876="",NA(),MATCH($B1876&amp;$C1876,'Smelter Look-up'!$J:$J,0))</f>
        <v>#N/A</v>
      </c>
      <c r="W1876" s="276"/>
      <c r="X1876" s="276">
        <f t="shared" ca="1" si="262"/>
        <v>0</v>
      </c>
      <c r="Y1876" s="276"/>
      <c r="Z1876" s="276"/>
      <c r="AB1876" s="278" t="str">
        <f t="shared" si="263"/>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1"/>
        <v/>
      </c>
      <c r="T1877" s="225" t="str">
        <f ca="1">IF(B1877="","",IF(ISERROR(MATCH($J1877,SorP!$B$1:$B$6230,0)),"",INDIRECT("'SorP'!$A$"&amp;MATCH($J1877,SorP!$B$1:$B$6230,0))))</f>
        <v/>
      </c>
      <c r="U1877" s="241"/>
      <c r="V1877" s="275" t="e">
        <f>IF(C1877="",NA(),MATCH($B1877&amp;$C1877,'Smelter Look-up'!$J:$J,0))</f>
        <v>#N/A</v>
      </c>
      <c r="W1877" s="276"/>
      <c r="X1877" s="276">
        <f t="shared" ca="1" si="262"/>
        <v>0</v>
      </c>
      <c r="Y1877" s="276"/>
      <c r="Z1877" s="276"/>
      <c r="AB1877" s="278" t="str">
        <f t="shared" si="263"/>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1"/>
        <v/>
      </c>
      <c r="T1878" s="225" t="str">
        <f ca="1">IF(B1878="","",IF(ISERROR(MATCH($J1878,SorP!$B$1:$B$6230,0)),"",INDIRECT("'SorP'!$A$"&amp;MATCH($J1878,SorP!$B$1:$B$6230,0))))</f>
        <v/>
      </c>
      <c r="U1878" s="241"/>
      <c r="V1878" s="275" t="e">
        <f>IF(C1878="",NA(),MATCH($B1878&amp;$C1878,'Smelter Look-up'!$J:$J,0))</f>
        <v>#N/A</v>
      </c>
      <c r="W1878" s="276"/>
      <c r="X1878" s="276">
        <f t="shared" ca="1" si="262"/>
        <v>0</v>
      </c>
      <c r="Y1878" s="276"/>
      <c r="Z1878" s="276"/>
      <c r="AB1878" s="278" t="str">
        <f t="shared" si="263"/>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1"/>
        <v/>
      </c>
      <c r="T1879" s="225" t="str">
        <f ca="1">IF(B1879="","",IF(ISERROR(MATCH($J1879,SorP!$B$1:$B$6230,0)),"",INDIRECT("'SorP'!$A$"&amp;MATCH($J1879,SorP!$B$1:$B$6230,0))))</f>
        <v/>
      </c>
      <c r="U1879" s="241"/>
      <c r="V1879" s="275" t="e">
        <f>IF(C1879="",NA(),MATCH($B1879&amp;$C1879,'Smelter Look-up'!$J:$J,0))</f>
        <v>#N/A</v>
      </c>
      <c r="W1879" s="276"/>
      <c r="X1879" s="276">
        <f t="shared" ca="1" si="262"/>
        <v>0</v>
      </c>
      <c r="Y1879" s="276"/>
      <c r="Z1879" s="276"/>
      <c r="AB1879" s="278" t="str">
        <f t="shared" si="263"/>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1"/>
        <v/>
      </c>
      <c r="T1880" s="225" t="str">
        <f ca="1">IF(B1880="","",IF(ISERROR(MATCH($J1880,SorP!$B$1:$B$6230,0)),"",INDIRECT("'SorP'!$A$"&amp;MATCH($J1880,SorP!$B$1:$B$6230,0))))</f>
        <v/>
      </c>
      <c r="U1880" s="241"/>
      <c r="V1880" s="275" t="e">
        <f>IF(C1880="",NA(),MATCH($B1880&amp;$C1880,'Smelter Look-up'!$J:$J,0))</f>
        <v>#N/A</v>
      </c>
      <c r="W1880" s="276"/>
      <c r="X1880" s="276">
        <f t="shared" ca="1" si="262"/>
        <v>0</v>
      </c>
      <c r="Y1880" s="276"/>
      <c r="Z1880" s="276"/>
      <c r="AB1880" s="278" t="str">
        <f t="shared" si="263"/>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1"/>
        <v/>
      </c>
      <c r="T1881" s="225" t="str">
        <f ca="1">IF(B1881="","",IF(ISERROR(MATCH($J1881,SorP!$B$1:$B$6230,0)),"",INDIRECT("'SorP'!$A$"&amp;MATCH($J1881,SorP!$B$1:$B$6230,0))))</f>
        <v/>
      </c>
      <c r="U1881" s="241"/>
      <c r="V1881" s="275" t="e">
        <f>IF(C1881="",NA(),MATCH($B1881&amp;$C1881,'Smelter Look-up'!$J:$J,0))</f>
        <v>#N/A</v>
      </c>
      <c r="W1881" s="276"/>
      <c r="X1881" s="276">
        <f t="shared" ca="1" si="262"/>
        <v>0</v>
      </c>
      <c r="Y1881" s="276"/>
      <c r="Z1881" s="276"/>
      <c r="AB1881" s="278" t="str">
        <f t="shared" si="263"/>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1"/>
        <v/>
      </c>
      <c r="T1882" s="225" t="str">
        <f ca="1">IF(B1882="","",IF(ISERROR(MATCH($J1882,SorP!$B$1:$B$6230,0)),"",INDIRECT("'SorP'!$A$"&amp;MATCH($J1882,SorP!$B$1:$B$6230,0))))</f>
        <v/>
      </c>
      <c r="U1882" s="241"/>
      <c r="V1882" s="275" t="e">
        <f>IF(C1882="",NA(),MATCH($B1882&amp;$C1882,'Smelter Look-up'!$J:$J,0))</f>
        <v>#N/A</v>
      </c>
      <c r="W1882" s="276"/>
      <c r="X1882" s="276">
        <f t="shared" ca="1" si="262"/>
        <v>0</v>
      </c>
      <c r="Y1882" s="276"/>
      <c r="Z1882" s="276"/>
      <c r="AB1882" s="278" t="str">
        <f t="shared" si="263"/>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1"/>
        <v/>
      </c>
      <c r="T1883" s="225" t="str">
        <f ca="1">IF(B1883="","",IF(ISERROR(MATCH($J1883,SorP!$B$1:$B$6230,0)),"",INDIRECT("'SorP'!$A$"&amp;MATCH($J1883,SorP!$B$1:$B$6230,0))))</f>
        <v/>
      </c>
      <c r="U1883" s="241"/>
      <c r="V1883" s="275" t="e">
        <f>IF(C1883="",NA(),MATCH($B1883&amp;$C1883,'Smelter Look-up'!$J:$J,0))</f>
        <v>#N/A</v>
      </c>
      <c r="W1883" s="276"/>
      <c r="X1883" s="276">
        <f t="shared" ca="1" si="262"/>
        <v>0</v>
      </c>
      <c r="Y1883" s="276"/>
      <c r="Z1883" s="276"/>
      <c r="AB1883" s="278" t="str">
        <f t="shared" si="263"/>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4">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5">IF(AND(C1884="Smelter not listed",OR(LEN(D1884)=0,LEN(E1884)=0)),1,0)</f>
        <v>0</v>
      </c>
      <c r="Y1884" s="276"/>
      <c r="Z1884" s="276"/>
      <c r="AB1884" s="278" t="str">
        <f t="shared" ref="AB1884:AB1914" si="266">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4"/>
        <v/>
      </c>
      <c r="T1885" s="225" t="str">
        <f ca="1">IF(B1885="","",IF(ISERROR(MATCH($J1885,SorP!$B$1:$B$6230,0)),"",INDIRECT("'SorP'!$A$"&amp;MATCH($J1885,SorP!$B$1:$B$6230,0))))</f>
        <v/>
      </c>
      <c r="U1885" s="241"/>
      <c r="V1885" s="275" t="e">
        <f>IF(C1885="",NA(),MATCH($B1885&amp;$C1885,'Smelter Look-up'!$J:$J,0))</f>
        <v>#N/A</v>
      </c>
      <c r="W1885" s="276"/>
      <c r="X1885" s="276">
        <f t="shared" ca="1" si="265"/>
        <v>0</v>
      </c>
      <c r="Y1885" s="276"/>
      <c r="Z1885" s="276"/>
      <c r="AB1885" s="278" t="str">
        <f t="shared" si="266"/>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4"/>
        <v/>
      </c>
      <c r="T1886" s="225" t="str">
        <f ca="1">IF(B1886="","",IF(ISERROR(MATCH($J1886,SorP!$B$1:$B$6230,0)),"",INDIRECT("'SorP'!$A$"&amp;MATCH($J1886,SorP!$B$1:$B$6230,0))))</f>
        <v/>
      </c>
      <c r="U1886" s="241"/>
      <c r="V1886" s="275" t="e">
        <f>IF(C1886="",NA(),MATCH($B1886&amp;$C1886,'Smelter Look-up'!$J:$J,0))</f>
        <v>#N/A</v>
      </c>
      <c r="W1886" s="276"/>
      <c r="X1886" s="276">
        <f t="shared" ca="1" si="265"/>
        <v>0</v>
      </c>
      <c r="Y1886" s="276"/>
      <c r="Z1886" s="276"/>
      <c r="AB1886" s="278" t="str">
        <f t="shared" si="266"/>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4"/>
        <v/>
      </c>
      <c r="T1887" s="225" t="str">
        <f ca="1">IF(B1887="","",IF(ISERROR(MATCH($J1887,SorP!$B$1:$B$6230,0)),"",INDIRECT("'SorP'!$A$"&amp;MATCH($J1887,SorP!$B$1:$B$6230,0))))</f>
        <v/>
      </c>
      <c r="U1887" s="241"/>
      <c r="V1887" s="275" t="e">
        <f>IF(C1887="",NA(),MATCH($B1887&amp;$C1887,'Smelter Look-up'!$J:$J,0))</f>
        <v>#N/A</v>
      </c>
      <c r="W1887" s="276"/>
      <c r="X1887" s="276">
        <f t="shared" ca="1" si="265"/>
        <v>0</v>
      </c>
      <c r="Y1887" s="276"/>
      <c r="Z1887" s="276"/>
      <c r="AB1887" s="278" t="str">
        <f t="shared" si="266"/>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4"/>
        <v/>
      </c>
      <c r="T1888" s="225" t="str">
        <f ca="1">IF(B1888="","",IF(ISERROR(MATCH($J1888,SorP!$B$1:$B$6230,0)),"",INDIRECT("'SorP'!$A$"&amp;MATCH($J1888,SorP!$B$1:$B$6230,0))))</f>
        <v/>
      </c>
      <c r="U1888" s="241"/>
      <c r="V1888" s="275" t="e">
        <f>IF(C1888="",NA(),MATCH($B1888&amp;$C1888,'Smelter Look-up'!$J:$J,0))</f>
        <v>#N/A</v>
      </c>
      <c r="W1888" s="276"/>
      <c r="X1888" s="276">
        <f t="shared" ca="1" si="265"/>
        <v>0</v>
      </c>
      <c r="Y1888" s="276"/>
      <c r="Z1888" s="276"/>
      <c r="AB1888" s="278" t="str">
        <f t="shared" si="266"/>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4"/>
        <v/>
      </c>
      <c r="T1889" s="225" t="str">
        <f ca="1">IF(B1889="","",IF(ISERROR(MATCH($J1889,SorP!$B$1:$B$6230,0)),"",INDIRECT("'SorP'!$A$"&amp;MATCH($J1889,SorP!$B$1:$B$6230,0))))</f>
        <v/>
      </c>
      <c r="U1889" s="241"/>
      <c r="V1889" s="275" t="e">
        <f>IF(C1889="",NA(),MATCH($B1889&amp;$C1889,'Smelter Look-up'!$J:$J,0))</f>
        <v>#N/A</v>
      </c>
      <c r="W1889" s="276"/>
      <c r="X1889" s="276">
        <f t="shared" ca="1" si="265"/>
        <v>0</v>
      </c>
      <c r="Y1889" s="276"/>
      <c r="Z1889" s="276"/>
      <c r="AB1889" s="278" t="str">
        <f t="shared" si="266"/>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4"/>
        <v/>
      </c>
      <c r="T1890" s="225" t="str">
        <f ca="1">IF(B1890="","",IF(ISERROR(MATCH($J1890,SorP!$B$1:$B$6230,0)),"",INDIRECT("'SorP'!$A$"&amp;MATCH($J1890,SorP!$B$1:$B$6230,0))))</f>
        <v/>
      </c>
      <c r="U1890" s="241"/>
      <c r="V1890" s="275" t="e">
        <f>IF(C1890="",NA(),MATCH($B1890&amp;$C1890,'Smelter Look-up'!$J:$J,0))</f>
        <v>#N/A</v>
      </c>
      <c r="W1890" s="276"/>
      <c r="X1890" s="276">
        <f t="shared" ca="1" si="265"/>
        <v>0</v>
      </c>
      <c r="Y1890" s="276"/>
      <c r="Z1890" s="276"/>
      <c r="AB1890" s="278" t="str">
        <f t="shared" si="266"/>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4"/>
        <v/>
      </c>
      <c r="T1891" s="225" t="str">
        <f ca="1">IF(B1891="","",IF(ISERROR(MATCH($J1891,SorP!$B$1:$B$6230,0)),"",INDIRECT("'SorP'!$A$"&amp;MATCH($J1891,SorP!$B$1:$B$6230,0))))</f>
        <v/>
      </c>
      <c r="U1891" s="241"/>
      <c r="V1891" s="275" t="e">
        <f>IF(C1891="",NA(),MATCH($B1891&amp;$C1891,'Smelter Look-up'!$J:$J,0))</f>
        <v>#N/A</v>
      </c>
      <c r="W1891" s="276"/>
      <c r="X1891" s="276">
        <f t="shared" ca="1" si="265"/>
        <v>0</v>
      </c>
      <c r="Y1891" s="276"/>
      <c r="Z1891" s="276"/>
      <c r="AB1891" s="278" t="str">
        <f t="shared" si="266"/>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4"/>
        <v/>
      </c>
      <c r="T1892" s="225" t="str">
        <f ca="1">IF(B1892="","",IF(ISERROR(MATCH($J1892,SorP!$B$1:$B$6230,0)),"",INDIRECT("'SorP'!$A$"&amp;MATCH($J1892,SorP!$B$1:$B$6230,0))))</f>
        <v/>
      </c>
      <c r="U1892" s="241"/>
      <c r="V1892" s="275" t="e">
        <f>IF(C1892="",NA(),MATCH($B1892&amp;$C1892,'Smelter Look-up'!$J:$J,0))</f>
        <v>#N/A</v>
      </c>
      <c r="W1892" s="276"/>
      <c r="X1892" s="276">
        <f t="shared" ca="1" si="265"/>
        <v>0</v>
      </c>
      <c r="Y1892" s="276"/>
      <c r="Z1892" s="276"/>
      <c r="AB1892" s="278" t="str">
        <f t="shared" si="266"/>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4"/>
        <v/>
      </c>
      <c r="T1893" s="225" t="str">
        <f ca="1">IF(B1893="","",IF(ISERROR(MATCH($J1893,SorP!$B$1:$B$6230,0)),"",INDIRECT("'SorP'!$A$"&amp;MATCH($J1893,SorP!$B$1:$B$6230,0))))</f>
        <v/>
      </c>
      <c r="U1893" s="241"/>
      <c r="V1893" s="275" t="e">
        <f>IF(C1893="",NA(),MATCH($B1893&amp;$C1893,'Smelter Look-up'!$J:$J,0))</f>
        <v>#N/A</v>
      </c>
      <c r="W1893" s="276"/>
      <c r="X1893" s="276">
        <f t="shared" ca="1" si="265"/>
        <v>0</v>
      </c>
      <c r="Y1893" s="276"/>
      <c r="Z1893" s="276"/>
      <c r="AB1893" s="278" t="str">
        <f t="shared" si="266"/>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4"/>
        <v/>
      </c>
      <c r="T1894" s="225" t="str">
        <f ca="1">IF(B1894="","",IF(ISERROR(MATCH($J1894,SorP!$B$1:$B$6230,0)),"",INDIRECT("'SorP'!$A$"&amp;MATCH($J1894,SorP!$B$1:$B$6230,0))))</f>
        <v/>
      </c>
      <c r="U1894" s="241"/>
      <c r="V1894" s="275" t="e">
        <f>IF(C1894="",NA(),MATCH($B1894&amp;$C1894,'Smelter Look-up'!$J:$J,0))</f>
        <v>#N/A</v>
      </c>
      <c r="W1894" s="276"/>
      <c r="X1894" s="276">
        <f t="shared" ca="1" si="265"/>
        <v>0</v>
      </c>
      <c r="Y1894" s="276"/>
      <c r="Z1894" s="276"/>
      <c r="AB1894" s="278" t="str">
        <f t="shared" si="266"/>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4"/>
        <v/>
      </c>
      <c r="T1895" s="225" t="str">
        <f ca="1">IF(B1895="","",IF(ISERROR(MATCH($J1895,SorP!$B$1:$B$6230,0)),"",INDIRECT("'SorP'!$A$"&amp;MATCH($J1895,SorP!$B$1:$B$6230,0))))</f>
        <v/>
      </c>
      <c r="U1895" s="241"/>
      <c r="V1895" s="275" t="e">
        <f>IF(C1895="",NA(),MATCH($B1895&amp;$C1895,'Smelter Look-up'!$J:$J,0))</f>
        <v>#N/A</v>
      </c>
      <c r="W1895" s="276"/>
      <c r="X1895" s="276">
        <f t="shared" ca="1" si="265"/>
        <v>0</v>
      </c>
      <c r="Y1895" s="276"/>
      <c r="Z1895" s="276"/>
      <c r="AB1895" s="278" t="str">
        <f t="shared" si="266"/>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4"/>
        <v/>
      </c>
      <c r="T1896" s="225" t="str">
        <f ca="1">IF(B1896="","",IF(ISERROR(MATCH($J1896,SorP!$B$1:$B$6230,0)),"",INDIRECT("'SorP'!$A$"&amp;MATCH($J1896,SorP!$B$1:$B$6230,0))))</f>
        <v/>
      </c>
      <c r="U1896" s="241"/>
      <c r="V1896" s="275" t="e">
        <f>IF(C1896="",NA(),MATCH($B1896&amp;$C1896,'Smelter Look-up'!$J:$J,0))</f>
        <v>#N/A</v>
      </c>
      <c r="W1896" s="276"/>
      <c r="X1896" s="276">
        <f t="shared" ca="1" si="265"/>
        <v>0</v>
      </c>
      <c r="Y1896" s="276"/>
      <c r="Z1896" s="276"/>
      <c r="AB1896" s="278" t="str">
        <f t="shared" si="266"/>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4"/>
        <v/>
      </c>
      <c r="T1897" s="225" t="str">
        <f ca="1">IF(B1897="","",IF(ISERROR(MATCH($J1897,SorP!$B$1:$B$6230,0)),"",INDIRECT("'SorP'!$A$"&amp;MATCH($J1897,SorP!$B$1:$B$6230,0))))</f>
        <v/>
      </c>
      <c r="U1897" s="241"/>
      <c r="V1897" s="275" t="e">
        <f>IF(C1897="",NA(),MATCH($B1897&amp;$C1897,'Smelter Look-up'!$J:$J,0))</f>
        <v>#N/A</v>
      </c>
      <c r="W1897" s="276"/>
      <c r="X1897" s="276">
        <f t="shared" ca="1" si="265"/>
        <v>0</v>
      </c>
      <c r="Y1897" s="276"/>
      <c r="Z1897" s="276"/>
      <c r="AB1897" s="278" t="str">
        <f t="shared" si="266"/>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4"/>
        <v/>
      </c>
      <c r="T1898" s="225" t="str">
        <f ca="1">IF(B1898="","",IF(ISERROR(MATCH($J1898,SorP!$B$1:$B$6230,0)),"",INDIRECT("'SorP'!$A$"&amp;MATCH($J1898,SorP!$B$1:$B$6230,0))))</f>
        <v/>
      </c>
      <c r="U1898" s="241"/>
      <c r="V1898" s="275" t="e">
        <f>IF(C1898="",NA(),MATCH($B1898&amp;$C1898,'Smelter Look-up'!$J:$J,0))</f>
        <v>#N/A</v>
      </c>
      <c r="W1898" s="276"/>
      <c r="X1898" s="276">
        <f t="shared" ca="1" si="265"/>
        <v>0</v>
      </c>
      <c r="Y1898" s="276"/>
      <c r="Z1898" s="276"/>
      <c r="AB1898" s="278" t="str">
        <f t="shared" si="266"/>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4"/>
        <v/>
      </c>
      <c r="T1899" s="225" t="str">
        <f ca="1">IF(B1899="","",IF(ISERROR(MATCH($J1899,SorP!$B$1:$B$6230,0)),"",INDIRECT("'SorP'!$A$"&amp;MATCH($J1899,SorP!$B$1:$B$6230,0))))</f>
        <v/>
      </c>
      <c r="U1899" s="241"/>
      <c r="V1899" s="275" t="e">
        <f>IF(C1899="",NA(),MATCH($B1899&amp;$C1899,'Smelter Look-up'!$J:$J,0))</f>
        <v>#N/A</v>
      </c>
      <c r="W1899" s="276"/>
      <c r="X1899" s="276">
        <f t="shared" ca="1" si="265"/>
        <v>0</v>
      </c>
      <c r="Y1899" s="276"/>
      <c r="Z1899" s="276"/>
      <c r="AB1899" s="278" t="str">
        <f t="shared" si="266"/>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4"/>
        <v/>
      </c>
      <c r="T1900" s="225" t="str">
        <f ca="1">IF(B1900="","",IF(ISERROR(MATCH($J1900,SorP!$B$1:$B$6230,0)),"",INDIRECT("'SorP'!$A$"&amp;MATCH($J1900,SorP!$B$1:$B$6230,0))))</f>
        <v/>
      </c>
      <c r="U1900" s="241"/>
      <c r="V1900" s="275" t="e">
        <f>IF(C1900="",NA(),MATCH($B1900&amp;$C1900,'Smelter Look-up'!$J:$J,0))</f>
        <v>#N/A</v>
      </c>
      <c r="W1900" s="276"/>
      <c r="X1900" s="276">
        <f t="shared" ca="1" si="265"/>
        <v>0</v>
      </c>
      <c r="Y1900" s="276"/>
      <c r="Z1900" s="276"/>
      <c r="AB1900" s="278" t="str">
        <f t="shared" si="266"/>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4"/>
        <v/>
      </c>
      <c r="T1901" s="225" t="str">
        <f ca="1">IF(B1901="","",IF(ISERROR(MATCH($J1901,SorP!$B$1:$B$6230,0)),"",INDIRECT("'SorP'!$A$"&amp;MATCH($J1901,SorP!$B$1:$B$6230,0))))</f>
        <v/>
      </c>
      <c r="U1901" s="241"/>
      <c r="V1901" s="275" t="e">
        <f>IF(C1901="",NA(),MATCH($B1901&amp;$C1901,'Smelter Look-up'!$J:$J,0))</f>
        <v>#N/A</v>
      </c>
      <c r="W1901" s="276"/>
      <c r="X1901" s="276">
        <f t="shared" ca="1" si="265"/>
        <v>0</v>
      </c>
      <c r="Y1901" s="276"/>
      <c r="Z1901" s="276"/>
      <c r="AB1901" s="278" t="str">
        <f t="shared" si="266"/>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4"/>
        <v/>
      </c>
      <c r="T1902" s="225" t="str">
        <f ca="1">IF(B1902="","",IF(ISERROR(MATCH($J1902,SorP!$B$1:$B$6230,0)),"",INDIRECT("'SorP'!$A$"&amp;MATCH($J1902,SorP!$B$1:$B$6230,0))))</f>
        <v/>
      </c>
      <c r="U1902" s="241"/>
      <c r="V1902" s="275" t="e">
        <f>IF(C1902="",NA(),MATCH($B1902&amp;$C1902,'Smelter Look-up'!$J:$J,0))</f>
        <v>#N/A</v>
      </c>
      <c r="W1902" s="276"/>
      <c r="X1902" s="276">
        <f t="shared" ca="1" si="265"/>
        <v>0</v>
      </c>
      <c r="Y1902" s="276"/>
      <c r="Z1902" s="276"/>
      <c r="AB1902" s="278" t="str">
        <f t="shared" si="266"/>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4"/>
        <v/>
      </c>
      <c r="T1903" s="225" t="str">
        <f ca="1">IF(B1903="","",IF(ISERROR(MATCH($J1903,SorP!$B$1:$B$6230,0)),"",INDIRECT("'SorP'!$A$"&amp;MATCH($J1903,SorP!$B$1:$B$6230,0))))</f>
        <v/>
      </c>
      <c r="U1903" s="241"/>
      <c r="V1903" s="275" t="e">
        <f>IF(C1903="",NA(),MATCH($B1903&amp;$C1903,'Smelter Look-up'!$J:$J,0))</f>
        <v>#N/A</v>
      </c>
      <c r="W1903" s="276"/>
      <c r="X1903" s="276">
        <f t="shared" ca="1" si="265"/>
        <v>0</v>
      </c>
      <c r="Y1903" s="276"/>
      <c r="Z1903" s="276"/>
      <c r="AB1903" s="278" t="str">
        <f t="shared" si="266"/>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4"/>
        <v/>
      </c>
      <c r="T1904" s="225" t="str">
        <f ca="1">IF(B1904="","",IF(ISERROR(MATCH($J1904,SorP!$B$1:$B$6230,0)),"",INDIRECT("'SorP'!$A$"&amp;MATCH($J1904,SorP!$B$1:$B$6230,0))))</f>
        <v/>
      </c>
      <c r="U1904" s="241"/>
      <c r="V1904" s="275" t="e">
        <f>IF(C1904="",NA(),MATCH($B1904&amp;$C1904,'Smelter Look-up'!$J:$J,0))</f>
        <v>#N/A</v>
      </c>
      <c r="W1904" s="276"/>
      <c r="X1904" s="276">
        <f t="shared" ca="1" si="265"/>
        <v>0</v>
      </c>
      <c r="Y1904" s="276"/>
      <c r="Z1904" s="276"/>
      <c r="AB1904" s="278" t="str">
        <f t="shared" si="266"/>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4"/>
        <v/>
      </c>
      <c r="T1905" s="225" t="str">
        <f ca="1">IF(B1905="","",IF(ISERROR(MATCH($J1905,SorP!$B$1:$B$6230,0)),"",INDIRECT("'SorP'!$A$"&amp;MATCH($J1905,SorP!$B$1:$B$6230,0))))</f>
        <v/>
      </c>
      <c r="U1905" s="241"/>
      <c r="V1905" s="275" t="e">
        <f>IF(C1905="",NA(),MATCH($B1905&amp;$C1905,'Smelter Look-up'!$J:$J,0))</f>
        <v>#N/A</v>
      </c>
      <c r="W1905" s="276"/>
      <c r="X1905" s="276">
        <f t="shared" ca="1" si="265"/>
        <v>0</v>
      </c>
      <c r="Y1905" s="276"/>
      <c r="Z1905" s="276"/>
      <c r="AB1905" s="278" t="str">
        <f t="shared" si="266"/>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4"/>
        <v/>
      </c>
      <c r="T1906" s="225" t="str">
        <f ca="1">IF(B1906="","",IF(ISERROR(MATCH($J1906,SorP!$B$1:$B$6230,0)),"",INDIRECT("'SorP'!$A$"&amp;MATCH($J1906,SorP!$B$1:$B$6230,0))))</f>
        <v/>
      </c>
      <c r="U1906" s="241"/>
      <c r="V1906" s="275" t="e">
        <f>IF(C1906="",NA(),MATCH($B1906&amp;$C1906,'Smelter Look-up'!$J:$J,0))</f>
        <v>#N/A</v>
      </c>
      <c r="W1906" s="276"/>
      <c r="X1906" s="276">
        <f t="shared" ca="1" si="265"/>
        <v>0</v>
      </c>
      <c r="Y1906" s="276"/>
      <c r="Z1906" s="276"/>
      <c r="AB1906" s="278" t="str">
        <f t="shared" si="266"/>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4"/>
        <v/>
      </c>
      <c r="T1907" s="225" t="str">
        <f ca="1">IF(B1907="","",IF(ISERROR(MATCH($J1907,SorP!$B$1:$B$6230,0)),"",INDIRECT("'SorP'!$A$"&amp;MATCH($J1907,SorP!$B$1:$B$6230,0))))</f>
        <v/>
      </c>
      <c r="U1907" s="241"/>
      <c r="V1907" s="275" t="e">
        <f>IF(C1907="",NA(),MATCH($B1907&amp;$C1907,'Smelter Look-up'!$J:$J,0))</f>
        <v>#N/A</v>
      </c>
      <c r="W1907" s="276"/>
      <c r="X1907" s="276">
        <f t="shared" ca="1" si="265"/>
        <v>0</v>
      </c>
      <c r="Y1907" s="276"/>
      <c r="Z1907" s="276"/>
      <c r="AB1907" s="278" t="str">
        <f t="shared" si="266"/>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4"/>
        <v/>
      </c>
      <c r="T1908" s="225" t="str">
        <f ca="1">IF(B1908="","",IF(ISERROR(MATCH($J1908,SorP!$B$1:$B$6230,0)),"",INDIRECT("'SorP'!$A$"&amp;MATCH($J1908,SorP!$B$1:$B$6230,0))))</f>
        <v/>
      </c>
      <c r="U1908" s="241"/>
      <c r="V1908" s="275" t="e">
        <f>IF(C1908="",NA(),MATCH($B1908&amp;$C1908,'Smelter Look-up'!$J:$J,0))</f>
        <v>#N/A</v>
      </c>
      <c r="W1908" s="276"/>
      <c r="X1908" s="276">
        <f t="shared" ca="1" si="265"/>
        <v>0</v>
      </c>
      <c r="Y1908" s="276"/>
      <c r="Z1908" s="276"/>
      <c r="AB1908" s="278" t="str">
        <f t="shared" si="266"/>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4"/>
        <v/>
      </c>
      <c r="T1909" s="225" t="str">
        <f ca="1">IF(B1909="","",IF(ISERROR(MATCH($J1909,SorP!$B$1:$B$6230,0)),"",INDIRECT("'SorP'!$A$"&amp;MATCH($J1909,SorP!$B$1:$B$6230,0))))</f>
        <v/>
      </c>
      <c r="U1909" s="241"/>
      <c r="V1909" s="275" t="e">
        <f>IF(C1909="",NA(),MATCH($B1909&amp;$C1909,'Smelter Look-up'!$J:$J,0))</f>
        <v>#N/A</v>
      </c>
      <c r="W1909" s="276"/>
      <c r="X1909" s="276">
        <f t="shared" ca="1" si="265"/>
        <v>0</v>
      </c>
      <c r="Y1909" s="276"/>
      <c r="Z1909" s="276"/>
      <c r="AB1909" s="278" t="str">
        <f t="shared" si="266"/>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4"/>
        <v/>
      </c>
      <c r="T1910" s="225" t="str">
        <f ca="1">IF(B1910="","",IF(ISERROR(MATCH($J1910,SorP!$B$1:$B$6230,0)),"",INDIRECT("'SorP'!$A$"&amp;MATCH($J1910,SorP!$B$1:$B$6230,0))))</f>
        <v/>
      </c>
      <c r="U1910" s="241"/>
      <c r="V1910" s="275" t="e">
        <f>IF(C1910="",NA(),MATCH($B1910&amp;$C1910,'Smelter Look-up'!$J:$J,0))</f>
        <v>#N/A</v>
      </c>
      <c r="W1910" s="276"/>
      <c r="X1910" s="276">
        <f t="shared" ca="1" si="265"/>
        <v>0</v>
      </c>
      <c r="Y1910" s="276"/>
      <c r="Z1910" s="276"/>
      <c r="AB1910" s="278" t="str">
        <f t="shared" si="266"/>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4"/>
        <v/>
      </c>
      <c r="T1911" s="225" t="str">
        <f ca="1">IF(B1911="","",IF(ISERROR(MATCH($J1911,SorP!$B$1:$B$6230,0)),"",INDIRECT("'SorP'!$A$"&amp;MATCH($J1911,SorP!$B$1:$B$6230,0))))</f>
        <v/>
      </c>
      <c r="U1911" s="241"/>
      <c r="V1911" s="275" t="e">
        <f>IF(C1911="",NA(),MATCH($B1911&amp;$C1911,'Smelter Look-up'!$J:$J,0))</f>
        <v>#N/A</v>
      </c>
      <c r="W1911" s="276"/>
      <c r="X1911" s="276">
        <f t="shared" ca="1" si="265"/>
        <v>0</v>
      </c>
      <c r="Y1911" s="276"/>
      <c r="Z1911" s="276"/>
      <c r="AB1911" s="278" t="str">
        <f t="shared" si="266"/>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4"/>
        <v/>
      </c>
      <c r="T1912" s="225" t="str">
        <f ca="1">IF(B1912="","",IF(ISERROR(MATCH($J1912,SorP!$B$1:$B$6230,0)),"",INDIRECT("'SorP'!$A$"&amp;MATCH($J1912,SorP!$B$1:$B$6230,0))))</f>
        <v/>
      </c>
      <c r="U1912" s="241"/>
      <c r="V1912" s="275" t="e">
        <f>IF(C1912="",NA(),MATCH($B1912&amp;$C1912,'Smelter Look-up'!$J:$J,0))</f>
        <v>#N/A</v>
      </c>
      <c r="W1912" s="276"/>
      <c r="X1912" s="276">
        <f t="shared" ca="1" si="265"/>
        <v>0</v>
      </c>
      <c r="Y1912" s="276"/>
      <c r="Z1912" s="276"/>
      <c r="AB1912" s="278" t="str">
        <f t="shared" si="266"/>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4"/>
        <v/>
      </c>
      <c r="T1913" s="225" t="str">
        <f ca="1">IF(B1913="","",IF(ISERROR(MATCH($J1913,SorP!$B$1:$B$6230,0)),"",INDIRECT("'SorP'!$A$"&amp;MATCH($J1913,SorP!$B$1:$B$6230,0))))</f>
        <v/>
      </c>
      <c r="U1913" s="241"/>
      <c r="V1913" s="275" t="e">
        <f>IF(C1913="",NA(),MATCH($B1913&amp;$C1913,'Smelter Look-up'!$J:$J,0))</f>
        <v>#N/A</v>
      </c>
      <c r="W1913" s="276"/>
      <c r="X1913" s="276">
        <f t="shared" ca="1" si="265"/>
        <v>0</v>
      </c>
      <c r="Y1913" s="276"/>
      <c r="Z1913" s="276"/>
      <c r="AB1913" s="278" t="str">
        <f t="shared" si="266"/>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4"/>
        <v/>
      </c>
      <c r="T1914" s="225" t="str">
        <f ca="1">IF(B1914="","",IF(ISERROR(MATCH($J1914,SorP!$B$1:$B$6230,0)),"",INDIRECT("'SorP'!$A$"&amp;MATCH($J1914,SorP!$B$1:$B$6230,0))))</f>
        <v/>
      </c>
      <c r="U1914" s="241"/>
      <c r="V1914" s="275" t="e">
        <f>IF(C1914="",NA(),MATCH($B1914&amp;$C1914,'Smelter Look-up'!$J:$J,0))</f>
        <v>#N/A</v>
      </c>
      <c r="W1914" s="276"/>
      <c r="X1914" s="276">
        <f t="shared" ca="1" si="265"/>
        <v>0</v>
      </c>
      <c r="Y1914" s="276"/>
      <c r="Z1914" s="276"/>
      <c r="AB1914" s="278" t="str">
        <f t="shared" si="266"/>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67">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68">IF(AND(C1915="Smelter not listed",OR(LEN(D1915)=0,LEN(E1915)=0)),1,0)</f>
        <v>0</v>
      </c>
      <c r="Y1915" s="276"/>
      <c r="Z1915" s="276"/>
      <c r="AB1915" s="278" t="str">
        <f t="shared" ref="AB1915" si="269">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1">IF(AND(C1916="Smelter not listed",OR(LEN(D1916)=0,LEN(E1916)=0)),1,0)</f>
        <v>0</v>
      </c>
      <c r="Y1916" s="276"/>
      <c r="Z1916" s="276"/>
      <c r="AB1916" s="278" t="str">
        <f t="shared" ref="AB1916:AB1947" si="272">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0"/>
        <v/>
      </c>
      <c r="T1917" s="225" t="str">
        <f ca="1">IF(B1917="","",IF(ISERROR(MATCH($J1917,SorP!$B$1:$B$6230,0)),"",INDIRECT("'SorP'!$A$"&amp;MATCH($J1917,SorP!$B$1:$B$6230,0))))</f>
        <v/>
      </c>
      <c r="U1917" s="241"/>
      <c r="V1917" s="275" t="e">
        <f>IF(C1917="",NA(),MATCH($B1917&amp;$C1917,'Smelter Look-up'!$J:$J,0))</f>
        <v>#N/A</v>
      </c>
      <c r="W1917" s="276"/>
      <c r="X1917" s="276">
        <f t="shared" ca="1" si="271"/>
        <v>0</v>
      </c>
      <c r="Y1917" s="276"/>
      <c r="Z1917" s="276"/>
      <c r="AB1917" s="278" t="str">
        <f t="shared" si="272"/>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0"/>
        <v/>
      </c>
      <c r="T1918" s="225" t="str">
        <f ca="1">IF(B1918="","",IF(ISERROR(MATCH($J1918,SorP!$B$1:$B$6230,0)),"",INDIRECT("'SorP'!$A$"&amp;MATCH($J1918,SorP!$B$1:$B$6230,0))))</f>
        <v/>
      </c>
      <c r="U1918" s="241"/>
      <c r="V1918" s="275" t="e">
        <f>IF(C1918="",NA(),MATCH($B1918&amp;$C1918,'Smelter Look-up'!$J:$J,0))</f>
        <v>#N/A</v>
      </c>
      <c r="W1918" s="276"/>
      <c r="X1918" s="276">
        <f t="shared" ca="1" si="271"/>
        <v>0</v>
      </c>
      <c r="Y1918" s="276"/>
      <c r="Z1918" s="276"/>
      <c r="AB1918" s="278" t="str">
        <f t="shared" si="272"/>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0"/>
        <v/>
      </c>
      <c r="T1919" s="225" t="str">
        <f ca="1">IF(B1919="","",IF(ISERROR(MATCH($J1919,SorP!$B$1:$B$6230,0)),"",INDIRECT("'SorP'!$A$"&amp;MATCH($J1919,SorP!$B$1:$B$6230,0))))</f>
        <v/>
      </c>
      <c r="U1919" s="241"/>
      <c r="V1919" s="275" t="e">
        <f>IF(C1919="",NA(),MATCH($B1919&amp;$C1919,'Smelter Look-up'!$J:$J,0))</f>
        <v>#N/A</v>
      </c>
      <c r="W1919" s="276"/>
      <c r="X1919" s="276">
        <f t="shared" ca="1" si="271"/>
        <v>0</v>
      </c>
      <c r="Y1919" s="276"/>
      <c r="Z1919" s="276"/>
      <c r="AB1919" s="278" t="str">
        <f t="shared" si="272"/>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0"/>
        <v/>
      </c>
      <c r="T1920" s="225" t="str">
        <f ca="1">IF(B1920="","",IF(ISERROR(MATCH($J1920,SorP!$B$1:$B$6230,0)),"",INDIRECT("'SorP'!$A$"&amp;MATCH($J1920,SorP!$B$1:$B$6230,0))))</f>
        <v/>
      </c>
      <c r="U1920" s="241"/>
      <c r="V1920" s="275" t="e">
        <f>IF(C1920="",NA(),MATCH($B1920&amp;$C1920,'Smelter Look-up'!$J:$J,0))</f>
        <v>#N/A</v>
      </c>
      <c r="W1920" s="276"/>
      <c r="X1920" s="276">
        <f t="shared" ca="1" si="271"/>
        <v>0</v>
      </c>
      <c r="Y1920" s="276"/>
      <c r="Z1920" s="276"/>
      <c r="AB1920" s="278" t="str">
        <f t="shared" si="272"/>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0"/>
        <v/>
      </c>
      <c r="T1921" s="225" t="str">
        <f ca="1">IF(B1921="","",IF(ISERROR(MATCH($J1921,SorP!$B$1:$B$6230,0)),"",INDIRECT("'SorP'!$A$"&amp;MATCH($J1921,SorP!$B$1:$B$6230,0))))</f>
        <v/>
      </c>
      <c r="U1921" s="241"/>
      <c r="V1921" s="275" t="e">
        <f>IF(C1921="",NA(),MATCH($B1921&amp;$C1921,'Smelter Look-up'!$J:$J,0))</f>
        <v>#N/A</v>
      </c>
      <c r="W1921" s="276"/>
      <c r="X1921" s="276">
        <f t="shared" ca="1" si="271"/>
        <v>0</v>
      </c>
      <c r="Y1921" s="276"/>
      <c r="Z1921" s="276"/>
      <c r="AB1921" s="278" t="str">
        <f t="shared" si="272"/>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0"/>
        <v/>
      </c>
      <c r="T1922" s="225" t="str">
        <f ca="1">IF(B1922="","",IF(ISERROR(MATCH($J1922,SorP!$B$1:$B$6230,0)),"",INDIRECT("'SorP'!$A$"&amp;MATCH($J1922,SorP!$B$1:$B$6230,0))))</f>
        <v/>
      </c>
      <c r="U1922" s="241"/>
      <c r="V1922" s="275" t="e">
        <f>IF(C1922="",NA(),MATCH($B1922&amp;$C1922,'Smelter Look-up'!$J:$J,0))</f>
        <v>#N/A</v>
      </c>
      <c r="W1922" s="276"/>
      <c r="X1922" s="276">
        <f t="shared" ca="1" si="271"/>
        <v>0</v>
      </c>
      <c r="Y1922" s="276"/>
      <c r="Z1922" s="276"/>
      <c r="AB1922" s="278" t="str">
        <f t="shared" si="272"/>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0"/>
        <v/>
      </c>
      <c r="T1923" s="225" t="str">
        <f ca="1">IF(B1923="","",IF(ISERROR(MATCH($J1923,SorP!$B$1:$B$6230,0)),"",INDIRECT("'SorP'!$A$"&amp;MATCH($J1923,SorP!$B$1:$B$6230,0))))</f>
        <v/>
      </c>
      <c r="U1923" s="241"/>
      <c r="V1923" s="275" t="e">
        <f>IF(C1923="",NA(),MATCH($B1923&amp;$C1923,'Smelter Look-up'!$J:$J,0))</f>
        <v>#N/A</v>
      </c>
      <c r="W1923" s="276"/>
      <c r="X1923" s="276">
        <f t="shared" ca="1" si="271"/>
        <v>0</v>
      </c>
      <c r="Y1923" s="276"/>
      <c r="Z1923" s="276"/>
      <c r="AB1923" s="278" t="str">
        <f t="shared" si="272"/>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0"/>
        <v/>
      </c>
      <c r="T1924" s="225" t="str">
        <f ca="1">IF(B1924="","",IF(ISERROR(MATCH($J1924,SorP!$B$1:$B$6230,0)),"",INDIRECT("'SorP'!$A$"&amp;MATCH($J1924,SorP!$B$1:$B$6230,0))))</f>
        <v/>
      </c>
      <c r="U1924" s="241"/>
      <c r="V1924" s="275" t="e">
        <f>IF(C1924="",NA(),MATCH($B1924&amp;$C1924,'Smelter Look-up'!$J:$J,0))</f>
        <v>#N/A</v>
      </c>
      <c r="W1924" s="276"/>
      <c r="X1924" s="276">
        <f t="shared" ca="1" si="271"/>
        <v>0</v>
      </c>
      <c r="Y1924" s="276"/>
      <c r="Z1924" s="276"/>
      <c r="AB1924" s="278" t="str">
        <f t="shared" si="272"/>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0"/>
        <v/>
      </c>
      <c r="T1925" s="225" t="str">
        <f ca="1">IF(B1925="","",IF(ISERROR(MATCH($J1925,SorP!$B$1:$B$6230,0)),"",INDIRECT("'SorP'!$A$"&amp;MATCH($J1925,SorP!$B$1:$B$6230,0))))</f>
        <v/>
      </c>
      <c r="U1925" s="241"/>
      <c r="V1925" s="275" t="e">
        <f>IF(C1925="",NA(),MATCH($B1925&amp;$C1925,'Smelter Look-up'!$J:$J,0))</f>
        <v>#N/A</v>
      </c>
      <c r="W1925" s="276"/>
      <c r="X1925" s="276">
        <f t="shared" ca="1" si="271"/>
        <v>0</v>
      </c>
      <c r="Y1925" s="276"/>
      <c r="Z1925" s="276"/>
      <c r="AB1925" s="278" t="str">
        <f t="shared" si="272"/>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0"/>
        <v/>
      </c>
      <c r="T1926" s="225" t="str">
        <f ca="1">IF(B1926="","",IF(ISERROR(MATCH($J1926,SorP!$B$1:$B$6230,0)),"",INDIRECT("'SorP'!$A$"&amp;MATCH($J1926,SorP!$B$1:$B$6230,0))))</f>
        <v/>
      </c>
      <c r="U1926" s="241"/>
      <c r="V1926" s="275" t="e">
        <f>IF(C1926="",NA(),MATCH($B1926&amp;$C1926,'Smelter Look-up'!$J:$J,0))</f>
        <v>#N/A</v>
      </c>
      <c r="W1926" s="276"/>
      <c r="X1926" s="276">
        <f t="shared" ca="1" si="271"/>
        <v>0</v>
      </c>
      <c r="Y1926" s="276"/>
      <c r="Z1926" s="276"/>
      <c r="AB1926" s="278" t="str">
        <f t="shared" si="272"/>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0"/>
        <v/>
      </c>
      <c r="T1927" s="225" t="str">
        <f ca="1">IF(B1927="","",IF(ISERROR(MATCH($J1927,SorP!$B$1:$B$6230,0)),"",INDIRECT("'SorP'!$A$"&amp;MATCH($J1927,SorP!$B$1:$B$6230,0))))</f>
        <v/>
      </c>
      <c r="U1927" s="241"/>
      <c r="V1927" s="275" t="e">
        <f>IF(C1927="",NA(),MATCH($B1927&amp;$C1927,'Smelter Look-up'!$J:$J,0))</f>
        <v>#N/A</v>
      </c>
      <c r="W1927" s="276"/>
      <c r="X1927" s="276">
        <f t="shared" ca="1" si="271"/>
        <v>0</v>
      </c>
      <c r="Y1927" s="276"/>
      <c r="Z1927" s="276"/>
      <c r="AB1927" s="278" t="str">
        <f t="shared" si="272"/>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0"/>
        <v/>
      </c>
      <c r="T1928" s="225" t="str">
        <f ca="1">IF(B1928="","",IF(ISERROR(MATCH($J1928,SorP!$B$1:$B$6230,0)),"",INDIRECT("'SorP'!$A$"&amp;MATCH($J1928,SorP!$B$1:$B$6230,0))))</f>
        <v/>
      </c>
      <c r="U1928" s="241"/>
      <c r="V1928" s="275" t="e">
        <f>IF(C1928="",NA(),MATCH($B1928&amp;$C1928,'Smelter Look-up'!$J:$J,0))</f>
        <v>#N/A</v>
      </c>
      <c r="W1928" s="276"/>
      <c r="X1928" s="276">
        <f t="shared" ca="1" si="271"/>
        <v>0</v>
      </c>
      <c r="Y1928" s="276"/>
      <c r="Z1928" s="276"/>
      <c r="AB1928" s="278" t="str">
        <f t="shared" si="272"/>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0"/>
        <v/>
      </c>
      <c r="T1929" s="225" t="str">
        <f ca="1">IF(B1929="","",IF(ISERROR(MATCH($J1929,SorP!$B$1:$B$6230,0)),"",INDIRECT("'SorP'!$A$"&amp;MATCH($J1929,SorP!$B$1:$B$6230,0))))</f>
        <v/>
      </c>
      <c r="U1929" s="241"/>
      <c r="V1929" s="275" t="e">
        <f>IF(C1929="",NA(),MATCH($B1929&amp;$C1929,'Smelter Look-up'!$J:$J,0))</f>
        <v>#N/A</v>
      </c>
      <c r="W1929" s="276"/>
      <c r="X1929" s="276">
        <f t="shared" ca="1" si="271"/>
        <v>0</v>
      </c>
      <c r="Y1929" s="276"/>
      <c r="Z1929" s="276"/>
      <c r="AB1929" s="278" t="str">
        <f t="shared" si="272"/>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0"/>
        <v/>
      </c>
      <c r="T1930" s="225" t="str">
        <f ca="1">IF(B1930="","",IF(ISERROR(MATCH($J1930,SorP!$B$1:$B$6230,0)),"",INDIRECT("'SorP'!$A$"&amp;MATCH($J1930,SorP!$B$1:$B$6230,0))))</f>
        <v/>
      </c>
      <c r="U1930" s="241"/>
      <c r="V1930" s="275" t="e">
        <f>IF(C1930="",NA(),MATCH($B1930&amp;$C1930,'Smelter Look-up'!$J:$J,0))</f>
        <v>#N/A</v>
      </c>
      <c r="W1930" s="276"/>
      <c r="X1930" s="276">
        <f t="shared" ca="1" si="271"/>
        <v>0</v>
      </c>
      <c r="Y1930" s="276"/>
      <c r="Z1930" s="276"/>
      <c r="AB1930" s="278" t="str">
        <f t="shared" si="272"/>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0"/>
        <v/>
      </c>
      <c r="T1931" s="225" t="str">
        <f ca="1">IF(B1931="","",IF(ISERROR(MATCH($J1931,SorP!$B$1:$B$6230,0)),"",INDIRECT("'SorP'!$A$"&amp;MATCH($J1931,SorP!$B$1:$B$6230,0))))</f>
        <v/>
      </c>
      <c r="U1931" s="241"/>
      <c r="V1931" s="275" t="e">
        <f>IF(C1931="",NA(),MATCH($B1931&amp;$C1931,'Smelter Look-up'!$J:$J,0))</f>
        <v>#N/A</v>
      </c>
      <c r="W1931" s="276"/>
      <c r="X1931" s="276">
        <f t="shared" ca="1" si="271"/>
        <v>0</v>
      </c>
      <c r="Y1931" s="276"/>
      <c r="Z1931" s="276"/>
      <c r="AB1931" s="278" t="str">
        <f t="shared" si="272"/>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0"/>
        <v/>
      </c>
      <c r="T1932" s="225" t="str">
        <f ca="1">IF(B1932="","",IF(ISERROR(MATCH($J1932,SorP!$B$1:$B$6230,0)),"",INDIRECT("'SorP'!$A$"&amp;MATCH($J1932,SorP!$B$1:$B$6230,0))))</f>
        <v/>
      </c>
      <c r="U1932" s="241"/>
      <c r="V1932" s="275" t="e">
        <f>IF(C1932="",NA(),MATCH($B1932&amp;$C1932,'Smelter Look-up'!$J:$J,0))</f>
        <v>#N/A</v>
      </c>
      <c r="W1932" s="276"/>
      <c r="X1932" s="276">
        <f t="shared" ca="1" si="271"/>
        <v>0</v>
      </c>
      <c r="Y1932" s="276"/>
      <c r="Z1932" s="276"/>
      <c r="AB1932" s="278" t="str">
        <f t="shared" si="272"/>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0"/>
        <v/>
      </c>
      <c r="T1933" s="225" t="str">
        <f ca="1">IF(B1933="","",IF(ISERROR(MATCH($J1933,SorP!$B$1:$B$6230,0)),"",INDIRECT("'SorP'!$A$"&amp;MATCH($J1933,SorP!$B$1:$B$6230,0))))</f>
        <v/>
      </c>
      <c r="U1933" s="241"/>
      <c r="V1933" s="275" t="e">
        <f>IF(C1933="",NA(),MATCH($B1933&amp;$C1933,'Smelter Look-up'!$J:$J,0))</f>
        <v>#N/A</v>
      </c>
      <c r="W1933" s="276"/>
      <c r="X1933" s="276">
        <f t="shared" ca="1" si="271"/>
        <v>0</v>
      </c>
      <c r="Y1933" s="276"/>
      <c r="Z1933" s="276"/>
      <c r="AB1933" s="278" t="str">
        <f t="shared" si="272"/>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0"/>
        <v/>
      </c>
      <c r="T1934" s="225" t="str">
        <f ca="1">IF(B1934="","",IF(ISERROR(MATCH($J1934,SorP!$B$1:$B$6230,0)),"",INDIRECT("'SorP'!$A$"&amp;MATCH($J1934,SorP!$B$1:$B$6230,0))))</f>
        <v/>
      </c>
      <c r="U1934" s="241"/>
      <c r="V1934" s="275" t="e">
        <f>IF(C1934="",NA(),MATCH($B1934&amp;$C1934,'Smelter Look-up'!$J:$J,0))</f>
        <v>#N/A</v>
      </c>
      <c r="W1934" s="276"/>
      <c r="X1934" s="276">
        <f t="shared" ca="1" si="271"/>
        <v>0</v>
      </c>
      <c r="Y1934" s="276"/>
      <c r="Z1934" s="276"/>
      <c r="AB1934" s="278" t="str">
        <f t="shared" si="272"/>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0"/>
        <v/>
      </c>
      <c r="T1935" s="225" t="str">
        <f ca="1">IF(B1935="","",IF(ISERROR(MATCH($J1935,SorP!$B$1:$B$6230,0)),"",INDIRECT("'SorP'!$A$"&amp;MATCH($J1935,SorP!$B$1:$B$6230,0))))</f>
        <v/>
      </c>
      <c r="U1935" s="241"/>
      <c r="V1935" s="275" t="e">
        <f>IF(C1935="",NA(),MATCH($B1935&amp;$C1935,'Smelter Look-up'!$J:$J,0))</f>
        <v>#N/A</v>
      </c>
      <c r="W1935" s="276"/>
      <c r="X1935" s="276">
        <f t="shared" ca="1" si="271"/>
        <v>0</v>
      </c>
      <c r="Y1935" s="276"/>
      <c r="Z1935" s="276"/>
      <c r="AB1935" s="278" t="str">
        <f t="shared" si="272"/>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0"/>
        <v/>
      </c>
      <c r="T1936" s="225" t="str">
        <f ca="1">IF(B1936="","",IF(ISERROR(MATCH($J1936,SorP!$B$1:$B$6230,0)),"",INDIRECT("'SorP'!$A$"&amp;MATCH($J1936,SorP!$B$1:$B$6230,0))))</f>
        <v/>
      </c>
      <c r="U1936" s="241"/>
      <c r="V1936" s="275" t="e">
        <f>IF(C1936="",NA(),MATCH($B1936&amp;$C1936,'Smelter Look-up'!$J:$J,0))</f>
        <v>#N/A</v>
      </c>
      <c r="W1936" s="276"/>
      <c r="X1936" s="276">
        <f t="shared" ca="1" si="271"/>
        <v>0</v>
      </c>
      <c r="Y1936" s="276"/>
      <c r="Z1936" s="276"/>
      <c r="AB1936" s="278" t="str">
        <f t="shared" si="272"/>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0"/>
        <v/>
      </c>
      <c r="T1937" s="225" t="str">
        <f ca="1">IF(B1937="","",IF(ISERROR(MATCH($J1937,SorP!$B$1:$B$6230,0)),"",INDIRECT("'SorP'!$A$"&amp;MATCH($J1937,SorP!$B$1:$B$6230,0))))</f>
        <v/>
      </c>
      <c r="U1937" s="241"/>
      <c r="V1937" s="275" t="e">
        <f>IF(C1937="",NA(),MATCH($B1937&amp;$C1937,'Smelter Look-up'!$J:$J,0))</f>
        <v>#N/A</v>
      </c>
      <c r="W1937" s="276"/>
      <c r="X1937" s="276">
        <f t="shared" ca="1" si="271"/>
        <v>0</v>
      </c>
      <c r="Y1937" s="276"/>
      <c r="Z1937" s="276"/>
      <c r="AB1937" s="278" t="str">
        <f t="shared" si="272"/>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0"/>
        <v/>
      </c>
      <c r="T1938" s="225" t="str">
        <f ca="1">IF(B1938="","",IF(ISERROR(MATCH($J1938,SorP!$B$1:$B$6230,0)),"",INDIRECT("'SorP'!$A$"&amp;MATCH($J1938,SorP!$B$1:$B$6230,0))))</f>
        <v/>
      </c>
      <c r="U1938" s="241"/>
      <c r="V1938" s="275" t="e">
        <f>IF(C1938="",NA(),MATCH($B1938&amp;$C1938,'Smelter Look-up'!$J:$J,0))</f>
        <v>#N/A</v>
      </c>
      <c r="W1938" s="276"/>
      <c r="X1938" s="276">
        <f t="shared" ca="1" si="271"/>
        <v>0</v>
      </c>
      <c r="Y1938" s="276"/>
      <c r="Z1938" s="276"/>
      <c r="AB1938" s="278" t="str">
        <f t="shared" si="272"/>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0"/>
        <v/>
      </c>
      <c r="T1939" s="225" t="str">
        <f ca="1">IF(B1939="","",IF(ISERROR(MATCH($J1939,SorP!$B$1:$B$6230,0)),"",INDIRECT("'SorP'!$A$"&amp;MATCH($J1939,SorP!$B$1:$B$6230,0))))</f>
        <v/>
      </c>
      <c r="U1939" s="241"/>
      <c r="V1939" s="275" t="e">
        <f>IF(C1939="",NA(),MATCH($B1939&amp;$C1939,'Smelter Look-up'!$J:$J,0))</f>
        <v>#N/A</v>
      </c>
      <c r="W1939" s="276"/>
      <c r="X1939" s="276">
        <f t="shared" ca="1" si="271"/>
        <v>0</v>
      </c>
      <c r="Y1939" s="276"/>
      <c r="Z1939" s="276"/>
      <c r="AB1939" s="278" t="str">
        <f t="shared" si="272"/>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0"/>
        <v/>
      </c>
      <c r="T1940" s="225" t="str">
        <f ca="1">IF(B1940="","",IF(ISERROR(MATCH($J1940,SorP!$B$1:$B$6230,0)),"",INDIRECT("'SorP'!$A$"&amp;MATCH($J1940,SorP!$B$1:$B$6230,0))))</f>
        <v/>
      </c>
      <c r="U1940" s="241"/>
      <c r="V1940" s="275" t="e">
        <f>IF(C1940="",NA(),MATCH($B1940&amp;$C1940,'Smelter Look-up'!$J:$J,0))</f>
        <v>#N/A</v>
      </c>
      <c r="W1940" s="276"/>
      <c r="X1940" s="276">
        <f t="shared" ca="1" si="271"/>
        <v>0</v>
      </c>
      <c r="Y1940" s="276"/>
      <c r="Z1940" s="276"/>
      <c r="AB1940" s="278" t="str">
        <f t="shared" si="272"/>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0"/>
        <v/>
      </c>
      <c r="T1941" s="225" t="str">
        <f ca="1">IF(B1941="","",IF(ISERROR(MATCH($J1941,SorP!$B$1:$B$6230,0)),"",INDIRECT("'SorP'!$A$"&amp;MATCH($J1941,SorP!$B$1:$B$6230,0))))</f>
        <v/>
      </c>
      <c r="U1941" s="241"/>
      <c r="V1941" s="275" t="e">
        <f>IF(C1941="",NA(),MATCH($B1941&amp;$C1941,'Smelter Look-up'!$J:$J,0))</f>
        <v>#N/A</v>
      </c>
      <c r="W1941" s="276"/>
      <c r="X1941" s="276">
        <f t="shared" ca="1" si="271"/>
        <v>0</v>
      </c>
      <c r="Y1941" s="276"/>
      <c r="Z1941" s="276"/>
      <c r="AB1941" s="278" t="str">
        <f t="shared" si="272"/>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0"/>
        <v/>
      </c>
      <c r="T1942" s="225" t="str">
        <f ca="1">IF(B1942="","",IF(ISERROR(MATCH($J1942,SorP!$B$1:$B$6230,0)),"",INDIRECT("'SorP'!$A$"&amp;MATCH($J1942,SorP!$B$1:$B$6230,0))))</f>
        <v/>
      </c>
      <c r="U1942" s="241"/>
      <c r="V1942" s="275" t="e">
        <f>IF(C1942="",NA(),MATCH($B1942&amp;$C1942,'Smelter Look-up'!$J:$J,0))</f>
        <v>#N/A</v>
      </c>
      <c r="W1942" s="276"/>
      <c r="X1942" s="276">
        <f t="shared" ca="1" si="271"/>
        <v>0</v>
      </c>
      <c r="Y1942" s="276"/>
      <c r="Z1942" s="276"/>
      <c r="AB1942" s="278" t="str">
        <f t="shared" si="272"/>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0"/>
        <v/>
      </c>
      <c r="T1943" s="225" t="str">
        <f ca="1">IF(B1943="","",IF(ISERROR(MATCH($J1943,SorP!$B$1:$B$6230,0)),"",INDIRECT("'SorP'!$A$"&amp;MATCH($J1943,SorP!$B$1:$B$6230,0))))</f>
        <v/>
      </c>
      <c r="U1943" s="241"/>
      <c r="V1943" s="275" t="e">
        <f>IF(C1943="",NA(),MATCH($B1943&amp;$C1943,'Smelter Look-up'!$J:$J,0))</f>
        <v>#N/A</v>
      </c>
      <c r="W1943" s="276"/>
      <c r="X1943" s="276">
        <f t="shared" ca="1" si="271"/>
        <v>0</v>
      </c>
      <c r="Y1943" s="276"/>
      <c r="Z1943" s="276"/>
      <c r="AB1943" s="278" t="str">
        <f t="shared" si="272"/>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0"/>
        <v/>
      </c>
      <c r="T1944" s="225" t="str">
        <f ca="1">IF(B1944="","",IF(ISERROR(MATCH($J1944,SorP!$B$1:$B$6230,0)),"",INDIRECT("'SorP'!$A$"&amp;MATCH($J1944,SorP!$B$1:$B$6230,0))))</f>
        <v/>
      </c>
      <c r="U1944" s="241"/>
      <c r="V1944" s="275" t="e">
        <f>IF(C1944="",NA(),MATCH($B1944&amp;$C1944,'Smelter Look-up'!$J:$J,0))</f>
        <v>#N/A</v>
      </c>
      <c r="W1944" s="276"/>
      <c r="X1944" s="276">
        <f t="shared" ca="1" si="271"/>
        <v>0</v>
      </c>
      <c r="Y1944" s="276"/>
      <c r="Z1944" s="276"/>
      <c r="AB1944" s="278" t="str">
        <f t="shared" si="272"/>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0"/>
        <v/>
      </c>
      <c r="T1945" s="225" t="str">
        <f ca="1">IF(B1945="","",IF(ISERROR(MATCH($J1945,SorP!$B$1:$B$6230,0)),"",INDIRECT("'SorP'!$A$"&amp;MATCH($J1945,SorP!$B$1:$B$6230,0))))</f>
        <v/>
      </c>
      <c r="U1945" s="241"/>
      <c r="V1945" s="275" t="e">
        <f>IF(C1945="",NA(),MATCH($B1945&amp;$C1945,'Smelter Look-up'!$J:$J,0))</f>
        <v>#N/A</v>
      </c>
      <c r="W1945" s="276"/>
      <c r="X1945" s="276">
        <f t="shared" ca="1" si="271"/>
        <v>0</v>
      </c>
      <c r="Y1945" s="276"/>
      <c r="Z1945" s="276"/>
      <c r="AB1945" s="278" t="str">
        <f t="shared" si="272"/>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0"/>
        <v/>
      </c>
      <c r="T1946" s="225" t="str">
        <f ca="1">IF(B1946="","",IF(ISERROR(MATCH($J1946,SorP!$B$1:$B$6230,0)),"",INDIRECT("'SorP'!$A$"&amp;MATCH($J1946,SorP!$B$1:$B$6230,0))))</f>
        <v/>
      </c>
      <c r="U1946" s="241"/>
      <c r="V1946" s="275" t="e">
        <f>IF(C1946="",NA(),MATCH($B1946&amp;$C1946,'Smelter Look-up'!$J:$J,0))</f>
        <v>#N/A</v>
      </c>
      <c r="W1946" s="276"/>
      <c r="X1946" s="276">
        <f t="shared" ca="1" si="271"/>
        <v>0</v>
      </c>
      <c r="Y1946" s="276"/>
      <c r="Z1946" s="276"/>
      <c r="AB1946" s="278" t="str">
        <f t="shared" si="272"/>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0"/>
        <v/>
      </c>
      <c r="T1947" s="225" t="str">
        <f ca="1">IF(B1947="","",IF(ISERROR(MATCH($J1947,SorP!$B$1:$B$6230,0)),"",INDIRECT("'SorP'!$A$"&amp;MATCH($J1947,SorP!$B$1:$B$6230,0))))</f>
        <v/>
      </c>
      <c r="U1947" s="241"/>
      <c r="V1947" s="275" t="e">
        <f>IF(C1947="",NA(),MATCH($B1947&amp;$C1947,'Smelter Look-up'!$J:$J,0))</f>
        <v>#N/A</v>
      </c>
      <c r="W1947" s="276"/>
      <c r="X1947" s="276">
        <f t="shared" ca="1" si="271"/>
        <v>0</v>
      </c>
      <c r="Y1947" s="276"/>
      <c r="Z1947" s="276"/>
      <c r="AB1947" s="278" t="str">
        <f t="shared" si="272"/>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4">IF(AND(C1948="Smelter not listed",OR(LEN(D1948)=0,LEN(E1948)=0)),1,0)</f>
        <v>0</v>
      </c>
      <c r="Y1948" s="276"/>
      <c r="Z1948" s="276"/>
      <c r="AB1948" s="278" t="str">
        <f t="shared" ref="AB1948:AB1978" si="275">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3"/>
        <v/>
      </c>
      <c r="T1949" s="225" t="str">
        <f ca="1">IF(B1949="","",IF(ISERROR(MATCH($J1949,SorP!$B$1:$B$6230,0)),"",INDIRECT("'SorP'!$A$"&amp;MATCH($J1949,SorP!$B$1:$B$6230,0))))</f>
        <v/>
      </c>
      <c r="U1949" s="241"/>
      <c r="V1949" s="275" t="e">
        <f>IF(C1949="",NA(),MATCH($B1949&amp;$C1949,'Smelter Look-up'!$J:$J,0))</f>
        <v>#N/A</v>
      </c>
      <c r="W1949" s="276"/>
      <c r="X1949" s="276">
        <f t="shared" ca="1" si="274"/>
        <v>0</v>
      </c>
      <c r="Y1949" s="276"/>
      <c r="Z1949" s="276"/>
      <c r="AB1949" s="278" t="str">
        <f t="shared" si="275"/>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3"/>
        <v/>
      </c>
      <c r="T1950" s="225" t="str">
        <f ca="1">IF(B1950="","",IF(ISERROR(MATCH($J1950,SorP!$B$1:$B$6230,0)),"",INDIRECT("'SorP'!$A$"&amp;MATCH($J1950,SorP!$B$1:$B$6230,0))))</f>
        <v/>
      </c>
      <c r="U1950" s="241"/>
      <c r="V1950" s="275" t="e">
        <f>IF(C1950="",NA(),MATCH($B1950&amp;$C1950,'Smelter Look-up'!$J:$J,0))</f>
        <v>#N/A</v>
      </c>
      <c r="W1950" s="276"/>
      <c r="X1950" s="276">
        <f t="shared" ca="1" si="274"/>
        <v>0</v>
      </c>
      <c r="Y1950" s="276"/>
      <c r="Z1950" s="276"/>
      <c r="AB1950" s="278" t="str">
        <f t="shared" si="275"/>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3"/>
        <v/>
      </c>
      <c r="T1951" s="225" t="str">
        <f ca="1">IF(B1951="","",IF(ISERROR(MATCH($J1951,SorP!$B$1:$B$6230,0)),"",INDIRECT("'SorP'!$A$"&amp;MATCH($J1951,SorP!$B$1:$B$6230,0))))</f>
        <v/>
      </c>
      <c r="U1951" s="241"/>
      <c r="V1951" s="275" t="e">
        <f>IF(C1951="",NA(),MATCH($B1951&amp;$C1951,'Smelter Look-up'!$J:$J,0))</f>
        <v>#N/A</v>
      </c>
      <c r="W1951" s="276"/>
      <c r="X1951" s="276">
        <f t="shared" ca="1" si="274"/>
        <v>0</v>
      </c>
      <c r="Y1951" s="276"/>
      <c r="Z1951" s="276"/>
      <c r="AB1951" s="278" t="str">
        <f t="shared" si="275"/>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3"/>
        <v/>
      </c>
      <c r="T1952" s="225" t="str">
        <f ca="1">IF(B1952="","",IF(ISERROR(MATCH($J1952,SorP!$B$1:$B$6230,0)),"",INDIRECT("'SorP'!$A$"&amp;MATCH($J1952,SorP!$B$1:$B$6230,0))))</f>
        <v/>
      </c>
      <c r="U1952" s="241"/>
      <c r="V1952" s="275" t="e">
        <f>IF(C1952="",NA(),MATCH($B1952&amp;$C1952,'Smelter Look-up'!$J:$J,0))</f>
        <v>#N/A</v>
      </c>
      <c r="W1952" s="276"/>
      <c r="X1952" s="276">
        <f t="shared" ca="1" si="274"/>
        <v>0</v>
      </c>
      <c r="Y1952" s="276"/>
      <c r="Z1952" s="276"/>
      <c r="AB1952" s="278" t="str">
        <f t="shared" si="275"/>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3"/>
        <v/>
      </c>
      <c r="T1953" s="225" t="str">
        <f ca="1">IF(B1953="","",IF(ISERROR(MATCH($J1953,SorP!$B$1:$B$6230,0)),"",INDIRECT("'SorP'!$A$"&amp;MATCH($J1953,SorP!$B$1:$B$6230,0))))</f>
        <v/>
      </c>
      <c r="U1953" s="241"/>
      <c r="V1953" s="275" t="e">
        <f>IF(C1953="",NA(),MATCH($B1953&amp;$C1953,'Smelter Look-up'!$J:$J,0))</f>
        <v>#N/A</v>
      </c>
      <c r="W1953" s="276"/>
      <c r="X1953" s="276">
        <f t="shared" ca="1" si="274"/>
        <v>0</v>
      </c>
      <c r="Y1953" s="276"/>
      <c r="Z1953" s="276"/>
      <c r="AB1953" s="278" t="str">
        <f t="shared" si="275"/>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3"/>
        <v/>
      </c>
      <c r="T1954" s="225" t="str">
        <f ca="1">IF(B1954="","",IF(ISERROR(MATCH($J1954,SorP!$B$1:$B$6230,0)),"",INDIRECT("'SorP'!$A$"&amp;MATCH($J1954,SorP!$B$1:$B$6230,0))))</f>
        <v/>
      </c>
      <c r="U1954" s="241"/>
      <c r="V1954" s="275" t="e">
        <f>IF(C1954="",NA(),MATCH($B1954&amp;$C1954,'Smelter Look-up'!$J:$J,0))</f>
        <v>#N/A</v>
      </c>
      <c r="W1954" s="276"/>
      <c r="X1954" s="276">
        <f t="shared" ca="1" si="274"/>
        <v>0</v>
      </c>
      <c r="Y1954" s="276"/>
      <c r="Z1954" s="276"/>
      <c r="AB1954" s="278" t="str">
        <f t="shared" si="275"/>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3"/>
        <v/>
      </c>
      <c r="T1955" s="225" t="str">
        <f ca="1">IF(B1955="","",IF(ISERROR(MATCH($J1955,SorP!$B$1:$B$6230,0)),"",INDIRECT("'SorP'!$A$"&amp;MATCH($J1955,SorP!$B$1:$B$6230,0))))</f>
        <v/>
      </c>
      <c r="U1955" s="241"/>
      <c r="V1955" s="275" t="e">
        <f>IF(C1955="",NA(),MATCH($B1955&amp;$C1955,'Smelter Look-up'!$J:$J,0))</f>
        <v>#N/A</v>
      </c>
      <c r="W1955" s="276"/>
      <c r="X1955" s="276">
        <f t="shared" ca="1" si="274"/>
        <v>0</v>
      </c>
      <c r="Y1955" s="276"/>
      <c r="Z1955" s="276"/>
      <c r="AB1955" s="278" t="str">
        <f t="shared" si="275"/>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3"/>
        <v/>
      </c>
      <c r="T1956" s="225" t="str">
        <f ca="1">IF(B1956="","",IF(ISERROR(MATCH($J1956,SorP!$B$1:$B$6230,0)),"",INDIRECT("'SorP'!$A$"&amp;MATCH($J1956,SorP!$B$1:$B$6230,0))))</f>
        <v/>
      </c>
      <c r="U1956" s="241"/>
      <c r="V1956" s="275" t="e">
        <f>IF(C1956="",NA(),MATCH($B1956&amp;$C1956,'Smelter Look-up'!$J:$J,0))</f>
        <v>#N/A</v>
      </c>
      <c r="W1956" s="276"/>
      <c r="X1956" s="276">
        <f t="shared" ca="1" si="274"/>
        <v>0</v>
      </c>
      <c r="Y1956" s="276"/>
      <c r="Z1956" s="276"/>
      <c r="AB1956" s="278" t="str">
        <f t="shared" si="275"/>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3"/>
        <v/>
      </c>
      <c r="T1957" s="225" t="str">
        <f ca="1">IF(B1957="","",IF(ISERROR(MATCH($J1957,SorP!$B$1:$B$6230,0)),"",INDIRECT("'SorP'!$A$"&amp;MATCH($J1957,SorP!$B$1:$B$6230,0))))</f>
        <v/>
      </c>
      <c r="U1957" s="241"/>
      <c r="V1957" s="275" t="e">
        <f>IF(C1957="",NA(),MATCH($B1957&amp;$C1957,'Smelter Look-up'!$J:$J,0))</f>
        <v>#N/A</v>
      </c>
      <c r="W1957" s="276"/>
      <c r="X1957" s="276">
        <f t="shared" ca="1" si="274"/>
        <v>0</v>
      </c>
      <c r="Y1957" s="276"/>
      <c r="Z1957" s="276"/>
      <c r="AB1957" s="278" t="str">
        <f t="shared" si="275"/>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3"/>
        <v/>
      </c>
      <c r="T1958" s="225" t="str">
        <f ca="1">IF(B1958="","",IF(ISERROR(MATCH($J1958,SorP!$B$1:$B$6230,0)),"",INDIRECT("'SorP'!$A$"&amp;MATCH($J1958,SorP!$B$1:$B$6230,0))))</f>
        <v/>
      </c>
      <c r="U1958" s="241"/>
      <c r="V1958" s="275" t="e">
        <f>IF(C1958="",NA(),MATCH($B1958&amp;$C1958,'Smelter Look-up'!$J:$J,0))</f>
        <v>#N/A</v>
      </c>
      <c r="W1958" s="276"/>
      <c r="X1958" s="276">
        <f t="shared" ca="1" si="274"/>
        <v>0</v>
      </c>
      <c r="Y1958" s="276"/>
      <c r="Z1958" s="276"/>
      <c r="AB1958" s="278" t="str">
        <f t="shared" si="275"/>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3"/>
        <v/>
      </c>
      <c r="T1959" s="225" t="str">
        <f ca="1">IF(B1959="","",IF(ISERROR(MATCH($J1959,SorP!$B$1:$B$6230,0)),"",INDIRECT("'SorP'!$A$"&amp;MATCH($J1959,SorP!$B$1:$B$6230,0))))</f>
        <v/>
      </c>
      <c r="U1959" s="241"/>
      <c r="V1959" s="275" t="e">
        <f>IF(C1959="",NA(),MATCH($B1959&amp;$C1959,'Smelter Look-up'!$J:$J,0))</f>
        <v>#N/A</v>
      </c>
      <c r="W1959" s="276"/>
      <c r="X1959" s="276">
        <f t="shared" ca="1" si="274"/>
        <v>0</v>
      </c>
      <c r="Y1959" s="276"/>
      <c r="Z1959" s="276"/>
      <c r="AB1959" s="278" t="str">
        <f t="shared" si="275"/>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3"/>
        <v/>
      </c>
      <c r="T1960" s="225" t="str">
        <f ca="1">IF(B1960="","",IF(ISERROR(MATCH($J1960,SorP!$B$1:$B$6230,0)),"",INDIRECT("'SorP'!$A$"&amp;MATCH($J1960,SorP!$B$1:$B$6230,0))))</f>
        <v/>
      </c>
      <c r="U1960" s="241"/>
      <c r="V1960" s="275" t="e">
        <f>IF(C1960="",NA(),MATCH($B1960&amp;$C1960,'Smelter Look-up'!$J:$J,0))</f>
        <v>#N/A</v>
      </c>
      <c r="W1960" s="276"/>
      <c r="X1960" s="276">
        <f t="shared" ca="1" si="274"/>
        <v>0</v>
      </c>
      <c r="Y1960" s="276"/>
      <c r="Z1960" s="276"/>
      <c r="AB1960" s="278" t="str">
        <f t="shared" si="275"/>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3"/>
        <v/>
      </c>
      <c r="T1961" s="225" t="str">
        <f ca="1">IF(B1961="","",IF(ISERROR(MATCH($J1961,SorP!$B$1:$B$6230,0)),"",INDIRECT("'SorP'!$A$"&amp;MATCH($J1961,SorP!$B$1:$B$6230,0))))</f>
        <v/>
      </c>
      <c r="U1961" s="241"/>
      <c r="V1961" s="275" t="e">
        <f>IF(C1961="",NA(),MATCH($B1961&amp;$C1961,'Smelter Look-up'!$J:$J,0))</f>
        <v>#N/A</v>
      </c>
      <c r="W1961" s="276"/>
      <c r="X1961" s="276">
        <f t="shared" ca="1" si="274"/>
        <v>0</v>
      </c>
      <c r="Y1961" s="276"/>
      <c r="Z1961" s="276"/>
      <c r="AB1961" s="278" t="str">
        <f t="shared" si="275"/>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3"/>
        <v/>
      </c>
      <c r="T1962" s="225" t="str">
        <f ca="1">IF(B1962="","",IF(ISERROR(MATCH($J1962,SorP!$B$1:$B$6230,0)),"",INDIRECT("'SorP'!$A$"&amp;MATCH($J1962,SorP!$B$1:$B$6230,0))))</f>
        <v/>
      </c>
      <c r="U1962" s="241"/>
      <c r="V1962" s="275" t="e">
        <f>IF(C1962="",NA(),MATCH($B1962&amp;$C1962,'Smelter Look-up'!$J:$J,0))</f>
        <v>#N/A</v>
      </c>
      <c r="W1962" s="276"/>
      <c r="X1962" s="276">
        <f t="shared" ca="1" si="274"/>
        <v>0</v>
      </c>
      <c r="Y1962" s="276"/>
      <c r="Z1962" s="276"/>
      <c r="AB1962" s="278" t="str">
        <f t="shared" si="275"/>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3"/>
        <v/>
      </c>
      <c r="T1963" s="225" t="str">
        <f ca="1">IF(B1963="","",IF(ISERROR(MATCH($J1963,SorP!$B$1:$B$6230,0)),"",INDIRECT("'SorP'!$A$"&amp;MATCH($J1963,SorP!$B$1:$B$6230,0))))</f>
        <v/>
      </c>
      <c r="U1963" s="241"/>
      <c r="V1963" s="275" t="e">
        <f>IF(C1963="",NA(),MATCH($B1963&amp;$C1963,'Smelter Look-up'!$J:$J,0))</f>
        <v>#N/A</v>
      </c>
      <c r="W1963" s="276"/>
      <c r="X1963" s="276">
        <f t="shared" ca="1" si="274"/>
        <v>0</v>
      </c>
      <c r="Y1963" s="276"/>
      <c r="Z1963" s="276"/>
      <c r="AB1963" s="278" t="str">
        <f t="shared" si="275"/>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3"/>
        <v/>
      </c>
      <c r="T1964" s="225" t="str">
        <f ca="1">IF(B1964="","",IF(ISERROR(MATCH($J1964,SorP!$B$1:$B$6230,0)),"",INDIRECT("'SorP'!$A$"&amp;MATCH($J1964,SorP!$B$1:$B$6230,0))))</f>
        <v/>
      </c>
      <c r="U1964" s="241"/>
      <c r="V1964" s="275" t="e">
        <f>IF(C1964="",NA(),MATCH($B1964&amp;$C1964,'Smelter Look-up'!$J:$J,0))</f>
        <v>#N/A</v>
      </c>
      <c r="W1964" s="276"/>
      <c r="X1964" s="276">
        <f t="shared" ca="1" si="274"/>
        <v>0</v>
      </c>
      <c r="Y1964" s="276"/>
      <c r="Z1964" s="276"/>
      <c r="AB1964" s="278" t="str">
        <f t="shared" si="275"/>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3"/>
        <v/>
      </c>
      <c r="T1965" s="225" t="str">
        <f ca="1">IF(B1965="","",IF(ISERROR(MATCH($J1965,SorP!$B$1:$B$6230,0)),"",INDIRECT("'SorP'!$A$"&amp;MATCH($J1965,SorP!$B$1:$B$6230,0))))</f>
        <v/>
      </c>
      <c r="U1965" s="241"/>
      <c r="V1965" s="275" t="e">
        <f>IF(C1965="",NA(),MATCH($B1965&amp;$C1965,'Smelter Look-up'!$J:$J,0))</f>
        <v>#N/A</v>
      </c>
      <c r="W1965" s="276"/>
      <c r="X1965" s="276">
        <f t="shared" ca="1" si="274"/>
        <v>0</v>
      </c>
      <c r="Y1965" s="276"/>
      <c r="Z1965" s="276"/>
      <c r="AB1965" s="278" t="str">
        <f t="shared" si="275"/>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3"/>
        <v/>
      </c>
      <c r="T1966" s="225" t="str">
        <f ca="1">IF(B1966="","",IF(ISERROR(MATCH($J1966,SorP!$B$1:$B$6230,0)),"",INDIRECT("'SorP'!$A$"&amp;MATCH($J1966,SorP!$B$1:$B$6230,0))))</f>
        <v/>
      </c>
      <c r="U1966" s="241"/>
      <c r="V1966" s="275" t="e">
        <f>IF(C1966="",NA(),MATCH($B1966&amp;$C1966,'Smelter Look-up'!$J:$J,0))</f>
        <v>#N/A</v>
      </c>
      <c r="W1966" s="276"/>
      <c r="X1966" s="276">
        <f t="shared" ca="1" si="274"/>
        <v>0</v>
      </c>
      <c r="Y1966" s="276"/>
      <c r="Z1966" s="276"/>
      <c r="AB1966" s="278" t="str">
        <f t="shared" si="275"/>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3"/>
        <v/>
      </c>
      <c r="T1967" s="225" t="str">
        <f ca="1">IF(B1967="","",IF(ISERROR(MATCH($J1967,SorP!$B$1:$B$6230,0)),"",INDIRECT("'SorP'!$A$"&amp;MATCH($J1967,SorP!$B$1:$B$6230,0))))</f>
        <v/>
      </c>
      <c r="U1967" s="241"/>
      <c r="V1967" s="275" t="e">
        <f>IF(C1967="",NA(),MATCH($B1967&amp;$C1967,'Smelter Look-up'!$J:$J,0))</f>
        <v>#N/A</v>
      </c>
      <c r="W1967" s="276"/>
      <c r="X1967" s="276">
        <f t="shared" ca="1" si="274"/>
        <v>0</v>
      </c>
      <c r="Y1967" s="276"/>
      <c r="Z1967" s="276"/>
      <c r="AB1967" s="278" t="str">
        <f t="shared" si="275"/>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3"/>
        <v/>
      </c>
      <c r="T1968" s="225" t="str">
        <f ca="1">IF(B1968="","",IF(ISERROR(MATCH($J1968,SorP!$B$1:$B$6230,0)),"",INDIRECT("'SorP'!$A$"&amp;MATCH($J1968,SorP!$B$1:$B$6230,0))))</f>
        <v/>
      </c>
      <c r="U1968" s="241"/>
      <c r="V1968" s="275" t="e">
        <f>IF(C1968="",NA(),MATCH($B1968&amp;$C1968,'Smelter Look-up'!$J:$J,0))</f>
        <v>#N/A</v>
      </c>
      <c r="W1968" s="276"/>
      <c r="X1968" s="276">
        <f t="shared" ca="1" si="274"/>
        <v>0</v>
      </c>
      <c r="Y1968" s="276"/>
      <c r="Z1968" s="276"/>
      <c r="AB1968" s="278" t="str">
        <f t="shared" si="275"/>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3"/>
        <v/>
      </c>
      <c r="T1969" s="225" t="str">
        <f ca="1">IF(B1969="","",IF(ISERROR(MATCH($J1969,SorP!$B$1:$B$6230,0)),"",INDIRECT("'SorP'!$A$"&amp;MATCH($J1969,SorP!$B$1:$B$6230,0))))</f>
        <v/>
      </c>
      <c r="U1969" s="241"/>
      <c r="V1969" s="275" t="e">
        <f>IF(C1969="",NA(),MATCH($B1969&amp;$C1969,'Smelter Look-up'!$J:$J,0))</f>
        <v>#N/A</v>
      </c>
      <c r="W1969" s="276"/>
      <c r="X1969" s="276">
        <f t="shared" ca="1" si="274"/>
        <v>0</v>
      </c>
      <c r="Y1969" s="276"/>
      <c r="Z1969" s="276"/>
      <c r="AB1969" s="278" t="str">
        <f t="shared" si="275"/>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3"/>
        <v/>
      </c>
      <c r="T1970" s="225" t="str">
        <f ca="1">IF(B1970="","",IF(ISERROR(MATCH($J1970,SorP!$B$1:$B$6230,0)),"",INDIRECT("'SorP'!$A$"&amp;MATCH($J1970,SorP!$B$1:$B$6230,0))))</f>
        <v/>
      </c>
      <c r="U1970" s="241"/>
      <c r="V1970" s="275" t="e">
        <f>IF(C1970="",NA(),MATCH($B1970&amp;$C1970,'Smelter Look-up'!$J:$J,0))</f>
        <v>#N/A</v>
      </c>
      <c r="W1970" s="276"/>
      <c r="X1970" s="276">
        <f t="shared" ca="1" si="274"/>
        <v>0</v>
      </c>
      <c r="Y1970" s="276"/>
      <c r="Z1970" s="276"/>
      <c r="AB1970" s="278" t="str">
        <f t="shared" si="275"/>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3"/>
        <v/>
      </c>
      <c r="T1971" s="225" t="str">
        <f ca="1">IF(B1971="","",IF(ISERROR(MATCH($J1971,SorP!$B$1:$B$6230,0)),"",INDIRECT("'SorP'!$A$"&amp;MATCH($J1971,SorP!$B$1:$B$6230,0))))</f>
        <v/>
      </c>
      <c r="U1971" s="241"/>
      <c r="V1971" s="275" t="e">
        <f>IF(C1971="",NA(),MATCH($B1971&amp;$C1971,'Smelter Look-up'!$J:$J,0))</f>
        <v>#N/A</v>
      </c>
      <c r="W1971" s="276"/>
      <c r="X1971" s="276">
        <f t="shared" ca="1" si="274"/>
        <v>0</v>
      </c>
      <c r="Y1971" s="276"/>
      <c r="Z1971" s="276"/>
      <c r="AB1971" s="278" t="str">
        <f t="shared" si="275"/>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3"/>
        <v/>
      </c>
      <c r="T1972" s="225" t="str">
        <f ca="1">IF(B1972="","",IF(ISERROR(MATCH($J1972,SorP!$B$1:$B$6230,0)),"",INDIRECT("'SorP'!$A$"&amp;MATCH($J1972,SorP!$B$1:$B$6230,0))))</f>
        <v/>
      </c>
      <c r="U1972" s="241"/>
      <c r="V1972" s="275" t="e">
        <f>IF(C1972="",NA(),MATCH($B1972&amp;$C1972,'Smelter Look-up'!$J:$J,0))</f>
        <v>#N/A</v>
      </c>
      <c r="W1972" s="276"/>
      <c r="X1972" s="276">
        <f t="shared" ca="1" si="274"/>
        <v>0</v>
      </c>
      <c r="Y1972" s="276"/>
      <c r="Z1972" s="276"/>
      <c r="AB1972" s="278" t="str">
        <f t="shared" si="275"/>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3"/>
        <v/>
      </c>
      <c r="T1973" s="225" t="str">
        <f ca="1">IF(B1973="","",IF(ISERROR(MATCH($J1973,SorP!$B$1:$B$6230,0)),"",INDIRECT("'SorP'!$A$"&amp;MATCH($J1973,SorP!$B$1:$B$6230,0))))</f>
        <v/>
      </c>
      <c r="U1973" s="241"/>
      <c r="V1973" s="275" t="e">
        <f>IF(C1973="",NA(),MATCH($B1973&amp;$C1973,'Smelter Look-up'!$J:$J,0))</f>
        <v>#N/A</v>
      </c>
      <c r="W1973" s="276"/>
      <c r="X1973" s="276">
        <f t="shared" ca="1" si="274"/>
        <v>0</v>
      </c>
      <c r="Y1973" s="276"/>
      <c r="Z1973" s="276"/>
      <c r="AB1973" s="278" t="str">
        <f t="shared" si="275"/>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3"/>
        <v/>
      </c>
      <c r="T1974" s="225" t="str">
        <f ca="1">IF(B1974="","",IF(ISERROR(MATCH($J1974,SorP!$B$1:$B$6230,0)),"",INDIRECT("'SorP'!$A$"&amp;MATCH($J1974,SorP!$B$1:$B$6230,0))))</f>
        <v/>
      </c>
      <c r="U1974" s="241"/>
      <c r="V1974" s="275" t="e">
        <f>IF(C1974="",NA(),MATCH($B1974&amp;$C1974,'Smelter Look-up'!$J:$J,0))</f>
        <v>#N/A</v>
      </c>
      <c r="W1974" s="276"/>
      <c r="X1974" s="276">
        <f t="shared" ca="1" si="274"/>
        <v>0</v>
      </c>
      <c r="Y1974" s="276"/>
      <c r="Z1974" s="276"/>
      <c r="AB1974" s="278" t="str">
        <f t="shared" si="275"/>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3"/>
        <v/>
      </c>
      <c r="T1975" s="225" t="str">
        <f ca="1">IF(B1975="","",IF(ISERROR(MATCH($J1975,SorP!$B$1:$B$6230,0)),"",INDIRECT("'SorP'!$A$"&amp;MATCH($J1975,SorP!$B$1:$B$6230,0))))</f>
        <v/>
      </c>
      <c r="U1975" s="241"/>
      <c r="V1975" s="275" t="e">
        <f>IF(C1975="",NA(),MATCH($B1975&amp;$C1975,'Smelter Look-up'!$J:$J,0))</f>
        <v>#N/A</v>
      </c>
      <c r="W1975" s="276"/>
      <c r="X1975" s="276">
        <f t="shared" ca="1" si="274"/>
        <v>0</v>
      </c>
      <c r="Y1975" s="276"/>
      <c r="Z1975" s="276"/>
      <c r="AB1975" s="278" t="str">
        <f t="shared" si="275"/>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3"/>
        <v/>
      </c>
      <c r="T1976" s="225" t="str">
        <f ca="1">IF(B1976="","",IF(ISERROR(MATCH($J1976,SorP!$B$1:$B$6230,0)),"",INDIRECT("'SorP'!$A$"&amp;MATCH($J1976,SorP!$B$1:$B$6230,0))))</f>
        <v/>
      </c>
      <c r="U1976" s="241"/>
      <c r="V1976" s="275" t="e">
        <f>IF(C1976="",NA(),MATCH($B1976&amp;$C1976,'Smelter Look-up'!$J:$J,0))</f>
        <v>#N/A</v>
      </c>
      <c r="W1976" s="276"/>
      <c r="X1976" s="276">
        <f t="shared" ca="1" si="274"/>
        <v>0</v>
      </c>
      <c r="Y1976" s="276"/>
      <c r="Z1976" s="276"/>
      <c r="AB1976" s="278" t="str">
        <f t="shared" si="275"/>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3"/>
        <v/>
      </c>
      <c r="T1977" s="225" t="str">
        <f ca="1">IF(B1977="","",IF(ISERROR(MATCH($J1977,SorP!$B$1:$B$6230,0)),"",INDIRECT("'SorP'!$A$"&amp;MATCH($J1977,SorP!$B$1:$B$6230,0))))</f>
        <v/>
      </c>
      <c r="U1977" s="241"/>
      <c r="V1977" s="275" t="e">
        <f>IF(C1977="",NA(),MATCH($B1977&amp;$C1977,'Smelter Look-up'!$J:$J,0))</f>
        <v>#N/A</v>
      </c>
      <c r="W1977" s="276"/>
      <c r="X1977" s="276">
        <f t="shared" ca="1" si="274"/>
        <v>0</v>
      </c>
      <c r="Y1977" s="276"/>
      <c r="Z1977" s="276"/>
      <c r="AB1977" s="278" t="str">
        <f t="shared" si="275"/>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3"/>
        <v/>
      </c>
      <c r="T1978" s="225" t="str">
        <f ca="1">IF(B1978="","",IF(ISERROR(MATCH($J1978,SorP!$B$1:$B$6230,0)),"",INDIRECT("'SorP'!$A$"&amp;MATCH($J1978,SorP!$B$1:$B$6230,0))))</f>
        <v/>
      </c>
      <c r="U1978" s="241"/>
      <c r="V1978" s="275" t="e">
        <f>IF(C1978="",NA(),MATCH($B1978&amp;$C1978,'Smelter Look-up'!$J:$J,0))</f>
        <v>#N/A</v>
      </c>
      <c r="W1978" s="276"/>
      <c r="X1978" s="276">
        <f t="shared" ca="1" si="274"/>
        <v>0</v>
      </c>
      <c r="Y1978" s="276"/>
      <c r="Z1978" s="276"/>
      <c r="AB1978" s="278" t="str">
        <f t="shared" si="275"/>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6">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77">IF(AND(C1979="Smelter not listed",OR(LEN(D1979)=0,LEN(E1979)=0)),1,0)</f>
        <v>0</v>
      </c>
      <c r="Y1979" s="276"/>
      <c r="Z1979" s="276"/>
      <c r="AB1979" s="278" t="str">
        <f t="shared" ref="AB1979" si="278">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79">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0">IF(AND(C1980="Smelter not listed",OR(LEN(D1980)=0,LEN(E1980)=0)),1,0)</f>
        <v>0</v>
      </c>
      <c r="Y1980" s="276"/>
      <c r="Z1980" s="276"/>
      <c r="AB1980" s="278" t="str">
        <f t="shared" ref="AB1980:AB2011" si="281">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79"/>
        <v/>
      </c>
      <c r="T1981" s="225" t="str">
        <f ca="1">IF(B1981="","",IF(ISERROR(MATCH($J1981,SorP!$B$1:$B$6230,0)),"",INDIRECT("'SorP'!$A$"&amp;MATCH($J1981,SorP!$B$1:$B$6230,0))))</f>
        <v/>
      </c>
      <c r="U1981" s="241"/>
      <c r="V1981" s="275" t="e">
        <f>IF(C1981="",NA(),MATCH($B1981&amp;$C1981,'Smelter Look-up'!$J:$J,0))</f>
        <v>#N/A</v>
      </c>
      <c r="W1981" s="276"/>
      <c r="X1981" s="276">
        <f t="shared" ca="1" si="280"/>
        <v>0</v>
      </c>
      <c r="Y1981" s="276"/>
      <c r="Z1981" s="276"/>
      <c r="AB1981" s="278" t="str">
        <f t="shared" si="281"/>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79"/>
        <v/>
      </c>
      <c r="T1982" s="225" t="str">
        <f ca="1">IF(B1982="","",IF(ISERROR(MATCH($J1982,SorP!$B$1:$B$6230,0)),"",INDIRECT("'SorP'!$A$"&amp;MATCH($J1982,SorP!$B$1:$B$6230,0))))</f>
        <v/>
      </c>
      <c r="U1982" s="241"/>
      <c r="V1982" s="275" t="e">
        <f>IF(C1982="",NA(),MATCH($B1982&amp;$C1982,'Smelter Look-up'!$J:$J,0))</f>
        <v>#N/A</v>
      </c>
      <c r="W1982" s="276"/>
      <c r="X1982" s="276">
        <f t="shared" ca="1" si="280"/>
        <v>0</v>
      </c>
      <c r="Y1982" s="276"/>
      <c r="Z1982" s="276"/>
      <c r="AB1982" s="278" t="str">
        <f t="shared" si="281"/>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79"/>
        <v/>
      </c>
      <c r="T1983" s="225" t="str">
        <f ca="1">IF(B1983="","",IF(ISERROR(MATCH($J1983,SorP!$B$1:$B$6230,0)),"",INDIRECT("'SorP'!$A$"&amp;MATCH($J1983,SorP!$B$1:$B$6230,0))))</f>
        <v/>
      </c>
      <c r="U1983" s="241"/>
      <c r="V1983" s="275" t="e">
        <f>IF(C1983="",NA(),MATCH($B1983&amp;$C1983,'Smelter Look-up'!$J:$J,0))</f>
        <v>#N/A</v>
      </c>
      <c r="W1983" s="276"/>
      <c r="X1983" s="276">
        <f t="shared" ca="1" si="280"/>
        <v>0</v>
      </c>
      <c r="Y1983" s="276"/>
      <c r="Z1983" s="276"/>
      <c r="AB1983" s="278" t="str">
        <f t="shared" si="281"/>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79"/>
        <v/>
      </c>
      <c r="T1984" s="225" t="str">
        <f ca="1">IF(B1984="","",IF(ISERROR(MATCH($J1984,SorP!$B$1:$B$6230,0)),"",INDIRECT("'SorP'!$A$"&amp;MATCH($J1984,SorP!$B$1:$B$6230,0))))</f>
        <v/>
      </c>
      <c r="U1984" s="241"/>
      <c r="V1984" s="275" t="e">
        <f>IF(C1984="",NA(),MATCH($B1984&amp;$C1984,'Smelter Look-up'!$J:$J,0))</f>
        <v>#N/A</v>
      </c>
      <c r="W1984" s="276"/>
      <c r="X1984" s="276">
        <f t="shared" ca="1" si="280"/>
        <v>0</v>
      </c>
      <c r="Y1984" s="276"/>
      <c r="Z1984" s="276"/>
      <c r="AB1984" s="278" t="str">
        <f t="shared" si="281"/>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79"/>
        <v/>
      </c>
      <c r="T1985" s="225" t="str">
        <f ca="1">IF(B1985="","",IF(ISERROR(MATCH($J1985,SorP!$B$1:$B$6230,0)),"",INDIRECT("'SorP'!$A$"&amp;MATCH($J1985,SorP!$B$1:$B$6230,0))))</f>
        <v/>
      </c>
      <c r="U1985" s="241"/>
      <c r="V1985" s="275" t="e">
        <f>IF(C1985="",NA(),MATCH($B1985&amp;$C1985,'Smelter Look-up'!$J:$J,0))</f>
        <v>#N/A</v>
      </c>
      <c r="W1985" s="276"/>
      <c r="X1985" s="276">
        <f t="shared" ca="1" si="280"/>
        <v>0</v>
      </c>
      <c r="Y1985" s="276"/>
      <c r="Z1985" s="276"/>
      <c r="AB1985" s="278" t="str">
        <f t="shared" si="281"/>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79"/>
        <v/>
      </c>
      <c r="T1986" s="225" t="str">
        <f ca="1">IF(B1986="","",IF(ISERROR(MATCH($J1986,SorP!$B$1:$B$6230,0)),"",INDIRECT("'SorP'!$A$"&amp;MATCH($J1986,SorP!$B$1:$B$6230,0))))</f>
        <v/>
      </c>
      <c r="U1986" s="241"/>
      <c r="V1986" s="275" t="e">
        <f>IF(C1986="",NA(),MATCH($B1986&amp;$C1986,'Smelter Look-up'!$J:$J,0))</f>
        <v>#N/A</v>
      </c>
      <c r="W1986" s="276"/>
      <c r="X1986" s="276">
        <f t="shared" ca="1" si="280"/>
        <v>0</v>
      </c>
      <c r="Y1986" s="276"/>
      <c r="Z1986" s="276"/>
      <c r="AB1986" s="278" t="str">
        <f t="shared" si="281"/>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79"/>
        <v/>
      </c>
      <c r="T1987" s="225" t="str">
        <f ca="1">IF(B1987="","",IF(ISERROR(MATCH($J1987,SorP!$B$1:$B$6230,0)),"",INDIRECT("'SorP'!$A$"&amp;MATCH($J1987,SorP!$B$1:$B$6230,0))))</f>
        <v/>
      </c>
      <c r="U1987" s="241"/>
      <c r="V1987" s="275" t="e">
        <f>IF(C1987="",NA(),MATCH($B1987&amp;$C1987,'Smelter Look-up'!$J:$J,0))</f>
        <v>#N/A</v>
      </c>
      <c r="W1987" s="276"/>
      <c r="X1987" s="276">
        <f t="shared" ca="1" si="280"/>
        <v>0</v>
      </c>
      <c r="Y1987" s="276"/>
      <c r="Z1987" s="276"/>
      <c r="AB1987" s="278" t="str">
        <f t="shared" si="281"/>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79"/>
        <v/>
      </c>
      <c r="T1988" s="225" t="str">
        <f ca="1">IF(B1988="","",IF(ISERROR(MATCH($J1988,SorP!$B$1:$B$6230,0)),"",INDIRECT("'SorP'!$A$"&amp;MATCH($J1988,SorP!$B$1:$B$6230,0))))</f>
        <v/>
      </c>
      <c r="U1988" s="241"/>
      <c r="V1988" s="275" t="e">
        <f>IF(C1988="",NA(),MATCH($B1988&amp;$C1988,'Smelter Look-up'!$J:$J,0))</f>
        <v>#N/A</v>
      </c>
      <c r="W1988" s="276"/>
      <c r="X1988" s="276">
        <f t="shared" ca="1" si="280"/>
        <v>0</v>
      </c>
      <c r="Y1988" s="276"/>
      <c r="Z1988" s="276"/>
      <c r="AB1988" s="278" t="str">
        <f t="shared" si="281"/>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79"/>
        <v/>
      </c>
      <c r="T1989" s="225" t="str">
        <f ca="1">IF(B1989="","",IF(ISERROR(MATCH($J1989,SorP!$B$1:$B$6230,0)),"",INDIRECT("'SorP'!$A$"&amp;MATCH($J1989,SorP!$B$1:$B$6230,0))))</f>
        <v/>
      </c>
      <c r="U1989" s="241"/>
      <c r="V1989" s="275" t="e">
        <f>IF(C1989="",NA(),MATCH($B1989&amp;$C1989,'Smelter Look-up'!$J:$J,0))</f>
        <v>#N/A</v>
      </c>
      <c r="W1989" s="276"/>
      <c r="X1989" s="276">
        <f t="shared" ca="1" si="280"/>
        <v>0</v>
      </c>
      <c r="Y1989" s="276"/>
      <c r="Z1989" s="276"/>
      <c r="AB1989" s="278" t="str">
        <f t="shared" si="281"/>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79"/>
        <v/>
      </c>
      <c r="T1990" s="225" t="str">
        <f ca="1">IF(B1990="","",IF(ISERROR(MATCH($J1990,SorP!$B$1:$B$6230,0)),"",INDIRECT("'SorP'!$A$"&amp;MATCH($J1990,SorP!$B$1:$B$6230,0))))</f>
        <v/>
      </c>
      <c r="U1990" s="241"/>
      <c r="V1990" s="275" t="e">
        <f>IF(C1990="",NA(),MATCH($B1990&amp;$C1990,'Smelter Look-up'!$J:$J,0))</f>
        <v>#N/A</v>
      </c>
      <c r="W1990" s="276"/>
      <c r="X1990" s="276">
        <f t="shared" ca="1" si="280"/>
        <v>0</v>
      </c>
      <c r="Y1990" s="276"/>
      <c r="Z1990" s="276"/>
      <c r="AB1990" s="278" t="str">
        <f t="shared" si="281"/>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79"/>
        <v/>
      </c>
      <c r="T1991" s="225" t="str">
        <f ca="1">IF(B1991="","",IF(ISERROR(MATCH($J1991,SorP!$B$1:$B$6230,0)),"",INDIRECT("'SorP'!$A$"&amp;MATCH($J1991,SorP!$B$1:$B$6230,0))))</f>
        <v/>
      </c>
      <c r="U1991" s="241"/>
      <c r="V1991" s="275" t="e">
        <f>IF(C1991="",NA(),MATCH($B1991&amp;$C1991,'Smelter Look-up'!$J:$J,0))</f>
        <v>#N/A</v>
      </c>
      <c r="W1991" s="276"/>
      <c r="X1991" s="276">
        <f t="shared" ca="1" si="280"/>
        <v>0</v>
      </c>
      <c r="Y1991" s="276"/>
      <c r="Z1991" s="276"/>
      <c r="AB1991" s="278" t="str">
        <f t="shared" si="281"/>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79"/>
        <v/>
      </c>
      <c r="T1992" s="225" t="str">
        <f ca="1">IF(B1992="","",IF(ISERROR(MATCH($J1992,SorP!$B$1:$B$6230,0)),"",INDIRECT("'SorP'!$A$"&amp;MATCH($J1992,SorP!$B$1:$B$6230,0))))</f>
        <v/>
      </c>
      <c r="U1992" s="241"/>
      <c r="V1992" s="275" t="e">
        <f>IF(C1992="",NA(),MATCH($B1992&amp;$C1992,'Smelter Look-up'!$J:$J,0))</f>
        <v>#N/A</v>
      </c>
      <c r="W1992" s="276"/>
      <c r="X1992" s="276">
        <f t="shared" ca="1" si="280"/>
        <v>0</v>
      </c>
      <c r="Y1992" s="276"/>
      <c r="Z1992" s="276"/>
      <c r="AB1992" s="278" t="str">
        <f t="shared" si="281"/>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79"/>
        <v/>
      </c>
      <c r="T1993" s="225" t="str">
        <f ca="1">IF(B1993="","",IF(ISERROR(MATCH($J1993,SorP!$B$1:$B$6230,0)),"",INDIRECT("'SorP'!$A$"&amp;MATCH($J1993,SorP!$B$1:$B$6230,0))))</f>
        <v/>
      </c>
      <c r="U1993" s="241"/>
      <c r="V1993" s="275" t="e">
        <f>IF(C1993="",NA(),MATCH($B1993&amp;$C1993,'Smelter Look-up'!$J:$J,0))</f>
        <v>#N/A</v>
      </c>
      <c r="W1993" s="276"/>
      <c r="X1993" s="276">
        <f t="shared" ca="1" si="280"/>
        <v>0</v>
      </c>
      <c r="Y1993" s="276"/>
      <c r="Z1993" s="276"/>
      <c r="AB1993" s="278" t="str">
        <f t="shared" si="281"/>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79"/>
        <v/>
      </c>
      <c r="T1994" s="225" t="str">
        <f ca="1">IF(B1994="","",IF(ISERROR(MATCH($J1994,SorP!$B$1:$B$6230,0)),"",INDIRECT("'SorP'!$A$"&amp;MATCH($J1994,SorP!$B$1:$B$6230,0))))</f>
        <v/>
      </c>
      <c r="U1994" s="241"/>
      <c r="V1994" s="275" t="e">
        <f>IF(C1994="",NA(),MATCH($B1994&amp;$C1994,'Smelter Look-up'!$J:$J,0))</f>
        <v>#N/A</v>
      </c>
      <c r="W1994" s="276"/>
      <c r="X1994" s="276">
        <f t="shared" ca="1" si="280"/>
        <v>0</v>
      </c>
      <c r="Y1994" s="276"/>
      <c r="Z1994" s="276"/>
      <c r="AB1994" s="278" t="str">
        <f t="shared" si="281"/>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79"/>
        <v/>
      </c>
      <c r="T1995" s="225" t="str">
        <f ca="1">IF(B1995="","",IF(ISERROR(MATCH($J1995,SorP!$B$1:$B$6230,0)),"",INDIRECT("'SorP'!$A$"&amp;MATCH($J1995,SorP!$B$1:$B$6230,0))))</f>
        <v/>
      </c>
      <c r="U1995" s="241"/>
      <c r="V1995" s="275" t="e">
        <f>IF(C1995="",NA(),MATCH($B1995&amp;$C1995,'Smelter Look-up'!$J:$J,0))</f>
        <v>#N/A</v>
      </c>
      <c r="W1995" s="276"/>
      <c r="X1995" s="276">
        <f t="shared" ca="1" si="280"/>
        <v>0</v>
      </c>
      <c r="Y1995" s="276"/>
      <c r="Z1995" s="276"/>
      <c r="AB1995" s="278" t="str">
        <f t="shared" si="281"/>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79"/>
        <v/>
      </c>
      <c r="T1996" s="225" t="str">
        <f ca="1">IF(B1996="","",IF(ISERROR(MATCH($J1996,SorP!$B$1:$B$6230,0)),"",INDIRECT("'SorP'!$A$"&amp;MATCH($J1996,SorP!$B$1:$B$6230,0))))</f>
        <v/>
      </c>
      <c r="U1996" s="241"/>
      <c r="V1996" s="275" t="e">
        <f>IF(C1996="",NA(),MATCH($B1996&amp;$C1996,'Smelter Look-up'!$J:$J,0))</f>
        <v>#N/A</v>
      </c>
      <c r="W1996" s="276"/>
      <c r="X1996" s="276">
        <f t="shared" ca="1" si="280"/>
        <v>0</v>
      </c>
      <c r="Y1996" s="276"/>
      <c r="Z1996" s="276"/>
      <c r="AB1996" s="278" t="str">
        <f t="shared" si="281"/>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79"/>
        <v/>
      </c>
      <c r="T1997" s="225" t="str">
        <f ca="1">IF(B1997="","",IF(ISERROR(MATCH($J1997,SorP!$B$1:$B$6230,0)),"",INDIRECT("'SorP'!$A$"&amp;MATCH($J1997,SorP!$B$1:$B$6230,0))))</f>
        <v/>
      </c>
      <c r="U1997" s="241"/>
      <c r="V1997" s="275" t="e">
        <f>IF(C1997="",NA(),MATCH($B1997&amp;$C1997,'Smelter Look-up'!$J:$J,0))</f>
        <v>#N/A</v>
      </c>
      <c r="W1997" s="276"/>
      <c r="X1997" s="276">
        <f t="shared" ca="1" si="280"/>
        <v>0</v>
      </c>
      <c r="Y1997" s="276"/>
      <c r="Z1997" s="276"/>
      <c r="AB1997" s="278" t="str">
        <f t="shared" si="281"/>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79"/>
        <v/>
      </c>
      <c r="T1998" s="225" t="str">
        <f ca="1">IF(B1998="","",IF(ISERROR(MATCH($J1998,SorP!$B$1:$B$6230,0)),"",INDIRECT("'SorP'!$A$"&amp;MATCH($J1998,SorP!$B$1:$B$6230,0))))</f>
        <v/>
      </c>
      <c r="U1998" s="241"/>
      <c r="V1998" s="275" t="e">
        <f>IF(C1998="",NA(),MATCH($B1998&amp;$C1998,'Smelter Look-up'!$J:$J,0))</f>
        <v>#N/A</v>
      </c>
      <c r="W1998" s="276"/>
      <c r="X1998" s="276">
        <f t="shared" ca="1" si="280"/>
        <v>0</v>
      </c>
      <c r="Y1998" s="276"/>
      <c r="Z1998" s="276"/>
      <c r="AB1998" s="278" t="str">
        <f t="shared" si="281"/>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79"/>
        <v/>
      </c>
      <c r="T1999" s="225" t="str">
        <f ca="1">IF(B1999="","",IF(ISERROR(MATCH($J1999,SorP!$B$1:$B$6230,0)),"",INDIRECT("'SorP'!$A$"&amp;MATCH($J1999,SorP!$B$1:$B$6230,0))))</f>
        <v/>
      </c>
      <c r="U1999" s="241"/>
      <c r="V1999" s="275" t="e">
        <f>IF(C1999="",NA(),MATCH($B1999&amp;$C1999,'Smelter Look-up'!$J:$J,0))</f>
        <v>#N/A</v>
      </c>
      <c r="W1999" s="276"/>
      <c r="X1999" s="276">
        <f t="shared" ca="1" si="280"/>
        <v>0</v>
      </c>
      <c r="Y1999" s="276"/>
      <c r="Z1999" s="276"/>
      <c r="AB1999" s="278" t="str">
        <f t="shared" si="281"/>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79"/>
        <v/>
      </c>
      <c r="T2000" s="225" t="str">
        <f ca="1">IF(B2000="","",IF(ISERROR(MATCH($J2000,SorP!$B$1:$B$6230,0)),"",INDIRECT("'SorP'!$A$"&amp;MATCH($J2000,SorP!$B$1:$B$6230,0))))</f>
        <v/>
      </c>
      <c r="U2000" s="241"/>
      <c r="V2000" s="275" t="e">
        <f>IF(C2000="",NA(),MATCH($B2000&amp;$C2000,'Smelter Look-up'!$J:$J,0))</f>
        <v>#N/A</v>
      </c>
      <c r="W2000" s="276"/>
      <c r="X2000" s="276">
        <f t="shared" ca="1" si="280"/>
        <v>0</v>
      </c>
      <c r="Y2000" s="276"/>
      <c r="Z2000" s="276"/>
      <c r="AB2000" s="278" t="str">
        <f t="shared" si="281"/>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79"/>
        <v/>
      </c>
      <c r="T2001" s="225" t="str">
        <f ca="1">IF(B2001="","",IF(ISERROR(MATCH($J2001,SorP!$B$1:$B$6230,0)),"",INDIRECT("'SorP'!$A$"&amp;MATCH($J2001,SorP!$B$1:$B$6230,0))))</f>
        <v/>
      </c>
      <c r="U2001" s="241"/>
      <c r="V2001" s="275" t="e">
        <f>IF(C2001="",NA(),MATCH($B2001&amp;$C2001,'Smelter Look-up'!$J:$J,0))</f>
        <v>#N/A</v>
      </c>
      <c r="W2001" s="276"/>
      <c r="X2001" s="276">
        <f t="shared" ca="1" si="280"/>
        <v>0</v>
      </c>
      <c r="Y2001" s="276"/>
      <c r="Z2001" s="276"/>
      <c r="AB2001" s="278" t="str">
        <f t="shared" si="281"/>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79"/>
        <v/>
      </c>
      <c r="T2002" s="225" t="str">
        <f ca="1">IF(B2002="","",IF(ISERROR(MATCH($J2002,SorP!$B$1:$B$6230,0)),"",INDIRECT("'SorP'!$A$"&amp;MATCH($J2002,SorP!$B$1:$B$6230,0))))</f>
        <v/>
      </c>
      <c r="U2002" s="241"/>
      <c r="V2002" s="275" t="e">
        <f>IF(C2002="",NA(),MATCH($B2002&amp;$C2002,'Smelter Look-up'!$J:$J,0))</f>
        <v>#N/A</v>
      </c>
      <c r="W2002" s="276"/>
      <c r="X2002" s="276">
        <f t="shared" ca="1" si="280"/>
        <v>0</v>
      </c>
      <c r="Y2002" s="276"/>
      <c r="Z2002" s="276"/>
      <c r="AB2002" s="278" t="str">
        <f t="shared" si="281"/>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79"/>
        <v/>
      </c>
      <c r="T2003" s="225" t="str">
        <f ca="1">IF(B2003="","",IF(ISERROR(MATCH($J2003,SorP!$B$1:$B$6230,0)),"",INDIRECT("'SorP'!$A$"&amp;MATCH($J2003,SorP!$B$1:$B$6230,0))))</f>
        <v/>
      </c>
      <c r="U2003" s="241"/>
      <c r="V2003" s="275" t="e">
        <f>IF(C2003="",NA(),MATCH($B2003&amp;$C2003,'Smelter Look-up'!$J:$J,0))</f>
        <v>#N/A</v>
      </c>
      <c r="W2003" s="276"/>
      <c r="X2003" s="276">
        <f t="shared" ca="1" si="280"/>
        <v>0</v>
      </c>
      <c r="Y2003" s="276"/>
      <c r="Z2003" s="276"/>
      <c r="AB2003" s="278" t="str">
        <f t="shared" si="281"/>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79"/>
        <v/>
      </c>
      <c r="T2004" s="225" t="str">
        <f ca="1">IF(B2004="","",IF(ISERROR(MATCH($J2004,SorP!$B$1:$B$6230,0)),"",INDIRECT("'SorP'!$A$"&amp;MATCH($J2004,SorP!$B$1:$B$6230,0))))</f>
        <v/>
      </c>
      <c r="U2004" s="241"/>
      <c r="V2004" s="275" t="e">
        <f>IF(C2004="",NA(),MATCH($B2004&amp;$C2004,'Smelter Look-up'!$J:$J,0))</f>
        <v>#N/A</v>
      </c>
      <c r="W2004" s="276"/>
      <c r="X2004" s="276">
        <f t="shared" ca="1" si="280"/>
        <v>0</v>
      </c>
      <c r="Y2004" s="276"/>
      <c r="Z2004" s="276"/>
      <c r="AB2004" s="278" t="str">
        <f t="shared" si="281"/>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79"/>
        <v/>
      </c>
      <c r="T2005" s="225" t="str">
        <f ca="1">IF(B2005="","",IF(ISERROR(MATCH($J2005,SorP!$B$1:$B$6230,0)),"",INDIRECT("'SorP'!$A$"&amp;MATCH($J2005,SorP!$B$1:$B$6230,0))))</f>
        <v/>
      </c>
      <c r="U2005" s="241"/>
      <c r="V2005" s="275" t="e">
        <f>IF(C2005="",NA(),MATCH($B2005&amp;$C2005,'Smelter Look-up'!$J:$J,0))</f>
        <v>#N/A</v>
      </c>
      <c r="W2005" s="276"/>
      <c r="X2005" s="276">
        <f t="shared" ca="1" si="280"/>
        <v>0</v>
      </c>
      <c r="Y2005" s="276"/>
      <c r="Z2005" s="276"/>
      <c r="AB2005" s="278" t="str">
        <f t="shared" si="281"/>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79"/>
        <v/>
      </c>
      <c r="T2006" s="225" t="str">
        <f ca="1">IF(B2006="","",IF(ISERROR(MATCH($J2006,SorP!$B$1:$B$6230,0)),"",INDIRECT("'SorP'!$A$"&amp;MATCH($J2006,SorP!$B$1:$B$6230,0))))</f>
        <v/>
      </c>
      <c r="U2006" s="241"/>
      <c r="V2006" s="275" t="e">
        <f>IF(C2006="",NA(),MATCH($B2006&amp;$C2006,'Smelter Look-up'!$J:$J,0))</f>
        <v>#N/A</v>
      </c>
      <c r="W2006" s="276"/>
      <c r="X2006" s="276">
        <f t="shared" ca="1" si="280"/>
        <v>0</v>
      </c>
      <c r="Y2006" s="276"/>
      <c r="Z2006" s="276"/>
      <c r="AB2006" s="278" t="str">
        <f t="shared" si="281"/>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79"/>
        <v/>
      </c>
      <c r="T2007" s="225" t="str">
        <f ca="1">IF(B2007="","",IF(ISERROR(MATCH($J2007,SorP!$B$1:$B$6230,0)),"",INDIRECT("'SorP'!$A$"&amp;MATCH($J2007,SorP!$B$1:$B$6230,0))))</f>
        <v/>
      </c>
      <c r="U2007" s="241"/>
      <c r="V2007" s="275" t="e">
        <f>IF(C2007="",NA(),MATCH($B2007&amp;$C2007,'Smelter Look-up'!$J:$J,0))</f>
        <v>#N/A</v>
      </c>
      <c r="W2007" s="276"/>
      <c r="X2007" s="276">
        <f t="shared" ca="1" si="280"/>
        <v>0</v>
      </c>
      <c r="Y2007" s="276"/>
      <c r="Z2007" s="276"/>
      <c r="AB2007" s="278" t="str">
        <f t="shared" si="281"/>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79"/>
        <v/>
      </c>
      <c r="T2008" s="225" t="str">
        <f ca="1">IF(B2008="","",IF(ISERROR(MATCH($J2008,SorP!$B$1:$B$6230,0)),"",INDIRECT("'SorP'!$A$"&amp;MATCH($J2008,SorP!$B$1:$B$6230,0))))</f>
        <v/>
      </c>
      <c r="U2008" s="241"/>
      <c r="V2008" s="275" t="e">
        <f>IF(C2008="",NA(),MATCH($B2008&amp;$C2008,'Smelter Look-up'!$J:$J,0))</f>
        <v>#N/A</v>
      </c>
      <c r="W2008" s="276"/>
      <c r="X2008" s="276">
        <f t="shared" ca="1" si="280"/>
        <v>0</v>
      </c>
      <c r="Y2008" s="276"/>
      <c r="Z2008" s="276"/>
      <c r="AB2008" s="278" t="str">
        <f t="shared" si="281"/>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79"/>
        <v/>
      </c>
      <c r="T2009" s="225" t="str">
        <f ca="1">IF(B2009="","",IF(ISERROR(MATCH($J2009,SorP!$B$1:$B$6230,0)),"",INDIRECT("'SorP'!$A$"&amp;MATCH($J2009,SorP!$B$1:$B$6230,0))))</f>
        <v/>
      </c>
      <c r="U2009" s="241"/>
      <c r="V2009" s="275" t="e">
        <f>IF(C2009="",NA(),MATCH($B2009&amp;$C2009,'Smelter Look-up'!$J:$J,0))</f>
        <v>#N/A</v>
      </c>
      <c r="W2009" s="276"/>
      <c r="X2009" s="276">
        <f t="shared" ca="1" si="280"/>
        <v>0</v>
      </c>
      <c r="Y2009" s="276"/>
      <c r="Z2009" s="276"/>
      <c r="AB2009" s="278" t="str">
        <f t="shared" si="281"/>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79"/>
        <v/>
      </c>
      <c r="T2010" s="225" t="str">
        <f ca="1">IF(B2010="","",IF(ISERROR(MATCH($J2010,SorP!$B$1:$B$6230,0)),"",INDIRECT("'SorP'!$A$"&amp;MATCH($J2010,SorP!$B$1:$B$6230,0))))</f>
        <v/>
      </c>
      <c r="U2010" s="241"/>
      <c r="V2010" s="275" t="e">
        <f>IF(C2010="",NA(),MATCH($B2010&amp;$C2010,'Smelter Look-up'!$J:$J,0))</f>
        <v>#N/A</v>
      </c>
      <c r="W2010" s="276"/>
      <c r="X2010" s="276">
        <f t="shared" ca="1" si="280"/>
        <v>0</v>
      </c>
      <c r="Y2010" s="276"/>
      <c r="Z2010" s="276"/>
      <c r="AB2010" s="278" t="str">
        <f t="shared" si="281"/>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79"/>
        <v/>
      </c>
      <c r="T2011" s="225" t="str">
        <f ca="1">IF(B2011="","",IF(ISERROR(MATCH($J2011,SorP!$B$1:$B$6230,0)),"",INDIRECT("'SorP'!$A$"&amp;MATCH($J2011,SorP!$B$1:$B$6230,0))))</f>
        <v/>
      </c>
      <c r="U2011" s="241"/>
      <c r="V2011" s="275" t="e">
        <f>IF(C2011="",NA(),MATCH($B2011&amp;$C2011,'Smelter Look-up'!$J:$J,0))</f>
        <v>#N/A</v>
      </c>
      <c r="W2011" s="276"/>
      <c r="X2011" s="276">
        <f t="shared" ca="1" si="280"/>
        <v>0</v>
      </c>
      <c r="Y2011" s="276"/>
      <c r="Z2011" s="276"/>
      <c r="AB2011" s="278" t="str">
        <f t="shared" si="281"/>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2">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3">IF(AND(C2012="Smelter not listed",OR(LEN(D2012)=0,LEN(E2012)=0)),1,0)</f>
        <v>0</v>
      </c>
      <c r="Y2012" s="276"/>
      <c r="Z2012" s="276"/>
      <c r="AB2012" s="278" t="str">
        <f t="shared" ref="AB2012:AB2042" si="284">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2"/>
        <v/>
      </c>
      <c r="T2013" s="225" t="str">
        <f ca="1">IF(B2013="","",IF(ISERROR(MATCH($J2013,SorP!$B$1:$B$6230,0)),"",INDIRECT("'SorP'!$A$"&amp;MATCH($J2013,SorP!$B$1:$B$6230,0))))</f>
        <v/>
      </c>
      <c r="U2013" s="241"/>
      <c r="V2013" s="275" t="e">
        <f>IF(C2013="",NA(),MATCH($B2013&amp;$C2013,'Smelter Look-up'!$J:$J,0))</f>
        <v>#N/A</v>
      </c>
      <c r="W2013" s="276"/>
      <c r="X2013" s="276">
        <f t="shared" ca="1" si="283"/>
        <v>0</v>
      </c>
      <c r="Y2013" s="276"/>
      <c r="Z2013" s="276"/>
      <c r="AB2013" s="278" t="str">
        <f t="shared" si="284"/>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2"/>
        <v/>
      </c>
      <c r="T2014" s="225" t="str">
        <f ca="1">IF(B2014="","",IF(ISERROR(MATCH($J2014,SorP!$B$1:$B$6230,0)),"",INDIRECT("'SorP'!$A$"&amp;MATCH($J2014,SorP!$B$1:$B$6230,0))))</f>
        <v/>
      </c>
      <c r="U2014" s="241"/>
      <c r="V2014" s="275" t="e">
        <f>IF(C2014="",NA(),MATCH($B2014&amp;$C2014,'Smelter Look-up'!$J:$J,0))</f>
        <v>#N/A</v>
      </c>
      <c r="W2014" s="276"/>
      <c r="X2014" s="276">
        <f t="shared" ca="1" si="283"/>
        <v>0</v>
      </c>
      <c r="Y2014" s="276"/>
      <c r="Z2014" s="276"/>
      <c r="AB2014" s="278" t="str">
        <f t="shared" si="284"/>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2"/>
        <v/>
      </c>
      <c r="T2015" s="225" t="str">
        <f ca="1">IF(B2015="","",IF(ISERROR(MATCH($J2015,SorP!$B$1:$B$6230,0)),"",INDIRECT("'SorP'!$A$"&amp;MATCH($J2015,SorP!$B$1:$B$6230,0))))</f>
        <v/>
      </c>
      <c r="U2015" s="241"/>
      <c r="V2015" s="275" t="e">
        <f>IF(C2015="",NA(),MATCH($B2015&amp;$C2015,'Smelter Look-up'!$J:$J,0))</f>
        <v>#N/A</v>
      </c>
      <c r="W2015" s="276"/>
      <c r="X2015" s="276">
        <f t="shared" ca="1" si="283"/>
        <v>0</v>
      </c>
      <c r="Y2015" s="276"/>
      <c r="Z2015" s="276"/>
      <c r="AB2015" s="278" t="str">
        <f t="shared" si="284"/>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2"/>
        <v/>
      </c>
      <c r="T2016" s="225" t="str">
        <f ca="1">IF(B2016="","",IF(ISERROR(MATCH($J2016,SorP!$B$1:$B$6230,0)),"",INDIRECT("'SorP'!$A$"&amp;MATCH($J2016,SorP!$B$1:$B$6230,0))))</f>
        <v/>
      </c>
      <c r="U2016" s="241"/>
      <c r="V2016" s="275" t="e">
        <f>IF(C2016="",NA(),MATCH($B2016&amp;$C2016,'Smelter Look-up'!$J:$J,0))</f>
        <v>#N/A</v>
      </c>
      <c r="W2016" s="276"/>
      <c r="X2016" s="276">
        <f t="shared" ca="1" si="283"/>
        <v>0</v>
      </c>
      <c r="Y2016" s="276"/>
      <c r="Z2016" s="276"/>
      <c r="AB2016" s="278" t="str">
        <f t="shared" si="284"/>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2"/>
        <v/>
      </c>
      <c r="T2017" s="225" t="str">
        <f ca="1">IF(B2017="","",IF(ISERROR(MATCH($J2017,SorP!$B$1:$B$6230,0)),"",INDIRECT("'SorP'!$A$"&amp;MATCH($J2017,SorP!$B$1:$B$6230,0))))</f>
        <v/>
      </c>
      <c r="U2017" s="241"/>
      <c r="V2017" s="275" t="e">
        <f>IF(C2017="",NA(),MATCH($B2017&amp;$C2017,'Smelter Look-up'!$J:$J,0))</f>
        <v>#N/A</v>
      </c>
      <c r="W2017" s="276"/>
      <c r="X2017" s="276">
        <f t="shared" ca="1" si="283"/>
        <v>0</v>
      </c>
      <c r="Y2017" s="276"/>
      <c r="Z2017" s="276"/>
      <c r="AB2017" s="278" t="str">
        <f t="shared" si="284"/>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2"/>
        <v/>
      </c>
      <c r="T2018" s="225" t="str">
        <f ca="1">IF(B2018="","",IF(ISERROR(MATCH($J2018,SorP!$B$1:$B$6230,0)),"",INDIRECT("'SorP'!$A$"&amp;MATCH($J2018,SorP!$B$1:$B$6230,0))))</f>
        <v/>
      </c>
      <c r="U2018" s="241"/>
      <c r="V2018" s="275" t="e">
        <f>IF(C2018="",NA(),MATCH($B2018&amp;$C2018,'Smelter Look-up'!$J:$J,0))</f>
        <v>#N/A</v>
      </c>
      <c r="W2018" s="276"/>
      <c r="X2018" s="276">
        <f t="shared" ca="1" si="283"/>
        <v>0</v>
      </c>
      <c r="Y2018" s="276"/>
      <c r="Z2018" s="276"/>
      <c r="AB2018" s="278" t="str">
        <f t="shared" si="284"/>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2"/>
        <v/>
      </c>
      <c r="T2019" s="225" t="str">
        <f ca="1">IF(B2019="","",IF(ISERROR(MATCH($J2019,SorP!$B$1:$B$6230,0)),"",INDIRECT("'SorP'!$A$"&amp;MATCH($J2019,SorP!$B$1:$B$6230,0))))</f>
        <v/>
      </c>
      <c r="U2019" s="241"/>
      <c r="V2019" s="275" t="e">
        <f>IF(C2019="",NA(),MATCH($B2019&amp;$C2019,'Smelter Look-up'!$J:$J,0))</f>
        <v>#N/A</v>
      </c>
      <c r="W2019" s="276"/>
      <c r="X2019" s="276">
        <f t="shared" ca="1" si="283"/>
        <v>0</v>
      </c>
      <c r="Y2019" s="276"/>
      <c r="Z2019" s="276"/>
      <c r="AB2019" s="278" t="str">
        <f t="shared" si="284"/>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2"/>
        <v/>
      </c>
      <c r="T2020" s="225" t="str">
        <f ca="1">IF(B2020="","",IF(ISERROR(MATCH($J2020,SorP!$B$1:$B$6230,0)),"",INDIRECT("'SorP'!$A$"&amp;MATCH($J2020,SorP!$B$1:$B$6230,0))))</f>
        <v/>
      </c>
      <c r="U2020" s="241"/>
      <c r="V2020" s="275" t="e">
        <f>IF(C2020="",NA(),MATCH($B2020&amp;$C2020,'Smelter Look-up'!$J:$J,0))</f>
        <v>#N/A</v>
      </c>
      <c r="W2020" s="276"/>
      <c r="X2020" s="276">
        <f t="shared" ca="1" si="283"/>
        <v>0</v>
      </c>
      <c r="Y2020" s="276"/>
      <c r="Z2020" s="276"/>
      <c r="AB2020" s="278" t="str">
        <f t="shared" si="284"/>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2"/>
        <v/>
      </c>
      <c r="T2021" s="225" t="str">
        <f ca="1">IF(B2021="","",IF(ISERROR(MATCH($J2021,SorP!$B$1:$B$6230,0)),"",INDIRECT("'SorP'!$A$"&amp;MATCH($J2021,SorP!$B$1:$B$6230,0))))</f>
        <v/>
      </c>
      <c r="U2021" s="241"/>
      <c r="V2021" s="275" t="e">
        <f>IF(C2021="",NA(),MATCH($B2021&amp;$C2021,'Smelter Look-up'!$J:$J,0))</f>
        <v>#N/A</v>
      </c>
      <c r="W2021" s="276"/>
      <c r="X2021" s="276">
        <f t="shared" ca="1" si="283"/>
        <v>0</v>
      </c>
      <c r="Y2021" s="276"/>
      <c r="Z2021" s="276"/>
      <c r="AB2021" s="278" t="str">
        <f t="shared" si="284"/>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2"/>
        <v/>
      </c>
      <c r="T2022" s="225" t="str">
        <f ca="1">IF(B2022="","",IF(ISERROR(MATCH($J2022,SorP!$B$1:$B$6230,0)),"",INDIRECT("'SorP'!$A$"&amp;MATCH($J2022,SorP!$B$1:$B$6230,0))))</f>
        <v/>
      </c>
      <c r="U2022" s="241"/>
      <c r="V2022" s="275" t="e">
        <f>IF(C2022="",NA(),MATCH($B2022&amp;$C2022,'Smelter Look-up'!$J:$J,0))</f>
        <v>#N/A</v>
      </c>
      <c r="W2022" s="276"/>
      <c r="X2022" s="276">
        <f t="shared" ca="1" si="283"/>
        <v>0</v>
      </c>
      <c r="Y2022" s="276"/>
      <c r="Z2022" s="276"/>
      <c r="AB2022" s="278" t="str">
        <f t="shared" si="284"/>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2"/>
        <v/>
      </c>
      <c r="T2023" s="225" t="str">
        <f ca="1">IF(B2023="","",IF(ISERROR(MATCH($J2023,SorP!$B$1:$B$6230,0)),"",INDIRECT("'SorP'!$A$"&amp;MATCH($J2023,SorP!$B$1:$B$6230,0))))</f>
        <v/>
      </c>
      <c r="U2023" s="241"/>
      <c r="V2023" s="275" t="e">
        <f>IF(C2023="",NA(),MATCH($B2023&amp;$C2023,'Smelter Look-up'!$J:$J,0))</f>
        <v>#N/A</v>
      </c>
      <c r="W2023" s="276"/>
      <c r="X2023" s="276">
        <f t="shared" ca="1" si="283"/>
        <v>0</v>
      </c>
      <c r="Y2023" s="276"/>
      <c r="Z2023" s="276"/>
      <c r="AB2023" s="278" t="str">
        <f t="shared" si="284"/>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2"/>
        <v/>
      </c>
      <c r="T2024" s="225" t="str">
        <f ca="1">IF(B2024="","",IF(ISERROR(MATCH($J2024,SorP!$B$1:$B$6230,0)),"",INDIRECT("'SorP'!$A$"&amp;MATCH($J2024,SorP!$B$1:$B$6230,0))))</f>
        <v/>
      </c>
      <c r="U2024" s="241"/>
      <c r="V2024" s="275" t="e">
        <f>IF(C2024="",NA(),MATCH($B2024&amp;$C2024,'Smelter Look-up'!$J:$J,0))</f>
        <v>#N/A</v>
      </c>
      <c r="W2024" s="276"/>
      <c r="X2024" s="276">
        <f t="shared" ca="1" si="283"/>
        <v>0</v>
      </c>
      <c r="Y2024" s="276"/>
      <c r="Z2024" s="276"/>
      <c r="AB2024" s="278" t="str">
        <f t="shared" si="284"/>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2"/>
        <v/>
      </c>
      <c r="T2025" s="225" t="str">
        <f ca="1">IF(B2025="","",IF(ISERROR(MATCH($J2025,SorP!$B$1:$B$6230,0)),"",INDIRECT("'SorP'!$A$"&amp;MATCH($J2025,SorP!$B$1:$B$6230,0))))</f>
        <v/>
      </c>
      <c r="U2025" s="241"/>
      <c r="V2025" s="275" t="e">
        <f>IF(C2025="",NA(),MATCH($B2025&amp;$C2025,'Smelter Look-up'!$J:$J,0))</f>
        <v>#N/A</v>
      </c>
      <c r="W2025" s="276"/>
      <c r="X2025" s="276">
        <f t="shared" ca="1" si="283"/>
        <v>0</v>
      </c>
      <c r="Y2025" s="276"/>
      <c r="Z2025" s="276"/>
      <c r="AB2025" s="278" t="str">
        <f t="shared" si="284"/>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2"/>
        <v/>
      </c>
      <c r="T2026" s="225" t="str">
        <f ca="1">IF(B2026="","",IF(ISERROR(MATCH($J2026,SorP!$B$1:$B$6230,0)),"",INDIRECT("'SorP'!$A$"&amp;MATCH($J2026,SorP!$B$1:$B$6230,0))))</f>
        <v/>
      </c>
      <c r="U2026" s="241"/>
      <c r="V2026" s="275" t="e">
        <f>IF(C2026="",NA(),MATCH($B2026&amp;$C2026,'Smelter Look-up'!$J:$J,0))</f>
        <v>#N/A</v>
      </c>
      <c r="W2026" s="276"/>
      <c r="X2026" s="276">
        <f t="shared" ca="1" si="283"/>
        <v>0</v>
      </c>
      <c r="Y2026" s="276"/>
      <c r="Z2026" s="276"/>
      <c r="AB2026" s="278" t="str">
        <f t="shared" si="284"/>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2"/>
        <v/>
      </c>
      <c r="T2027" s="225" t="str">
        <f ca="1">IF(B2027="","",IF(ISERROR(MATCH($J2027,SorP!$B$1:$B$6230,0)),"",INDIRECT("'SorP'!$A$"&amp;MATCH($J2027,SorP!$B$1:$B$6230,0))))</f>
        <v/>
      </c>
      <c r="U2027" s="241"/>
      <c r="V2027" s="275" t="e">
        <f>IF(C2027="",NA(),MATCH($B2027&amp;$C2027,'Smelter Look-up'!$J:$J,0))</f>
        <v>#N/A</v>
      </c>
      <c r="W2027" s="276"/>
      <c r="X2027" s="276">
        <f t="shared" ca="1" si="283"/>
        <v>0</v>
      </c>
      <c r="Y2027" s="276"/>
      <c r="Z2027" s="276"/>
      <c r="AB2027" s="278" t="str">
        <f t="shared" si="284"/>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2"/>
        <v/>
      </c>
      <c r="T2028" s="225" t="str">
        <f ca="1">IF(B2028="","",IF(ISERROR(MATCH($J2028,SorP!$B$1:$B$6230,0)),"",INDIRECT("'SorP'!$A$"&amp;MATCH($J2028,SorP!$B$1:$B$6230,0))))</f>
        <v/>
      </c>
      <c r="U2028" s="241"/>
      <c r="V2028" s="275" t="e">
        <f>IF(C2028="",NA(),MATCH($B2028&amp;$C2028,'Smelter Look-up'!$J:$J,0))</f>
        <v>#N/A</v>
      </c>
      <c r="W2028" s="276"/>
      <c r="X2028" s="276">
        <f t="shared" ca="1" si="283"/>
        <v>0</v>
      </c>
      <c r="Y2028" s="276"/>
      <c r="Z2028" s="276"/>
      <c r="AB2028" s="278" t="str">
        <f t="shared" si="284"/>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2"/>
        <v/>
      </c>
      <c r="T2029" s="225" t="str">
        <f ca="1">IF(B2029="","",IF(ISERROR(MATCH($J2029,SorP!$B$1:$B$6230,0)),"",INDIRECT("'SorP'!$A$"&amp;MATCH($J2029,SorP!$B$1:$B$6230,0))))</f>
        <v/>
      </c>
      <c r="U2029" s="241"/>
      <c r="V2029" s="275" t="e">
        <f>IF(C2029="",NA(),MATCH($B2029&amp;$C2029,'Smelter Look-up'!$J:$J,0))</f>
        <v>#N/A</v>
      </c>
      <c r="W2029" s="276"/>
      <c r="X2029" s="276">
        <f t="shared" ca="1" si="283"/>
        <v>0</v>
      </c>
      <c r="Y2029" s="276"/>
      <c r="Z2029" s="276"/>
      <c r="AB2029" s="278" t="str">
        <f t="shared" si="284"/>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2"/>
        <v/>
      </c>
      <c r="T2030" s="225" t="str">
        <f ca="1">IF(B2030="","",IF(ISERROR(MATCH($J2030,SorP!$B$1:$B$6230,0)),"",INDIRECT("'SorP'!$A$"&amp;MATCH($J2030,SorP!$B$1:$B$6230,0))))</f>
        <v/>
      </c>
      <c r="U2030" s="241"/>
      <c r="V2030" s="275" t="e">
        <f>IF(C2030="",NA(),MATCH($B2030&amp;$C2030,'Smelter Look-up'!$J:$J,0))</f>
        <v>#N/A</v>
      </c>
      <c r="W2030" s="276"/>
      <c r="X2030" s="276">
        <f t="shared" ca="1" si="283"/>
        <v>0</v>
      </c>
      <c r="Y2030" s="276"/>
      <c r="Z2030" s="276"/>
      <c r="AB2030" s="278" t="str">
        <f t="shared" si="284"/>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2"/>
        <v/>
      </c>
      <c r="T2031" s="225" t="str">
        <f ca="1">IF(B2031="","",IF(ISERROR(MATCH($J2031,SorP!$B$1:$B$6230,0)),"",INDIRECT("'SorP'!$A$"&amp;MATCH($J2031,SorP!$B$1:$B$6230,0))))</f>
        <v/>
      </c>
      <c r="U2031" s="241"/>
      <c r="V2031" s="275" t="e">
        <f>IF(C2031="",NA(),MATCH($B2031&amp;$C2031,'Smelter Look-up'!$J:$J,0))</f>
        <v>#N/A</v>
      </c>
      <c r="W2031" s="276"/>
      <c r="X2031" s="276">
        <f t="shared" ca="1" si="283"/>
        <v>0</v>
      </c>
      <c r="Y2031" s="276"/>
      <c r="Z2031" s="276"/>
      <c r="AB2031" s="278" t="str">
        <f t="shared" si="284"/>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2"/>
        <v/>
      </c>
      <c r="T2032" s="225" t="str">
        <f ca="1">IF(B2032="","",IF(ISERROR(MATCH($J2032,SorP!$B$1:$B$6230,0)),"",INDIRECT("'SorP'!$A$"&amp;MATCH($J2032,SorP!$B$1:$B$6230,0))))</f>
        <v/>
      </c>
      <c r="U2032" s="241"/>
      <c r="V2032" s="275" t="e">
        <f>IF(C2032="",NA(),MATCH($B2032&amp;$C2032,'Smelter Look-up'!$J:$J,0))</f>
        <v>#N/A</v>
      </c>
      <c r="W2032" s="276"/>
      <c r="X2032" s="276">
        <f t="shared" ca="1" si="283"/>
        <v>0</v>
      </c>
      <c r="Y2032" s="276"/>
      <c r="Z2032" s="276"/>
      <c r="AB2032" s="278" t="str">
        <f t="shared" si="284"/>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2"/>
        <v/>
      </c>
      <c r="T2033" s="225" t="str">
        <f ca="1">IF(B2033="","",IF(ISERROR(MATCH($J2033,SorP!$B$1:$B$6230,0)),"",INDIRECT("'SorP'!$A$"&amp;MATCH($J2033,SorP!$B$1:$B$6230,0))))</f>
        <v/>
      </c>
      <c r="U2033" s="241"/>
      <c r="V2033" s="275" t="e">
        <f>IF(C2033="",NA(),MATCH($B2033&amp;$C2033,'Smelter Look-up'!$J:$J,0))</f>
        <v>#N/A</v>
      </c>
      <c r="W2033" s="276"/>
      <c r="X2033" s="276">
        <f t="shared" ca="1" si="283"/>
        <v>0</v>
      </c>
      <c r="Y2033" s="276"/>
      <c r="Z2033" s="276"/>
      <c r="AB2033" s="278" t="str">
        <f t="shared" si="284"/>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2"/>
        <v/>
      </c>
      <c r="T2034" s="225" t="str">
        <f ca="1">IF(B2034="","",IF(ISERROR(MATCH($J2034,SorP!$B$1:$B$6230,0)),"",INDIRECT("'SorP'!$A$"&amp;MATCH($J2034,SorP!$B$1:$B$6230,0))))</f>
        <v/>
      </c>
      <c r="U2034" s="241"/>
      <c r="V2034" s="275" t="e">
        <f>IF(C2034="",NA(),MATCH($B2034&amp;$C2034,'Smelter Look-up'!$J:$J,0))</f>
        <v>#N/A</v>
      </c>
      <c r="W2034" s="276"/>
      <c r="X2034" s="276">
        <f t="shared" ca="1" si="283"/>
        <v>0</v>
      </c>
      <c r="Y2034" s="276"/>
      <c r="Z2034" s="276"/>
      <c r="AB2034" s="278" t="str">
        <f t="shared" si="284"/>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2"/>
        <v/>
      </c>
      <c r="T2035" s="225" t="str">
        <f ca="1">IF(B2035="","",IF(ISERROR(MATCH($J2035,SorP!$B$1:$B$6230,0)),"",INDIRECT("'SorP'!$A$"&amp;MATCH($J2035,SorP!$B$1:$B$6230,0))))</f>
        <v/>
      </c>
      <c r="U2035" s="241"/>
      <c r="V2035" s="275" t="e">
        <f>IF(C2035="",NA(),MATCH($B2035&amp;$C2035,'Smelter Look-up'!$J:$J,0))</f>
        <v>#N/A</v>
      </c>
      <c r="W2035" s="276"/>
      <c r="X2035" s="276">
        <f t="shared" ca="1" si="283"/>
        <v>0</v>
      </c>
      <c r="Y2035" s="276"/>
      <c r="Z2035" s="276"/>
      <c r="AB2035" s="278" t="str">
        <f t="shared" si="284"/>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2"/>
        <v/>
      </c>
      <c r="T2036" s="225" t="str">
        <f ca="1">IF(B2036="","",IF(ISERROR(MATCH($J2036,SorP!$B$1:$B$6230,0)),"",INDIRECT("'SorP'!$A$"&amp;MATCH($J2036,SorP!$B$1:$B$6230,0))))</f>
        <v/>
      </c>
      <c r="U2036" s="241"/>
      <c r="V2036" s="275" t="e">
        <f>IF(C2036="",NA(),MATCH($B2036&amp;$C2036,'Smelter Look-up'!$J:$J,0))</f>
        <v>#N/A</v>
      </c>
      <c r="W2036" s="276"/>
      <c r="X2036" s="276">
        <f t="shared" ca="1" si="283"/>
        <v>0</v>
      </c>
      <c r="Y2036" s="276"/>
      <c r="Z2036" s="276"/>
      <c r="AB2036" s="278" t="str">
        <f t="shared" si="284"/>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2"/>
        <v/>
      </c>
      <c r="T2037" s="225" t="str">
        <f ca="1">IF(B2037="","",IF(ISERROR(MATCH($J2037,SorP!$B$1:$B$6230,0)),"",INDIRECT("'SorP'!$A$"&amp;MATCH($J2037,SorP!$B$1:$B$6230,0))))</f>
        <v/>
      </c>
      <c r="U2037" s="241"/>
      <c r="V2037" s="275" t="e">
        <f>IF(C2037="",NA(),MATCH($B2037&amp;$C2037,'Smelter Look-up'!$J:$J,0))</f>
        <v>#N/A</v>
      </c>
      <c r="W2037" s="276"/>
      <c r="X2037" s="276">
        <f t="shared" ca="1" si="283"/>
        <v>0</v>
      </c>
      <c r="Y2037" s="276"/>
      <c r="Z2037" s="276"/>
      <c r="AB2037" s="278" t="str">
        <f t="shared" si="284"/>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2"/>
        <v/>
      </c>
      <c r="T2038" s="225" t="str">
        <f ca="1">IF(B2038="","",IF(ISERROR(MATCH($J2038,SorP!$B$1:$B$6230,0)),"",INDIRECT("'SorP'!$A$"&amp;MATCH($J2038,SorP!$B$1:$B$6230,0))))</f>
        <v/>
      </c>
      <c r="U2038" s="241"/>
      <c r="V2038" s="275" t="e">
        <f>IF(C2038="",NA(),MATCH($B2038&amp;$C2038,'Smelter Look-up'!$J:$J,0))</f>
        <v>#N/A</v>
      </c>
      <c r="W2038" s="276"/>
      <c r="X2038" s="276">
        <f t="shared" ca="1" si="283"/>
        <v>0</v>
      </c>
      <c r="Y2038" s="276"/>
      <c r="Z2038" s="276"/>
      <c r="AB2038" s="278" t="str">
        <f t="shared" si="284"/>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2"/>
        <v/>
      </c>
      <c r="T2039" s="225" t="str">
        <f ca="1">IF(B2039="","",IF(ISERROR(MATCH($J2039,SorP!$B$1:$B$6230,0)),"",INDIRECT("'SorP'!$A$"&amp;MATCH($J2039,SorP!$B$1:$B$6230,0))))</f>
        <v/>
      </c>
      <c r="U2039" s="241"/>
      <c r="V2039" s="275" t="e">
        <f>IF(C2039="",NA(),MATCH($B2039&amp;$C2039,'Smelter Look-up'!$J:$J,0))</f>
        <v>#N/A</v>
      </c>
      <c r="W2039" s="276"/>
      <c r="X2039" s="276">
        <f t="shared" ca="1" si="283"/>
        <v>0</v>
      </c>
      <c r="Y2039" s="276"/>
      <c r="Z2039" s="276"/>
      <c r="AB2039" s="278" t="str">
        <f t="shared" si="284"/>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2"/>
        <v/>
      </c>
      <c r="T2040" s="225" t="str">
        <f ca="1">IF(B2040="","",IF(ISERROR(MATCH($J2040,SorP!$B$1:$B$6230,0)),"",INDIRECT("'SorP'!$A$"&amp;MATCH($J2040,SorP!$B$1:$B$6230,0))))</f>
        <v/>
      </c>
      <c r="U2040" s="241"/>
      <c r="V2040" s="275" t="e">
        <f>IF(C2040="",NA(),MATCH($B2040&amp;$C2040,'Smelter Look-up'!$J:$J,0))</f>
        <v>#N/A</v>
      </c>
      <c r="W2040" s="276"/>
      <c r="X2040" s="276">
        <f t="shared" ca="1" si="283"/>
        <v>0</v>
      </c>
      <c r="Y2040" s="276"/>
      <c r="Z2040" s="276"/>
      <c r="AB2040" s="278" t="str">
        <f t="shared" si="284"/>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2"/>
        <v/>
      </c>
      <c r="T2041" s="225" t="str">
        <f ca="1">IF(B2041="","",IF(ISERROR(MATCH($J2041,SorP!$B$1:$B$6230,0)),"",INDIRECT("'SorP'!$A$"&amp;MATCH($J2041,SorP!$B$1:$B$6230,0))))</f>
        <v/>
      </c>
      <c r="U2041" s="241"/>
      <c r="V2041" s="275" t="e">
        <f>IF(C2041="",NA(),MATCH($B2041&amp;$C2041,'Smelter Look-up'!$J:$J,0))</f>
        <v>#N/A</v>
      </c>
      <c r="W2041" s="276"/>
      <c r="X2041" s="276">
        <f t="shared" ca="1" si="283"/>
        <v>0</v>
      </c>
      <c r="Y2041" s="276"/>
      <c r="Z2041" s="276"/>
      <c r="AB2041" s="278" t="str">
        <f t="shared" si="284"/>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2"/>
        <v/>
      </c>
      <c r="T2042" s="225" t="str">
        <f ca="1">IF(B2042="","",IF(ISERROR(MATCH($J2042,SorP!$B$1:$B$6230,0)),"",INDIRECT("'SorP'!$A$"&amp;MATCH($J2042,SorP!$B$1:$B$6230,0))))</f>
        <v/>
      </c>
      <c r="U2042" s="241"/>
      <c r="V2042" s="275" t="e">
        <f>IF(C2042="",NA(),MATCH($B2042&amp;$C2042,'Smelter Look-up'!$J:$J,0))</f>
        <v>#N/A</v>
      </c>
      <c r="W2042" s="276"/>
      <c r="X2042" s="276">
        <f t="shared" ca="1" si="283"/>
        <v>0</v>
      </c>
      <c r="Y2042" s="276"/>
      <c r="Z2042" s="276"/>
      <c r="AB2042" s="278" t="str">
        <f t="shared" si="284"/>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5">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6">IF(AND(C2043="Smelter not listed",OR(LEN(D2043)=0,LEN(E2043)=0)),1,0)</f>
        <v>0</v>
      </c>
      <c r="Y2043" s="276"/>
      <c r="Z2043" s="276"/>
      <c r="AB2043" s="278" t="str">
        <f t="shared" ref="AB2043" si="287">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88">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89">IF(AND(C2044="Smelter not listed",OR(LEN(D2044)=0,LEN(E2044)=0)),1,0)</f>
        <v>0</v>
      </c>
      <c r="Y2044" s="276"/>
      <c r="Z2044" s="276"/>
      <c r="AB2044" s="278" t="str">
        <f t="shared" ref="AB2044:AB2075" si="290">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88"/>
        <v/>
      </c>
      <c r="T2045" s="225" t="str">
        <f ca="1">IF(B2045="","",IF(ISERROR(MATCH($J2045,SorP!$B$1:$B$6230,0)),"",INDIRECT("'SorP'!$A$"&amp;MATCH($J2045,SorP!$B$1:$B$6230,0))))</f>
        <v/>
      </c>
      <c r="U2045" s="241"/>
      <c r="V2045" s="275" t="e">
        <f>IF(C2045="",NA(),MATCH($B2045&amp;$C2045,'Smelter Look-up'!$J:$J,0))</f>
        <v>#N/A</v>
      </c>
      <c r="W2045" s="276"/>
      <c r="X2045" s="276">
        <f t="shared" ca="1" si="289"/>
        <v>0</v>
      </c>
      <c r="Y2045" s="276"/>
      <c r="Z2045" s="276"/>
      <c r="AB2045" s="278" t="str">
        <f t="shared" si="290"/>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88"/>
        <v/>
      </c>
      <c r="T2046" s="225" t="str">
        <f ca="1">IF(B2046="","",IF(ISERROR(MATCH($J2046,SorP!$B$1:$B$6230,0)),"",INDIRECT("'SorP'!$A$"&amp;MATCH($J2046,SorP!$B$1:$B$6230,0))))</f>
        <v/>
      </c>
      <c r="U2046" s="241"/>
      <c r="V2046" s="275" t="e">
        <f>IF(C2046="",NA(),MATCH($B2046&amp;$C2046,'Smelter Look-up'!$J:$J,0))</f>
        <v>#N/A</v>
      </c>
      <c r="W2046" s="276"/>
      <c r="X2046" s="276">
        <f t="shared" ca="1" si="289"/>
        <v>0</v>
      </c>
      <c r="Y2046" s="276"/>
      <c r="Z2046" s="276"/>
      <c r="AB2046" s="278" t="str">
        <f t="shared" si="290"/>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88"/>
        <v/>
      </c>
      <c r="T2047" s="225" t="str">
        <f ca="1">IF(B2047="","",IF(ISERROR(MATCH($J2047,SorP!$B$1:$B$6230,0)),"",INDIRECT("'SorP'!$A$"&amp;MATCH($J2047,SorP!$B$1:$B$6230,0))))</f>
        <v/>
      </c>
      <c r="U2047" s="241"/>
      <c r="V2047" s="275" t="e">
        <f>IF(C2047="",NA(),MATCH($B2047&amp;$C2047,'Smelter Look-up'!$J:$J,0))</f>
        <v>#N/A</v>
      </c>
      <c r="W2047" s="276"/>
      <c r="X2047" s="276">
        <f t="shared" ca="1" si="289"/>
        <v>0</v>
      </c>
      <c r="Y2047" s="276"/>
      <c r="Z2047" s="276"/>
      <c r="AB2047" s="278" t="str">
        <f t="shared" si="290"/>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88"/>
        <v/>
      </c>
      <c r="T2048" s="225" t="str">
        <f ca="1">IF(B2048="","",IF(ISERROR(MATCH($J2048,SorP!$B$1:$B$6230,0)),"",INDIRECT("'SorP'!$A$"&amp;MATCH($J2048,SorP!$B$1:$B$6230,0))))</f>
        <v/>
      </c>
      <c r="U2048" s="241"/>
      <c r="V2048" s="275" t="e">
        <f>IF(C2048="",NA(),MATCH($B2048&amp;$C2048,'Smelter Look-up'!$J:$J,0))</f>
        <v>#N/A</v>
      </c>
      <c r="W2048" s="276"/>
      <c r="X2048" s="276">
        <f t="shared" ca="1" si="289"/>
        <v>0</v>
      </c>
      <c r="Y2048" s="276"/>
      <c r="Z2048" s="276"/>
      <c r="AB2048" s="278" t="str">
        <f t="shared" si="290"/>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88"/>
        <v/>
      </c>
      <c r="T2049" s="225" t="str">
        <f ca="1">IF(B2049="","",IF(ISERROR(MATCH($J2049,SorP!$B$1:$B$6230,0)),"",INDIRECT("'SorP'!$A$"&amp;MATCH($J2049,SorP!$B$1:$B$6230,0))))</f>
        <v/>
      </c>
      <c r="U2049" s="241"/>
      <c r="V2049" s="275" t="e">
        <f>IF(C2049="",NA(),MATCH($B2049&amp;$C2049,'Smelter Look-up'!$J:$J,0))</f>
        <v>#N/A</v>
      </c>
      <c r="W2049" s="276"/>
      <c r="X2049" s="276">
        <f t="shared" ca="1" si="289"/>
        <v>0</v>
      </c>
      <c r="Y2049" s="276"/>
      <c r="Z2049" s="276"/>
      <c r="AB2049" s="278" t="str">
        <f t="shared" si="290"/>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88"/>
        <v/>
      </c>
      <c r="T2050" s="225" t="str">
        <f ca="1">IF(B2050="","",IF(ISERROR(MATCH($J2050,SorP!$B$1:$B$6230,0)),"",INDIRECT("'SorP'!$A$"&amp;MATCH($J2050,SorP!$B$1:$B$6230,0))))</f>
        <v/>
      </c>
      <c r="U2050" s="241"/>
      <c r="V2050" s="275" t="e">
        <f>IF(C2050="",NA(),MATCH($B2050&amp;$C2050,'Smelter Look-up'!$J:$J,0))</f>
        <v>#N/A</v>
      </c>
      <c r="W2050" s="276"/>
      <c r="X2050" s="276">
        <f t="shared" ca="1" si="289"/>
        <v>0</v>
      </c>
      <c r="Y2050" s="276"/>
      <c r="Z2050" s="276"/>
      <c r="AB2050" s="278" t="str">
        <f t="shared" si="290"/>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88"/>
        <v/>
      </c>
      <c r="T2051" s="225" t="str">
        <f ca="1">IF(B2051="","",IF(ISERROR(MATCH($J2051,SorP!$B$1:$B$6230,0)),"",INDIRECT("'SorP'!$A$"&amp;MATCH($J2051,SorP!$B$1:$B$6230,0))))</f>
        <v/>
      </c>
      <c r="U2051" s="241"/>
      <c r="V2051" s="275" t="e">
        <f>IF(C2051="",NA(),MATCH($B2051&amp;$C2051,'Smelter Look-up'!$J:$J,0))</f>
        <v>#N/A</v>
      </c>
      <c r="W2051" s="276"/>
      <c r="X2051" s="276">
        <f t="shared" ca="1" si="289"/>
        <v>0</v>
      </c>
      <c r="Y2051" s="276"/>
      <c r="Z2051" s="276"/>
      <c r="AB2051" s="278" t="str">
        <f t="shared" si="290"/>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88"/>
        <v/>
      </c>
      <c r="T2052" s="225" t="str">
        <f ca="1">IF(B2052="","",IF(ISERROR(MATCH($J2052,SorP!$B$1:$B$6230,0)),"",INDIRECT("'SorP'!$A$"&amp;MATCH($J2052,SorP!$B$1:$B$6230,0))))</f>
        <v/>
      </c>
      <c r="U2052" s="241"/>
      <c r="V2052" s="275" t="e">
        <f>IF(C2052="",NA(),MATCH($B2052&amp;$C2052,'Smelter Look-up'!$J:$J,0))</f>
        <v>#N/A</v>
      </c>
      <c r="W2052" s="276"/>
      <c r="X2052" s="276">
        <f t="shared" ca="1" si="289"/>
        <v>0</v>
      </c>
      <c r="Y2052" s="276"/>
      <c r="Z2052" s="276"/>
      <c r="AB2052" s="278" t="str">
        <f t="shared" si="290"/>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88"/>
        <v/>
      </c>
      <c r="T2053" s="225" t="str">
        <f ca="1">IF(B2053="","",IF(ISERROR(MATCH($J2053,SorP!$B$1:$B$6230,0)),"",INDIRECT("'SorP'!$A$"&amp;MATCH($J2053,SorP!$B$1:$B$6230,0))))</f>
        <v/>
      </c>
      <c r="U2053" s="241"/>
      <c r="V2053" s="275" t="e">
        <f>IF(C2053="",NA(),MATCH($B2053&amp;$C2053,'Smelter Look-up'!$J:$J,0))</f>
        <v>#N/A</v>
      </c>
      <c r="W2053" s="276"/>
      <c r="X2053" s="276">
        <f t="shared" ca="1" si="289"/>
        <v>0</v>
      </c>
      <c r="Y2053" s="276"/>
      <c r="Z2053" s="276"/>
      <c r="AB2053" s="278" t="str">
        <f t="shared" si="290"/>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88"/>
        <v/>
      </c>
      <c r="T2054" s="225" t="str">
        <f ca="1">IF(B2054="","",IF(ISERROR(MATCH($J2054,SorP!$B$1:$B$6230,0)),"",INDIRECT("'SorP'!$A$"&amp;MATCH($J2054,SorP!$B$1:$B$6230,0))))</f>
        <v/>
      </c>
      <c r="U2054" s="241"/>
      <c r="V2054" s="275" t="e">
        <f>IF(C2054="",NA(),MATCH($B2054&amp;$C2054,'Smelter Look-up'!$J:$J,0))</f>
        <v>#N/A</v>
      </c>
      <c r="W2054" s="276"/>
      <c r="X2054" s="276">
        <f t="shared" ca="1" si="289"/>
        <v>0</v>
      </c>
      <c r="Y2054" s="276"/>
      <c r="Z2054" s="276"/>
      <c r="AB2054" s="278" t="str">
        <f t="shared" si="290"/>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88"/>
        <v/>
      </c>
      <c r="T2055" s="225" t="str">
        <f ca="1">IF(B2055="","",IF(ISERROR(MATCH($J2055,SorP!$B$1:$B$6230,0)),"",INDIRECT("'SorP'!$A$"&amp;MATCH($J2055,SorP!$B$1:$B$6230,0))))</f>
        <v/>
      </c>
      <c r="U2055" s="241"/>
      <c r="V2055" s="275" t="e">
        <f>IF(C2055="",NA(),MATCH($B2055&amp;$C2055,'Smelter Look-up'!$J:$J,0))</f>
        <v>#N/A</v>
      </c>
      <c r="W2055" s="276"/>
      <c r="X2055" s="276">
        <f t="shared" ca="1" si="289"/>
        <v>0</v>
      </c>
      <c r="Y2055" s="276"/>
      <c r="Z2055" s="276"/>
      <c r="AB2055" s="278" t="str">
        <f t="shared" si="290"/>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88"/>
        <v/>
      </c>
      <c r="T2056" s="225" t="str">
        <f ca="1">IF(B2056="","",IF(ISERROR(MATCH($J2056,SorP!$B$1:$B$6230,0)),"",INDIRECT("'SorP'!$A$"&amp;MATCH($J2056,SorP!$B$1:$B$6230,0))))</f>
        <v/>
      </c>
      <c r="U2056" s="241"/>
      <c r="V2056" s="275" t="e">
        <f>IF(C2056="",NA(),MATCH($B2056&amp;$C2056,'Smelter Look-up'!$J:$J,0))</f>
        <v>#N/A</v>
      </c>
      <c r="W2056" s="276"/>
      <c r="X2056" s="276">
        <f t="shared" ca="1" si="289"/>
        <v>0</v>
      </c>
      <c r="Y2056" s="276"/>
      <c r="Z2056" s="276"/>
      <c r="AB2056" s="278" t="str">
        <f t="shared" si="290"/>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88"/>
        <v/>
      </c>
      <c r="T2057" s="225" t="str">
        <f ca="1">IF(B2057="","",IF(ISERROR(MATCH($J2057,SorP!$B$1:$B$6230,0)),"",INDIRECT("'SorP'!$A$"&amp;MATCH($J2057,SorP!$B$1:$B$6230,0))))</f>
        <v/>
      </c>
      <c r="U2057" s="241"/>
      <c r="V2057" s="275" t="e">
        <f>IF(C2057="",NA(),MATCH($B2057&amp;$C2057,'Smelter Look-up'!$J:$J,0))</f>
        <v>#N/A</v>
      </c>
      <c r="W2057" s="276"/>
      <c r="X2057" s="276">
        <f t="shared" ca="1" si="289"/>
        <v>0</v>
      </c>
      <c r="Y2057" s="276"/>
      <c r="Z2057" s="276"/>
      <c r="AB2057" s="278" t="str">
        <f t="shared" si="290"/>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88"/>
        <v/>
      </c>
      <c r="T2058" s="225" t="str">
        <f ca="1">IF(B2058="","",IF(ISERROR(MATCH($J2058,SorP!$B$1:$B$6230,0)),"",INDIRECT("'SorP'!$A$"&amp;MATCH($J2058,SorP!$B$1:$B$6230,0))))</f>
        <v/>
      </c>
      <c r="U2058" s="241"/>
      <c r="V2058" s="275" t="e">
        <f>IF(C2058="",NA(),MATCH($B2058&amp;$C2058,'Smelter Look-up'!$J:$J,0))</f>
        <v>#N/A</v>
      </c>
      <c r="W2058" s="276"/>
      <c r="X2058" s="276">
        <f t="shared" ca="1" si="289"/>
        <v>0</v>
      </c>
      <c r="Y2058" s="276"/>
      <c r="Z2058" s="276"/>
      <c r="AB2058" s="278" t="str">
        <f t="shared" si="290"/>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88"/>
        <v/>
      </c>
      <c r="T2059" s="225" t="str">
        <f ca="1">IF(B2059="","",IF(ISERROR(MATCH($J2059,SorP!$B$1:$B$6230,0)),"",INDIRECT("'SorP'!$A$"&amp;MATCH($J2059,SorP!$B$1:$B$6230,0))))</f>
        <v/>
      </c>
      <c r="U2059" s="241"/>
      <c r="V2059" s="275" t="e">
        <f>IF(C2059="",NA(),MATCH($B2059&amp;$C2059,'Smelter Look-up'!$J:$J,0))</f>
        <v>#N/A</v>
      </c>
      <c r="W2059" s="276"/>
      <c r="X2059" s="276">
        <f t="shared" ca="1" si="289"/>
        <v>0</v>
      </c>
      <c r="Y2059" s="276"/>
      <c r="Z2059" s="276"/>
      <c r="AB2059" s="278" t="str">
        <f t="shared" si="290"/>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88"/>
        <v/>
      </c>
      <c r="T2060" s="225" t="str">
        <f ca="1">IF(B2060="","",IF(ISERROR(MATCH($J2060,SorP!$B$1:$B$6230,0)),"",INDIRECT("'SorP'!$A$"&amp;MATCH($J2060,SorP!$B$1:$B$6230,0))))</f>
        <v/>
      </c>
      <c r="U2060" s="241"/>
      <c r="V2060" s="275" t="e">
        <f>IF(C2060="",NA(),MATCH($B2060&amp;$C2060,'Smelter Look-up'!$J:$J,0))</f>
        <v>#N/A</v>
      </c>
      <c r="W2060" s="276"/>
      <c r="X2060" s="276">
        <f t="shared" ca="1" si="289"/>
        <v>0</v>
      </c>
      <c r="Y2060" s="276"/>
      <c r="Z2060" s="276"/>
      <c r="AB2060" s="278" t="str">
        <f t="shared" si="290"/>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88"/>
        <v/>
      </c>
      <c r="T2061" s="225" t="str">
        <f ca="1">IF(B2061="","",IF(ISERROR(MATCH($J2061,SorP!$B$1:$B$6230,0)),"",INDIRECT("'SorP'!$A$"&amp;MATCH($J2061,SorP!$B$1:$B$6230,0))))</f>
        <v/>
      </c>
      <c r="U2061" s="241"/>
      <c r="V2061" s="275" t="e">
        <f>IF(C2061="",NA(),MATCH($B2061&amp;$C2061,'Smelter Look-up'!$J:$J,0))</f>
        <v>#N/A</v>
      </c>
      <c r="W2061" s="276"/>
      <c r="X2061" s="276">
        <f t="shared" ca="1" si="289"/>
        <v>0</v>
      </c>
      <c r="Y2061" s="276"/>
      <c r="Z2061" s="276"/>
      <c r="AB2061" s="278" t="str">
        <f t="shared" si="290"/>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88"/>
        <v/>
      </c>
      <c r="T2062" s="225" t="str">
        <f ca="1">IF(B2062="","",IF(ISERROR(MATCH($J2062,SorP!$B$1:$B$6230,0)),"",INDIRECT("'SorP'!$A$"&amp;MATCH($J2062,SorP!$B$1:$B$6230,0))))</f>
        <v/>
      </c>
      <c r="U2062" s="241"/>
      <c r="V2062" s="275" t="e">
        <f>IF(C2062="",NA(),MATCH($B2062&amp;$C2062,'Smelter Look-up'!$J:$J,0))</f>
        <v>#N/A</v>
      </c>
      <c r="W2062" s="276"/>
      <c r="X2062" s="276">
        <f t="shared" ca="1" si="289"/>
        <v>0</v>
      </c>
      <c r="Y2062" s="276"/>
      <c r="Z2062" s="276"/>
      <c r="AB2062" s="278" t="str">
        <f t="shared" si="290"/>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88"/>
        <v/>
      </c>
      <c r="T2063" s="225" t="str">
        <f ca="1">IF(B2063="","",IF(ISERROR(MATCH($J2063,SorP!$B$1:$B$6230,0)),"",INDIRECT("'SorP'!$A$"&amp;MATCH($J2063,SorP!$B$1:$B$6230,0))))</f>
        <v/>
      </c>
      <c r="U2063" s="241"/>
      <c r="V2063" s="275" t="e">
        <f>IF(C2063="",NA(),MATCH($B2063&amp;$C2063,'Smelter Look-up'!$J:$J,0))</f>
        <v>#N/A</v>
      </c>
      <c r="W2063" s="276"/>
      <c r="X2063" s="276">
        <f t="shared" ca="1" si="289"/>
        <v>0</v>
      </c>
      <c r="Y2063" s="276"/>
      <c r="Z2063" s="276"/>
      <c r="AB2063" s="278" t="str">
        <f t="shared" si="290"/>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88"/>
        <v/>
      </c>
      <c r="T2064" s="225" t="str">
        <f ca="1">IF(B2064="","",IF(ISERROR(MATCH($J2064,SorP!$B$1:$B$6230,0)),"",INDIRECT("'SorP'!$A$"&amp;MATCH($J2064,SorP!$B$1:$B$6230,0))))</f>
        <v/>
      </c>
      <c r="U2064" s="241"/>
      <c r="V2064" s="275" t="e">
        <f>IF(C2064="",NA(),MATCH($B2064&amp;$C2064,'Smelter Look-up'!$J:$J,0))</f>
        <v>#N/A</v>
      </c>
      <c r="W2064" s="276"/>
      <c r="X2064" s="276">
        <f t="shared" ca="1" si="289"/>
        <v>0</v>
      </c>
      <c r="Y2064" s="276"/>
      <c r="Z2064" s="276"/>
      <c r="AB2064" s="278" t="str">
        <f t="shared" si="290"/>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88"/>
        <v/>
      </c>
      <c r="T2065" s="225" t="str">
        <f ca="1">IF(B2065="","",IF(ISERROR(MATCH($J2065,SorP!$B$1:$B$6230,0)),"",INDIRECT("'SorP'!$A$"&amp;MATCH($J2065,SorP!$B$1:$B$6230,0))))</f>
        <v/>
      </c>
      <c r="U2065" s="241"/>
      <c r="V2065" s="275" t="e">
        <f>IF(C2065="",NA(),MATCH($B2065&amp;$C2065,'Smelter Look-up'!$J:$J,0))</f>
        <v>#N/A</v>
      </c>
      <c r="W2065" s="276"/>
      <c r="X2065" s="276">
        <f t="shared" ca="1" si="289"/>
        <v>0</v>
      </c>
      <c r="Y2065" s="276"/>
      <c r="Z2065" s="276"/>
      <c r="AB2065" s="278" t="str">
        <f t="shared" si="290"/>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88"/>
        <v/>
      </c>
      <c r="T2066" s="225" t="str">
        <f ca="1">IF(B2066="","",IF(ISERROR(MATCH($J2066,SorP!$B$1:$B$6230,0)),"",INDIRECT("'SorP'!$A$"&amp;MATCH($J2066,SorP!$B$1:$B$6230,0))))</f>
        <v/>
      </c>
      <c r="U2066" s="241"/>
      <c r="V2066" s="275" t="e">
        <f>IF(C2066="",NA(),MATCH($B2066&amp;$C2066,'Smelter Look-up'!$J:$J,0))</f>
        <v>#N/A</v>
      </c>
      <c r="W2066" s="276"/>
      <c r="X2066" s="276">
        <f t="shared" ca="1" si="289"/>
        <v>0</v>
      </c>
      <c r="Y2066" s="276"/>
      <c r="Z2066" s="276"/>
      <c r="AB2066" s="278" t="str">
        <f t="shared" si="290"/>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88"/>
        <v/>
      </c>
      <c r="T2067" s="225" t="str">
        <f ca="1">IF(B2067="","",IF(ISERROR(MATCH($J2067,SorP!$B$1:$B$6230,0)),"",INDIRECT("'SorP'!$A$"&amp;MATCH($J2067,SorP!$B$1:$B$6230,0))))</f>
        <v/>
      </c>
      <c r="U2067" s="241"/>
      <c r="V2067" s="275" t="e">
        <f>IF(C2067="",NA(),MATCH($B2067&amp;$C2067,'Smelter Look-up'!$J:$J,0))</f>
        <v>#N/A</v>
      </c>
      <c r="W2067" s="276"/>
      <c r="X2067" s="276">
        <f t="shared" ca="1" si="289"/>
        <v>0</v>
      </c>
      <c r="Y2067" s="276"/>
      <c r="Z2067" s="276"/>
      <c r="AB2067" s="278" t="str">
        <f t="shared" si="290"/>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88"/>
        <v/>
      </c>
      <c r="T2068" s="225" t="str">
        <f ca="1">IF(B2068="","",IF(ISERROR(MATCH($J2068,SorP!$B$1:$B$6230,0)),"",INDIRECT("'SorP'!$A$"&amp;MATCH($J2068,SorP!$B$1:$B$6230,0))))</f>
        <v/>
      </c>
      <c r="U2068" s="241"/>
      <c r="V2068" s="275" t="e">
        <f>IF(C2068="",NA(),MATCH($B2068&amp;$C2068,'Smelter Look-up'!$J:$J,0))</f>
        <v>#N/A</v>
      </c>
      <c r="W2068" s="276"/>
      <c r="X2068" s="276">
        <f t="shared" ca="1" si="289"/>
        <v>0</v>
      </c>
      <c r="Y2068" s="276"/>
      <c r="Z2068" s="276"/>
      <c r="AB2068" s="278" t="str">
        <f t="shared" si="290"/>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88"/>
        <v/>
      </c>
      <c r="T2069" s="225" t="str">
        <f ca="1">IF(B2069="","",IF(ISERROR(MATCH($J2069,SorP!$B$1:$B$6230,0)),"",INDIRECT("'SorP'!$A$"&amp;MATCH($J2069,SorP!$B$1:$B$6230,0))))</f>
        <v/>
      </c>
      <c r="U2069" s="241"/>
      <c r="V2069" s="275" t="e">
        <f>IF(C2069="",NA(),MATCH($B2069&amp;$C2069,'Smelter Look-up'!$J:$J,0))</f>
        <v>#N/A</v>
      </c>
      <c r="W2069" s="276"/>
      <c r="X2069" s="276">
        <f t="shared" ca="1" si="289"/>
        <v>0</v>
      </c>
      <c r="Y2069" s="276"/>
      <c r="Z2069" s="276"/>
      <c r="AB2069" s="278" t="str">
        <f t="shared" si="290"/>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88"/>
        <v/>
      </c>
      <c r="T2070" s="225" t="str">
        <f ca="1">IF(B2070="","",IF(ISERROR(MATCH($J2070,SorP!$B$1:$B$6230,0)),"",INDIRECT("'SorP'!$A$"&amp;MATCH($J2070,SorP!$B$1:$B$6230,0))))</f>
        <v/>
      </c>
      <c r="U2070" s="241"/>
      <c r="V2070" s="275" t="e">
        <f>IF(C2070="",NA(),MATCH($B2070&amp;$C2070,'Smelter Look-up'!$J:$J,0))</f>
        <v>#N/A</v>
      </c>
      <c r="W2070" s="276"/>
      <c r="X2070" s="276">
        <f t="shared" ca="1" si="289"/>
        <v>0</v>
      </c>
      <c r="Y2070" s="276"/>
      <c r="Z2070" s="276"/>
      <c r="AB2070" s="278" t="str">
        <f t="shared" si="290"/>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88"/>
        <v/>
      </c>
      <c r="T2071" s="225" t="str">
        <f ca="1">IF(B2071="","",IF(ISERROR(MATCH($J2071,SorP!$B$1:$B$6230,0)),"",INDIRECT("'SorP'!$A$"&amp;MATCH($J2071,SorP!$B$1:$B$6230,0))))</f>
        <v/>
      </c>
      <c r="U2071" s="241"/>
      <c r="V2071" s="275" t="e">
        <f>IF(C2071="",NA(),MATCH($B2071&amp;$C2071,'Smelter Look-up'!$J:$J,0))</f>
        <v>#N/A</v>
      </c>
      <c r="W2071" s="276"/>
      <c r="X2071" s="276">
        <f t="shared" ca="1" si="289"/>
        <v>0</v>
      </c>
      <c r="Y2071" s="276"/>
      <c r="Z2071" s="276"/>
      <c r="AB2071" s="278" t="str">
        <f t="shared" si="290"/>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88"/>
        <v/>
      </c>
      <c r="T2072" s="225" t="str">
        <f ca="1">IF(B2072="","",IF(ISERROR(MATCH($J2072,SorP!$B$1:$B$6230,0)),"",INDIRECT("'SorP'!$A$"&amp;MATCH($J2072,SorP!$B$1:$B$6230,0))))</f>
        <v/>
      </c>
      <c r="U2072" s="241"/>
      <c r="V2072" s="275" t="e">
        <f>IF(C2072="",NA(),MATCH($B2072&amp;$C2072,'Smelter Look-up'!$J:$J,0))</f>
        <v>#N/A</v>
      </c>
      <c r="W2072" s="276"/>
      <c r="X2072" s="276">
        <f t="shared" ca="1" si="289"/>
        <v>0</v>
      </c>
      <c r="Y2072" s="276"/>
      <c r="Z2072" s="276"/>
      <c r="AB2072" s="278" t="str">
        <f t="shared" si="290"/>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88"/>
        <v/>
      </c>
      <c r="T2073" s="225" t="str">
        <f ca="1">IF(B2073="","",IF(ISERROR(MATCH($J2073,SorP!$B$1:$B$6230,0)),"",INDIRECT("'SorP'!$A$"&amp;MATCH($J2073,SorP!$B$1:$B$6230,0))))</f>
        <v/>
      </c>
      <c r="U2073" s="241"/>
      <c r="V2073" s="275" t="e">
        <f>IF(C2073="",NA(),MATCH($B2073&amp;$C2073,'Smelter Look-up'!$J:$J,0))</f>
        <v>#N/A</v>
      </c>
      <c r="W2073" s="276"/>
      <c r="X2073" s="276">
        <f t="shared" ca="1" si="289"/>
        <v>0</v>
      </c>
      <c r="Y2073" s="276"/>
      <c r="Z2073" s="276"/>
      <c r="AB2073" s="278" t="str">
        <f t="shared" si="290"/>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88"/>
        <v/>
      </c>
      <c r="T2074" s="225" t="str">
        <f ca="1">IF(B2074="","",IF(ISERROR(MATCH($J2074,SorP!$B$1:$B$6230,0)),"",INDIRECT("'SorP'!$A$"&amp;MATCH($J2074,SorP!$B$1:$B$6230,0))))</f>
        <v/>
      </c>
      <c r="U2074" s="241"/>
      <c r="V2074" s="275" t="e">
        <f>IF(C2074="",NA(),MATCH($B2074&amp;$C2074,'Smelter Look-up'!$J:$J,0))</f>
        <v>#N/A</v>
      </c>
      <c r="W2074" s="276"/>
      <c r="X2074" s="276">
        <f t="shared" ca="1" si="289"/>
        <v>0</v>
      </c>
      <c r="Y2074" s="276"/>
      <c r="Z2074" s="276"/>
      <c r="AB2074" s="278" t="str">
        <f t="shared" si="290"/>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88"/>
        <v/>
      </c>
      <c r="T2075" s="225" t="str">
        <f ca="1">IF(B2075="","",IF(ISERROR(MATCH($J2075,SorP!$B$1:$B$6230,0)),"",INDIRECT("'SorP'!$A$"&amp;MATCH($J2075,SorP!$B$1:$B$6230,0))))</f>
        <v/>
      </c>
      <c r="U2075" s="241"/>
      <c r="V2075" s="275" t="e">
        <f>IF(C2075="",NA(),MATCH($B2075&amp;$C2075,'Smelter Look-up'!$J:$J,0))</f>
        <v>#N/A</v>
      </c>
      <c r="W2075" s="276"/>
      <c r="X2075" s="276">
        <f t="shared" ca="1" si="289"/>
        <v>0</v>
      </c>
      <c r="Y2075" s="276"/>
      <c r="Z2075" s="276"/>
      <c r="AB2075" s="278" t="str">
        <f t="shared" si="290"/>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1">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2">IF(AND(C2076="Smelter not listed",OR(LEN(D2076)=0,LEN(E2076)=0)),1,0)</f>
        <v>0</v>
      </c>
      <c r="Y2076" s="276"/>
      <c r="Z2076" s="276"/>
      <c r="AB2076" s="278" t="str">
        <f t="shared" ref="AB2076:AB2106" si="293">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1"/>
        <v/>
      </c>
      <c r="T2077" s="225" t="str">
        <f ca="1">IF(B2077="","",IF(ISERROR(MATCH($J2077,SorP!$B$1:$B$6230,0)),"",INDIRECT("'SorP'!$A$"&amp;MATCH($J2077,SorP!$B$1:$B$6230,0))))</f>
        <v/>
      </c>
      <c r="U2077" s="241"/>
      <c r="V2077" s="275" t="e">
        <f>IF(C2077="",NA(),MATCH($B2077&amp;$C2077,'Smelter Look-up'!$J:$J,0))</f>
        <v>#N/A</v>
      </c>
      <c r="W2077" s="276"/>
      <c r="X2077" s="276">
        <f t="shared" ca="1" si="292"/>
        <v>0</v>
      </c>
      <c r="Y2077" s="276"/>
      <c r="Z2077" s="276"/>
      <c r="AB2077" s="278" t="str">
        <f t="shared" si="293"/>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1"/>
        <v/>
      </c>
      <c r="T2078" s="225" t="str">
        <f ca="1">IF(B2078="","",IF(ISERROR(MATCH($J2078,SorP!$B$1:$B$6230,0)),"",INDIRECT("'SorP'!$A$"&amp;MATCH($J2078,SorP!$B$1:$B$6230,0))))</f>
        <v/>
      </c>
      <c r="U2078" s="241"/>
      <c r="V2078" s="275" t="e">
        <f>IF(C2078="",NA(),MATCH($B2078&amp;$C2078,'Smelter Look-up'!$J:$J,0))</f>
        <v>#N/A</v>
      </c>
      <c r="W2078" s="276"/>
      <c r="X2078" s="276">
        <f t="shared" ca="1" si="292"/>
        <v>0</v>
      </c>
      <c r="Y2078" s="276"/>
      <c r="Z2078" s="276"/>
      <c r="AB2078" s="278" t="str">
        <f t="shared" si="293"/>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1"/>
        <v/>
      </c>
      <c r="T2079" s="225" t="str">
        <f ca="1">IF(B2079="","",IF(ISERROR(MATCH($J2079,SorP!$B$1:$B$6230,0)),"",INDIRECT("'SorP'!$A$"&amp;MATCH($J2079,SorP!$B$1:$B$6230,0))))</f>
        <v/>
      </c>
      <c r="U2079" s="241"/>
      <c r="V2079" s="275" t="e">
        <f>IF(C2079="",NA(),MATCH($B2079&amp;$C2079,'Smelter Look-up'!$J:$J,0))</f>
        <v>#N/A</v>
      </c>
      <c r="W2079" s="276"/>
      <c r="X2079" s="276">
        <f t="shared" ca="1" si="292"/>
        <v>0</v>
      </c>
      <c r="Y2079" s="276"/>
      <c r="Z2079" s="276"/>
      <c r="AB2079" s="278" t="str">
        <f t="shared" si="293"/>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1"/>
        <v/>
      </c>
      <c r="T2080" s="225" t="str">
        <f ca="1">IF(B2080="","",IF(ISERROR(MATCH($J2080,SorP!$B$1:$B$6230,0)),"",INDIRECT("'SorP'!$A$"&amp;MATCH($J2080,SorP!$B$1:$B$6230,0))))</f>
        <v/>
      </c>
      <c r="U2080" s="241"/>
      <c r="V2080" s="275" t="e">
        <f>IF(C2080="",NA(),MATCH($B2080&amp;$C2080,'Smelter Look-up'!$J:$J,0))</f>
        <v>#N/A</v>
      </c>
      <c r="W2080" s="276"/>
      <c r="X2080" s="276">
        <f t="shared" ca="1" si="292"/>
        <v>0</v>
      </c>
      <c r="Y2080" s="276"/>
      <c r="Z2080" s="276"/>
      <c r="AB2080" s="278" t="str">
        <f t="shared" si="293"/>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1"/>
        <v/>
      </c>
      <c r="T2081" s="225" t="str">
        <f ca="1">IF(B2081="","",IF(ISERROR(MATCH($J2081,SorP!$B$1:$B$6230,0)),"",INDIRECT("'SorP'!$A$"&amp;MATCH($J2081,SorP!$B$1:$B$6230,0))))</f>
        <v/>
      </c>
      <c r="U2081" s="241"/>
      <c r="V2081" s="275" t="e">
        <f>IF(C2081="",NA(),MATCH($B2081&amp;$C2081,'Smelter Look-up'!$J:$J,0))</f>
        <v>#N/A</v>
      </c>
      <c r="W2081" s="276"/>
      <c r="X2081" s="276">
        <f t="shared" ca="1" si="292"/>
        <v>0</v>
      </c>
      <c r="Y2081" s="276"/>
      <c r="Z2081" s="276"/>
      <c r="AB2081" s="278" t="str">
        <f t="shared" si="293"/>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1"/>
        <v/>
      </c>
      <c r="T2082" s="225" t="str">
        <f ca="1">IF(B2082="","",IF(ISERROR(MATCH($J2082,SorP!$B$1:$B$6230,0)),"",INDIRECT("'SorP'!$A$"&amp;MATCH($J2082,SorP!$B$1:$B$6230,0))))</f>
        <v/>
      </c>
      <c r="U2082" s="241"/>
      <c r="V2082" s="275" t="e">
        <f>IF(C2082="",NA(),MATCH($B2082&amp;$C2082,'Smelter Look-up'!$J:$J,0))</f>
        <v>#N/A</v>
      </c>
      <c r="W2082" s="276"/>
      <c r="X2082" s="276">
        <f t="shared" ca="1" si="292"/>
        <v>0</v>
      </c>
      <c r="Y2082" s="276"/>
      <c r="Z2082" s="276"/>
      <c r="AB2082" s="278" t="str">
        <f t="shared" si="293"/>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1"/>
        <v/>
      </c>
      <c r="T2083" s="225" t="str">
        <f ca="1">IF(B2083="","",IF(ISERROR(MATCH($J2083,SorP!$B$1:$B$6230,0)),"",INDIRECT("'SorP'!$A$"&amp;MATCH($J2083,SorP!$B$1:$B$6230,0))))</f>
        <v/>
      </c>
      <c r="U2083" s="241"/>
      <c r="V2083" s="275" t="e">
        <f>IF(C2083="",NA(),MATCH($B2083&amp;$C2083,'Smelter Look-up'!$J:$J,0))</f>
        <v>#N/A</v>
      </c>
      <c r="W2083" s="276"/>
      <c r="X2083" s="276">
        <f t="shared" ca="1" si="292"/>
        <v>0</v>
      </c>
      <c r="Y2083" s="276"/>
      <c r="Z2083" s="276"/>
      <c r="AB2083" s="278" t="str">
        <f t="shared" si="293"/>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1"/>
        <v/>
      </c>
      <c r="T2084" s="225" t="str">
        <f ca="1">IF(B2084="","",IF(ISERROR(MATCH($J2084,SorP!$B$1:$B$6230,0)),"",INDIRECT("'SorP'!$A$"&amp;MATCH($J2084,SorP!$B$1:$B$6230,0))))</f>
        <v/>
      </c>
      <c r="U2084" s="241"/>
      <c r="V2084" s="275" t="e">
        <f>IF(C2084="",NA(),MATCH($B2084&amp;$C2084,'Smelter Look-up'!$J:$J,0))</f>
        <v>#N/A</v>
      </c>
      <c r="W2084" s="276"/>
      <c r="X2084" s="276">
        <f t="shared" ca="1" si="292"/>
        <v>0</v>
      </c>
      <c r="Y2084" s="276"/>
      <c r="Z2084" s="276"/>
      <c r="AB2084" s="278" t="str">
        <f t="shared" si="293"/>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1"/>
        <v/>
      </c>
      <c r="T2085" s="225" t="str">
        <f ca="1">IF(B2085="","",IF(ISERROR(MATCH($J2085,SorP!$B$1:$B$6230,0)),"",INDIRECT("'SorP'!$A$"&amp;MATCH($J2085,SorP!$B$1:$B$6230,0))))</f>
        <v/>
      </c>
      <c r="U2085" s="241"/>
      <c r="V2085" s="275" t="e">
        <f>IF(C2085="",NA(),MATCH($B2085&amp;$C2085,'Smelter Look-up'!$J:$J,0))</f>
        <v>#N/A</v>
      </c>
      <c r="W2085" s="276"/>
      <c r="X2085" s="276">
        <f t="shared" ca="1" si="292"/>
        <v>0</v>
      </c>
      <c r="Y2085" s="276"/>
      <c r="Z2085" s="276"/>
      <c r="AB2085" s="278" t="str">
        <f t="shared" si="293"/>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1"/>
        <v/>
      </c>
      <c r="T2086" s="225" t="str">
        <f ca="1">IF(B2086="","",IF(ISERROR(MATCH($J2086,SorP!$B$1:$B$6230,0)),"",INDIRECT("'SorP'!$A$"&amp;MATCH($J2086,SorP!$B$1:$B$6230,0))))</f>
        <v/>
      </c>
      <c r="U2086" s="241"/>
      <c r="V2086" s="275" t="e">
        <f>IF(C2086="",NA(),MATCH($B2086&amp;$C2086,'Smelter Look-up'!$J:$J,0))</f>
        <v>#N/A</v>
      </c>
      <c r="W2086" s="276"/>
      <c r="X2086" s="276">
        <f t="shared" ca="1" si="292"/>
        <v>0</v>
      </c>
      <c r="Y2086" s="276"/>
      <c r="Z2086" s="276"/>
      <c r="AB2086" s="278" t="str">
        <f t="shared" si="293"/>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1"/>
        <v/>
      </c>
      <c r="T2087" s="225" t="str">
        <f ca="1">IF(B2087="","",IF(ISERROR(MATCH($J2087,SorP!$B$1:$B$6230,0)),"",INDIRECT("'SorP'!$A$"&amp;MATCH($J2087,SorP!$B$1:$B$6230,0))))</f>
        <v/>
      </c>
      <c r="U2087" s="241"/>
      <c r="V2087" s="275" t="e">
        <f>IF(C2087="",NA(),MATCH($B2087&amp;$C2087,'Smelter Look-up'!$J:$J,0))</f>
        <v>#N/A</v>
      </c>
      <c r="W2087" s="276"/>
      <c r="X2087" s="276">
        <f t="shared" ca="1" si="292"/>
        <v>0</v>
      </c>
      <c r="Y2087" s="276"/>
      <c r="Z2087" s="276"/>
      <c r="AB2087" s="278" t="str">
        <f t="shared" si="293"/>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1"/>
        <v/>
      </c>
      <c r="T2088" s="225" t="str">
        <f ca="1">IF(B2088="","",IF(ISERROR(MATCH($J2088,SorP!$B$1:$B$6230,0)),"",INDIRECT("'SorP'!$A$"&amp;MATCH($J2088,SorP!$B$1:$B$6230,0))))</f>
        <v/>
      </c>
      <c r="U2088" s="241"/>
      <c r="V2088" s="275" t="e">
        <f>IF(C2088="",NA(),MATCH($B2088&amp;$C2088,'Smelter Look-up'!$J:$J,0))</f>
        <v>#N/A</v>
      </c>
      <c r="W2088" s="276"/>
      <c r="X2088" s="276">
        <f t="shared" ca="1" si="292"/>
        <v>0</v>
      </c>
      <c r="Y2088" s="276"/>
      <c r="Z2088" s="276"/>
      <c r="AB2088" s="278" t="str">
        <f t="shared" si="293"/>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1"/>
        <v/>
      </c>
      <c r="T2089" s="225" t="str">
        <f ca="1">IF(B2089="","",IF(ISERROR(MATCH($J2089,SorP!$B$1:$B$6230,0)),"",INDIRECT("'SorP'!$A$"&amp;MATCH($J2089,SorP!$B$1:$B$6230,0))))</f>
        <v/>
      </c>
      <c r="U2089" s="241"/>
      <c r="V2089" s="275" t="e">
        <f>IF(C2089="",NA(),MATCH($B2089&amp;$C2089,'Smelter Look-up'!$J:$J,0))</f>
        <v>#N/A</v>
      </c>
      <c r="W2089" s="276"/>
      <c r="X2089" s="276">
        <f t="shared" ca="1" si="292"/>
        <v>0</v>
      </c>
      <c r="Y2089" s="276"/>
      <c r="Z2089" s="276"/>
      <c r="AB2089" s="278" t="str">
        <f t="shared" si="293"/>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1"/>
        <v/>
      </c>
      <c r="T2090" s="225" t="str">
        <f ca="1">IF(B2090="","",IF(ISERROR(MATCH($J2090,SorP!$B$1:$B$6230,0)),"",INDIRECT("'SorP'!$A$"&amp;MATCH($J2090,SorP!$B$1:$B$6230,0))))</f>
        <v/>
      </c>
      <c r="U2090" s="241"/>
      <c r="V2090" s="275" t="e">
        <f>IF(C2090="",NA(),MATCH($B2090&amp;$C2090,'Smelter Look-up'!$J:$J,0))</f>
        <v>#N/A</v>
      </c>
      <c r="W2090" s="276"/>
      <c r="X2090" s="276">
        <f t="shared" ca="1" si="292"/>
        <v>0</v>
      </c>
      <c r="Y2090" s="276"/>
      <c r="Z2090" s="276"/>
      <c r="AB2090" s="278" t="str">
        <f t="shared" si="293"/>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1"/>
        <v/>
      </c>
      <c r="T2091" s="225" t="str">
        <f ca="1">IF(B2091="","",IF(ISERROR(MATCH($J2091,SorP!$B$1:$B$6230,0)),"",INDIRECT("'SorP'!$A$"&amp;MATCH($J2091,SorP!$B$1:$B$6230,0))))</f>
        <v/>
      </c>
      <c r="U2091" s="241"/>
      <c r="V2091" s="275" t="e">
        <f>IF(C2091="",NA(),MATCH($B2091&amp;$C2091,'Smelter Look-up'!$J:$J,0))</f>
        <v>#N/A</v>
      </c>
      <c r="W2091" s="276"/>
      <c r="X2091" s="276">
        <f t="shared" ca="1" si="292"/>
        <v>0</v>
      </c>
      <c r="Y2091" s="276"/>
      <c r="Z2091" s="276"/>
      <c r="AB2091" s="278" t="str">
        <f t="shared" si="293"/>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1"/>
        <v/>
      </c>
      <c r="T2092" s="225" t="str">
        <f ca="1">IF(B2092="","",IF(ISERROR(MATCH($J2092,SorP!$B$1:$B$6230,0)),"",INDIRECT("'SorP'!$A$"&amp;MATCH($J2092,SorP!$B$1:$B$6230,0))))</f>
        <v/>
      </c>
      <c r="U2092" s="241"/>
      <c r="V2092" s="275" t="e">
        <f>IF(C2092="",NA(),MATCH($B2092&amp;$C2092,'Smelter Look-up'!$J:$J,0))</f>
        <v>#N/A</v>
      </c>
      <c r="W2092" s="276"/>
      <c r="X2092" s="276">
        <f t="shared" ca="1" si="292"/>
        <v>0</v>
      </c>
      <c r="Y2092" s="276"/>
      <c r="Z2092" s="276"/>
      <c r="AB2092" s="278" t="str">
        <f t="shared" si="293"/>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1"/>
        <v/>
      </c>
      <c r="T2093" s="225" t="str">
        <f ca="1">IF(B2093="","",IF(ISERROR(MATCH($J2093,SorP!$B$1:$B$6230,0)),"",INDIRECT("'SorP'!$A$"&amp;MATCH($J2093,SorP!$B$1:$B$6230,0))))</f>
        <v/>
      </c>
      <c r="U2093" s="241"/>
      <c r="V2093" s="275" t="e">
        <f>IF(C2093="",NA(),MATCH($B2093&amp;$C2093,'Smelter Look-up'!$J:$J,0))</f>
        <v>#N/A</v>
      </c>
      <c r="W2093" s="276"/>
      <c r="X2093" s="276">
        <f t="shared" ca="1" si="292"/>
        <v>0</v>
      </c>
      <c r="Y2093" s="276"/>
      <c r="Z2093" s="276"/>
      <c r="AB2093" s="278" t="str">
        <f t="shared" si="293"/>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1"/>
        <v/>
      </c>
      <c r="T2094" s="225" t="str">
        <f ca="1">IF(B2094="","",IF(ISERROR(MATCH($J2094,SorP!$B$1:$B$6230,0)),"",INDIRECT("'SorP'!$A$"&amp;MATCH($J2094,SorP!$B$1:$B$6230,0))))</f>
        <v/>
      </c>
      <c r="U2094" s="241"/>
      <c r="V2094" s="275" t="e">
        <f>IF(C2094="",NA(),MATCH($B2094&amp;$C2094,'Smelter Look-up'!$J:$J,0))</f>
        <v>#N/A</v>
      </c>
      <c r="W2094" s="276"/>
      <c r="X2094" s="276">
        <f t="shared" ca="1" si="292"/>
        <v>0</v>
      </c>
      <c r="Y2094" s="276"/>
      <c r="Z2094" s="276"/>
      <c r="AB2094" s="278" t="str">
        <f t="shared" si="293"/>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1"/>
        <v/>
      </c>
      <c r="T2095" s="225" t="str">
        <f ca="1">IF(B2095="","",IF(ISERROR(MATCH($J2095,SorP!$B$1:$B$6230,0)),"",INDIRECT("'SorP'!$A$"&amp;MATCH($J2095,SorP!$B$1:$B$6230,0))))</f>
        <v/>
      </c>
      <c r="U2095" s="241"/>
      <c r="V2095" s="275" t="e">
        <f>IF(C2095="",NA(),MATCH($B2095&amp;$C2095,'Smelter Look-up'!$J:$J,0))</f>
        <v>#N/A</v>
      </c>
      <c r="W2095" s="276"/>
      <c r="X2095" s="276">
        <f t="shared" ca="1" si="292"/>
        <v>0</v>
      </c>
      <c r="Y2095" s="276"/>
      <c r="Z2095" s="276"/>
      <c r="AB2095" s="278" t="str">
        <f t="shared" si="293"/>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1"/>
        <v/>
      </c>
      <c r="T2096" s="225" t="str">
        <f ca="1">IF(B2096="","",IF(ISERROR(MATCH($J2096,SorP!$B$1:$B$6230,0)),"",INDIRECT("'SorP'!$A$"&amp;MATCH($J2096,SorP!$B$1:$B$6230,0))))</f>
        <v/>
      </c>
      <c r="U2096" s="241"/>
      <c r="V2096" s="275" t="e">
        <f>IF(C2096="",NA(),MATCH($B2096&amp;$C2096,'Smelter Look-up'!$J:$J,0))</f>
        <v>#N/A</v>
      </c>
      <c r="W2096" s="276"/>
      <c r="X2096" s="276">
        <f t="shared" ca="1" si="292"/>
        <v>0</v>
      </c>
      <c r="Y2096" s="276"/>
      <c r="Z2096" s="276"/>
      <c r="AB2096" s="278" t="str">
        <f t="shared" si="293"/>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1"/>
        <v/>
      </c>
      <c r="T2097" s="225" t="str">
        <f ca="1">IF(B2097="","",IF(ISERROR(MATCH($J2097,SorP!$B$1:$B$6230,0)),"",INDIRECT("'SorP'!$A$"&amp;MATCH($J2097,SorP!$B$1:$B$6230,0))))</f>
        <v/>
      </c>
      <c r="U2097" s="241"/>
      <c r="V2097" s="275" t="e">
        <f>IF(C2097="",NA(),MATCH($B2097&amp;$C2097,'Smelter Look-up'!$J:$J,0))</f>
        <v>#N/A</v>
      </c>
      <c r="W2097" s="276"/>
      <c r="X2097" s="276">
        <f t="shared" ca="1" si="292"/>
        <v>0</v>
      </c>
      <c r="Y2097" s="276"/>
      <c r="Z2097" s="276"/>
      <c r="AB2097" s="278" t="str">
        <f t="shared" si="293"/>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1"/>
        <v/>
      </c>
      <c r="T2098" s="225" t="str">
        <f ca="1">IF(B2098="","",IF(ISERROR(MATCH($J2098,SorP!$B$1:$B$6230,0)),"",INDIRECT("'SorP'!$A$"&amp;MATCH($J2098,SorP!$B$1:$B$6230,0))))</f>
        <v/>
      </c>
      <c r="U2098" s="241"/>
      <c r="V2098" s="275" t="e">
        <f>IF(C2098="",NA(),MATCH($B2098&amp;$C2098,'Smelter Look-up'!$J:$J,0))</f>
        <v>#N/A</v>
      </c>
      <c r="W2098" s="276"/>
      <c r="X2098" s="276">
        <f t="shared" ca="1" si="292"/>
        <v>0</v>
      </c>
      <c r="Y2098" s="276"/>
      <c r="Z2098" s="276"/>
      <c r="AB2098" s="278" t="str">
        <f t="shared" si="293"/>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1"/>
        <v/>
      </c>
      <c r="T2099" s="225" t="str">
        <f ca="1">IF(B2099="","",IF(ISERROR(MATCH($J2099,SorP!$B$1:$B$6230,0)),"",INDIRECT("'SorP'!$A$"&amp;MATCH($J2099,SorP!$B$1:$B$6230,0))))</f>
        <v/>
      </c>
      <c r="U2099" s="241"/>
      <c r="V2099" s="275" t="e">
        <f>IF(C2099="",NA(),MATCH($B2099&amp;$C2099,'Smelter Look-up'!$J:$J,0))</f>
        <v>#N/A</v>
      </c>
      <c r="W2099" s="276"/>
      <c r="X2099" s="276">
        <f t="shared" ca="1" si="292"/>
        <v>0</v>
      </c>
      <c r="Y2099" s="276"/>
      <c r="Z2099" s="276"/>
      <c r="AB2099" s="278" t="str">
        <f t="shared" si="293"/>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1"/>
        <v/>
      </c>
      <c r="T2100" s="225" t="str">
        <f ca="1">IF(B2100="","",IF(ISERROR(MATCH($J2100,SorP!$B$1:$B$6230,0)),"",INDIRECT("'SorP'!$A$"&amp;MATCH($J2100,SorP!$B$1:$B$6230,0))))</f>
        <v/>
      </c>
      <c r="U2100" s="241"/>
      <c r="V2100" s="275" t="e">
        <f>IF(C2100="",NA(),MATCH($B2100&amp;$C2100,'Smelter Look-up'!$J:$J,0))</f>
        <v>#N/A</v>
      </c>
      <c r="W2100" s="276"/>
      <c r="X2100" s="276">
        <f t="shared" ca="1" si="292"/>
        <v>0</v>
      </c>
      <c r="Y2100" s="276"/>
      <c r="Z2100" s="276"/>
      <c r="AB2100" s="278" t="str">
        <f t="shared" si="293"/>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1"/>
        <v/>
      </c>
      <c r="T2101" s="225" t="str">
        <f ca="1">IF(B2101="","",IF(ISERROR(MATCH($J2101,SorP!$B$1:$B$6230,0)),"",INDIRECT("'SorP'!$A$"&amp;MATCH($J2101,SorP!$B$1:$B$6230,0))))</f>
        <v/>
      </c>
      <c r="U2101" s="241"/>
      <c r="V2101" s="275" t="e">
        <f>IF(C2101="",NA(),MATCH($B2101&amp;$C2101,'Smelter Look-up'!$J:$J,0))</f>
        <v>#N/A</v>
      </c>
      <c r="W2101" s="276"/>
      <c r="X2101" s="276">
        <f t="shared" ca="1" si="292"/>
        <v>0</v>
      </c>
      <c r="Y2101" s="276"/>
      <c r="Z2101" s="276"/>
      <c r="AB2101" s="278" t="str">
        <f t="shared" si="293"/>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1"/>
        <v/>
      </c>
      <c r="T2102" s="225" t="str">
        <f ca="1">IF(B2102="","",IF(ISERROR(MATCH($J2102,SorP!$B$1:$B$6230,0)),"",INDIRECT("'SorP'!$A$"&amp;MATCH($J2102,SorP!$B$1:$B$6230,0))))</f>
        <v/>
      </c>
      <c r="U2102" s="241"/>
      <c r="V2102" s="275" t="e">
        <f>IF(C2102="",NA(),MATCH($B2102&amp;$C2102,'Smelter Look-up'!$J:$J,0))</f>
        <v>#N/A</v>
      </c>
      <c r="W2102" s="276"/>
      <c r="X2102" s="276">
        <f t="shared" ca="1" si="292"/>
        <v>0</v>
      </c>
      <c r="Y2102" s="276"/>
      <c r="Z2102" s="276"/>
      <c r="AB2102" s="278" t="str">
        <f t="shared" si="293"/>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1"/>
        <v/>
      </c>
      <c r="T2103" s="225" t="str">
        <f ca="1">IF(B2103="","",IF(ISERROR(MATCH($J2103,SorP!$B$1:$B$6230,0)),"",INDIRECT("'SorP'!$A$"&amp;MATCH($J2103,SorP!$B$1:$B$6230,0))))</f>
        <v/>
      </c>
      <c r="U2103" s="241"/>
      <c r="V2103" s="275" t="e">
        <f>IF(C2103="",NA(),MATCH($B2103&amp;$C2103,'Smelter Look-up'!$J:$J,0))</f>
        <v>#N/A</v>
      </c>
      <c r="W2103" s="276"/>
      <c r="X2103" s="276">
        <f t="shared" ca="1" si="292"/>
        <v>0</v>
      </c>
      <c r="Y2103" s="276"/>
      <c r="Z2103" s="276"/>
      <c r="AB2103" s="278" t="str">
        <f t="shared" si="293"/>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1"/>
        <v/>
      </c>
      <c r="T2104" s="225" t="str">
        <f ca="1">IF(B2104="","",IF(ISERROR(MATCH($J2104,SorP!$B$1:$B$6230,0)),"",INDIRECT("'SorP'!$A$"&amp;MATCH($J2104,SorP!$B$1:$B$6230,0))))</f>
        <v/>
      </c>
      <c r="U2104" s="241"/>
      <c r="V2104" s="275" t="e">
        <f>IF(C2104="",NA(),MATCH($B2104&amp;$C2104,'Smelter Look-up'!$J:$J,0))</f>
        <v>#N/A</v>
      </c>
      <c r="W2104" s="276"/>
      <c r="X2104" s="276">
        <f t="shared" ca="1" si="292"/>
        <v>0</v>
      </c>
      <c r="Y2104" s="276"/>
      <c r="Z2104" s="276"/>
      <c r="AB2104" s="278" t="str">
        <f t="shared" si="293"/>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1"/>
        <v/>
      </c>
      <c r="T2105" s="225" t="str">
        <f ca="1">IF(B2105="","",IF(ISERROR(MATCH($J2105,SorP!$B$1:$B$6230,0)),"",INDIRECT("'SorP'!$A$"&amp;MATCH($J2105,SorP!$B$1:$B$6230,0))))</f>
        <v/>
      </c>
      <c r="U2105" s="241"/>
      <c r="V2105" s="275" t="e">
        <f>IF(C2105="",NA(),MATCH($B2105&amp;$C2105,'Smelter Look-up'!$J:$J,0))</f>
        <v>#N/A</v>
      </c>
      <c r="W2105" s="276"/>
      <c r="X2105" s="276">
        <f t="shared" ca="1" si="292"/>
        <v>0</v>
      </c>
      <c r="Y2105" s="276"/>
      <c r="Z2105" s="276"/>
      <c r="AB2105" s="278" t="str">
        <f t="shared" si="293"/>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1"/>
        <v/>
      </c>
      <c r="T2106" s="225" t="str">
        <f ca="1">IF(B2106="","",IF(ISERROR(MATCH($J2106,SorP!$B$1:$B$6230,0)),"",INDIRECT("'SorP'!$A$"&amp;MATCH($J2106,SorP!$B$1:$B$6230,0))))</f>
        <v/>
      </c>
      <c r="U2106" s="241"/>
      <c r="V2106" s="275" t="e">
        <f>IF(C2106="",NA(),MATCH($B2106&amp;$C2106,'Smelter Look-up'!$J:$J,0))</f>
        <v>#N/A</v>
      </c>
      <c r="W2106" s="276"/>
      <c r="X2106" s="276">
        <f t="shared" ca="1" si="292"/>
        <v>0</v>
      </c>
      <c r="Y2106" s="276"/>
      <c r="Z2106" s="276"/>
      <c r="AB2106" s="278" t="str">
        <f t="shared" si="293"/>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4">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5">IF(AND(C2107="Smelter not listed",OR(LEN(D2107)=0,LEN(E2107)=0)),1,0)</f>
        <v>0</v>
      </c>
      <c r="Y2107" s="276"/>
      <c r="Z2107" s="276"/>
      <c r="AB2107" s="278" t="str">
        <f t="shared" ref="AB2107" si="296">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297">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298">IF(AND(C2108="Smelter not listed",OR(LEN(D2108)=0,LEN(E2108)=0)),1,0)</f>
        <v>0</v>
      </c>
      <c r="Y2108" s="276"/>
      <c r="Z2108" s="276"/>
      <c r="AB2108" s="278" t="str">
        <f t="shared" ref="AB2108:AB2139" si="299">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297"/>
        <v/>
      </c>
      <c r="T2109" s="225" t="str">
        <f ca="1">IF(B2109="","",IF(ISERROR(MATCH($J2109,SorP!$B$1:$B$6230,0)),"",INDIRECT("'SorP'!$A$"&amp;MATCH($J2109,SorP!$B$1:$B$6230,0))))</f>
        <v/>
      </c>
      <c r="U2109" s="241"/>
      <c r="V2109" s="275" t="e">
        <f>IF(C2109="",NA(),MATCH($B2109&amp;$C2109,'Smelter Look-up'!$J:$J,0))</f>
        <v>#N/A</v>
      </c>
      <c r="W2109" s="276"/>
      <c r="X2109" s="276">
        <f t="shared" ca="1" si="298"/>
        <v>0</v>
      </c>
      <c r="Y2109" s="276"/>
      <c r="Z2109" s="276"/>
      <c r="AB2109" s="278" t="str">
        <f t="shared" si="299"/>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297"/>
        <v/>
      </c>
      <c r="T2110" s="225" t="str">
        <f ca="1">IF(B2110="","",IF(ISERROR(MATCH($J2110,SorP!$B$1:$B$6230,0)),"",INDIRECT("'SorP'!$A$"&amp;MATCH($J2110,SorP!$B$1:$B$6230,0))))</f>
        <v/>
      </c>
      <c r="U2110" s="241"/>
      <c r="V2110" s="275" t="e">
        <f>IF(C2110="",NA(),MATCH($B2110&amp;$C2110,'Smelter Look-up'!$J:$J,0))</f>
        <v>#N/A</v>
      </c>
      <c r="W2110" s="276"/>
      <c r="X2110" s="276">
        <f t="shared" ca="1" si="298"/>
        <v>0</v>
      </c>
      <c r="Y2110" s="276"/>
      <c r="Z2110" s="276"/>
      <c r="AB2110" s="278" t="str">
        <f t="shared" si="299"/>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297"/>
        <v/>
      </c>
      <c r="T2111" s="225" t="str">
        <f ca="1">IF(B2111="","",IF(ISERROR(MATCH($J2111,SorP!$B$1:$B$6230,0)),"",INDIRECT("'SorP'!$A$"&amp;MATCH($J2111,SorP!$B$1:$B$6230,0))))</f>
        <v/>
      </c>
      <c r="U2111" s="241"/>
      <c r="V2111" s="275" t="e">
        <f>IF(C2111="",NA(),MATCH($B2111&amp;$C2111,'Smelter Look-up'!$J:$J,0))</f>
        <v>#N/A</v>
      </c>
      <c r="W2111" s="276"/>
      <c r="X2111" s="276">
        <f t="shared" ca="1" si="298"/>
        <v>0</v>
      </c>
      <c r="Y2111" s="276"/>
      <c r="Z2111" s="276"/>
      <c r="AB2111" s="278" t="str">
        <f t="shared" si="299"/>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297"/>
        <v/>
      </c>
      <c r="T2112" s="225" t="str">
        <f ca="1">IF(B2112="","",IF(ISERROR(MATCH($J2112,SorP!$B$1:$B$6230,0)),"",INDIRECT("'SorP'!$A$"&amp;MATCH($J2112,SorP!$B$1:$B$6230,0))))</f>
        <v/>
      </c>
      <c r="U2112" s="241"/>
      <c r="V2112" s="275" t="e">
        <f>IF(C2112="",NA(),MATCH($B2112&amp;$C2112,'Smelter Look-up'!$J:$J,0))</f>
        <v>#N/A</v>
      </c>
      <c r="W2112" s="276"/>
      <c r="X2112" s="276">
        <f t="shared" ca="1" si="298"/>
        <v>0</v>
      </c>
      <c r="Y2112" s="276"/>
      <c r="Z2112" s="276"/>
      <c r="AB2112" s="278" t="str">
        <f t="shared" si="299"/>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297"/>
        <v/>
      </c>
      <c r="T2113" s="225" t="str">
        <f ca="1">IF(B2113="","",IF(ISERROR(MATCH($J2113,SorP!$B$1:$B$6230,0)),"",INDIRECT("'SorP'!$A$"&amp;MATCH($J2113,SorP!$B$1:$B$6230,0))))</f>
        <v/>
      </c>
      <c r="U2113" s="241"/>
      <c r="V2113" s="275" t="e">
        <f>IF(C2113="",NA(),MATCH($B2113&amp;$C2113,'Smelter Look-up'!$J:$J,0))</f>
        <v>#N/A</v>
      </c>
      <c r="W2113" s="276"/>
      <c r="X2113" s="276">
        <f t="shared" ca="1" si="298"/>
        <v>0</v>
      </c>
      <c r="Y2113" s="276"/>
      <c r="Z2113" s="276"/>
      <c r="AB2113" s="278" t="str">
        <f t="shared" si="299"/>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297"/>
        <v/>
      </c>
      <c r="T2114" s="225" t="str">
        <f ca="1">IF(B2114="","",IF(ISERROR(MATCH($J2114,SorP!$B$1:$B$6230,0)),"",INDIRECT("'SorP'!$A$"&amp;MATCH($J2114,SorP!$B$1:$B$6230,0))))</f>
        <v/>
      </c>
      <c r="U2114" s="241"/>
      <c r="V2114" s="275" t="e">
        <f>IF(C2114="",NA(),MATCH($B2114&amp;$C2114,'Smelter Look-up'!$J:$J,0))</f>
        <v>#N/A</v>
      </c>
      <c r="W2114" s="276"/>
      <c r="X2114" s="276">
        <f t="shared" ca="1" si="298"/>
        <v>0</v>
      </c>
      <c r="Y2114" s="276"/>
      <c r="Z2114" s="276"/>
      <c r="AB2114" s="278" t="str">
        <f t="shared" si="299"/>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297"/>
        <v/>
      </c>
      <c r="T2115" s="225" t="str">
        <f ca="1">IF(B2115="","",IF(ISERROR(MATCH($J2115,SorP!$B$1:$B$6230,0)),"",INDIRECT("'SorP'!$A$"&amp;MATCH($J2115,SorP!$B$1:$B$6230,0))))</f>
        <v/>
      </c>
      <c r="U2115" s="241"/>
      <c r="V2115" s="275" t="e">
        <f>IF(C2115="",NA(),MATCH($B2115&amp;$C2115,'Smelter Look-up'!$J:$J,0))</f>
        <v>#N/A</v>
      </c>
      <c r="W2115" s="276"/>
      <c r="X2115" s="276">
        <f t="shared" ca="1" si="298"/>
        <v>0</v>
      </c>
      <c r="Y2115" s="276"/>
      <c r="Z2115" s="276"/>
      <c r="AB2115" s="278" t="str">
        <f t="shared" si="299"/>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297"/>
        <v/>
      </c>
      <c r="T2116" s="225" t="str">
        <f ca="1">IF(B2116="","",IF(ISERROR(MATCH($J2116,SorP!$B$1:$B$6230,0)),"",INDIRECT("'SorP'!$A$"&amp;MATCH($J2116,SorP!$B$1:$B$6230,0))))</f>
        <v/>
      </c>
      <c r="U2116" s="241"/>
      <c r="V2116" s="275" t="e">
        <f>IF(C2116="",NA(),MATCH($B2116&amp;$C2116,'Smelter Look-up'!$J:$J,0))</f>
        <v>#N/A</v>
      </c>
      <c r="W2116" s="276"/>
      <c r="X2116" s="276">
        <f t="shared" ca="1" si="298"/>
        <v>0</v>
      </c>
      <c r="Y2116" s="276"/>
      <c r="Z2116" s="276"/>
      <c r="AB2116" s="278" t="str">
        <f t="shared" si="299"/>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297"/>
        <v/>
      </c>
      <c r="T2117" s="225" t="str">
        <f ca="1">IF(B2117="","",IF(ISERROR(MATCH($J2117,SorP!$B$1:$B$6230,0)),"",INDIRECT("'SorP'!$A$"&amp;MATCH($J2117,SorP!$B$1:$B$6230,0))))</f>
        <v/>
      </c>
      <c r="U2117" s="241"/>
      <c r="V2117" s="275" t="e">
        <f>IF(C2117="",NA(),MATCH($B2117&amp;$C2117,'Smelter Look-up'!$J:$J,0))</f>
        <v>#N/A</v>
      </c>
      <c r="W2117" s="276"/>
      <c r="X2117" s="276">
        <f t="shared" ca="1" si="298"/>
        <v>0</v>
      </c>
      <c r="Y2117" s="276"/>
      <c r="Z2117" s="276"/>
      <c r="AB2117" s="278" t="str">
        <f t="shared" si="299"/>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297"/>
        <v/>
      </c>
      <c r="T2118" s="225" t="str">
        <f ca="1">IF(B2118="","",IF(ISERROR(MATCH($J2118,SorP!$B$1:$B$6230,0)),"",INDIRECT("'SorP'!$A$"&amp;MATCH($J2118,SorP!$B$1:$B$6230,0))))</f>
        <v/>
      </c>
      <c r="U2118" s="241"/>
      <c r="V2118" s="275" t="e">
        <f>IF(C2118="",NA(),MATCH($B2118&amp;$C2118,'Smelter Look-up'!$J:$J,0))</f>
        <v>#N/A</v>
      </c>
      <c r="W2118" s="276"/>
      <c r="X2118" s="276">
        <f t="shared" ca="1" si="298"/>
        <v>0</v>
      </c>
      <c r="Y2118" s="276"/>
      <c r="Z2118" s="276"/>
      <c r="AB2118" s="278" t="str">
        <f t="shared" si="299"/>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297"/>
        <v/>
      </c>
      <c r="T2119" s="225" t="str">
        <f ca="1">IF(B2119="","",IF(ISERROR(MATCH($J2119,SorP!$B$1:$B$6230,0)),"",INDIRECT("'SorP'!$A$"&amp;MATCH($J2119,SorP!$B$1:$B$6230,0))))</f>
        <v/>
      </c>
      <c r="U2119" s="241"/>
      <c r="V2119" s="275" t="e">
        <f>IF(C2119="",NA(),MATCH($B2119&amp;$C2119,'Smelter Look-up'!$J:$J,0))</f>
        <v>#N/A</v>
      </c>
      <c r="W2119" s="276"/>
      <c r="X2119" s="276">
        <f t="shared" ca="1" si="298"/>
        <v>0</v>
      </c>
      <c r="Y2119" s="276"/>
      <c r="Z2119" s="276"/>
      <c r="AB2119" s="278" t="str">
        <f t="shared" si="299"/>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297"/>
        <v/>
      </c>
      <c r="T2120" s="225" t="str">
        <f ca="1">IF(B2120="","",IF(ISERROR(MATCH($J2120,SorP!$B$1:$B$6230,0)),"",INDIRECT("'SorP'!$A$"&amp;MATCH($J2120,SorP!$B$1:$B$6230,0))))</f>
        <v/>
      </c>
      <c r="U2120" s="241"/>
      <c r="V2120" s="275" t="e">
        <f>IF(C2120="",NA(),MATCH($B2120&amp;$C2120,'Smelter Look-up'!$J:$J,0))</f>
        <v>#N/A</v>
      </c>
      <c r="W2120" s="276"/>
      <c r="X2120" s="276">
        <f t="shared" ca="1" si="298"/>
        <v>0</v>
      </c>
      <c r="Y2120" s="276"/>
      <c r="Z2120" s="276"/>
      <c r="AB2120" s="278" t="str">
        <f t="shared" si="299"/>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297"/>
        <v/>
      </c>
      <c r="T2121" s="225" t="str">
        <f ca="1">IF(B2121="","",IF(ISERROR(MATCH($J2121,SorP!$B$1:$B$6230,0)),"",INDIRECT("'SorP'!$A$"&amp;MATCH($J2121,SorP!$B$1:$B$6230,0))))</f>
        <v/>
      </c>
      <c r="U2121" s="241"/>
      <c r="V2121" s="275" t="e">
        <f>IF(C2121="",NA(),MATCH($B2121&amp;$C2121,'Smelter Look-up'!$J:$J,0))</f>
        <v>#N/A</v>
      </c>
      <c r="W2121" s="276"/>
      <c r="X2121" s="276">
        <f t="shared" ca="1" si="298"/>
        <v>0</v>
      </c>
      <c r="Y2121" s="276"/>
      <c r="Z2121" s="276"/>
      <c r="AB2121" s="278" t="str">
        <f t="shared" si="299"/>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297"/>
        <v/>
      </c>
      <c r="T2122" s="225" t="str">
        <f ca="1">IF(B2122="","",IF(ISERROR(MATCH($J2122,SorP!$B$1:$B$6230,0)),"",INDIRECT("'SorP'!$A$"&amp;MATCH($J2122,SorP!$B$1:$B$6230,0))))</f>
        <v/>
      </c>
      <c r="U2122" s="241"/>
      <c r="V2122" s="275" t="e">
        <f>IF(C2122="",NA(),MATCH($B2122&amp;$C2122,'Smelter Look-up'!$J:$J,0))</f>
        <v>#N/A</v>
      </c>
      <c r="W2122" s="276"/>
      <c r="X2122" s="276">
        <f t="shared" ca="1" si="298"/>
        <v>0</v>
      </c>
      <c r="Y2122" s="276"/>
      <c r="Z2122" s="276"/>
      <c r="AB2122" s="278" t="str">
        <f t="shared" si="299"/>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297"/>
        <v/>
      </c>
      <c r="T2123" s="225" t="str">
        <f ca="1">IF(B2123="","",IF(ISERROR(MATCH($J2123,SorP!$B$1:$B$6230,0)),"",INDIRECT("'SorP'!$A$"&amp;MATCH($J2123,SorP!$B$1:$B$6230,0))))</f>
        <v/>
      </c>
      <c r="U2123" s="241"/>
      <c r="V2123" s="275" t="e">
        <f>IF(C2123="",NA(),MATCH($B2123&amp;$C2123,'Smelter Look-up'!$J:$J,0))</f>
        <v>#N/A</v>
      </c>
      <c r="W2123" s="276"/>
      <c r="X2123" s="276">
        <f t="shared" ca="1" si="298"/>
        <v>0</v>
      </c>
      <c r="Y2123" s="276"/>
      <c r="Z2123" s="276"/>
      <c r="AB2123" s="278" t="str">
        <f t="shared" si="299"/>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297"/>
        <v/>
      </c>
      <c r="T2124" s="225" t="str">
        <f ca="1">IF(B2124="","",IF(ISERROR(MATCH($J2124,SorP!$B$1:$B$6230,0)),"",INDIRECT("'SorP'!$A$"&amp;MATCH($J2124,SorP!$B$1:$B$6230,0))))</f>
        <v/>
      </c>
      <c r="U2124" s="241"/>
      <c r="V2124" s="275" t="e">
        <f>IF(C2124="",NA(),MATCH($B2124&amp;$C2124,'Smelter Look-up'!$J:$J,0))</f>
        <v>#N/A</v>
      </c>
      <c r="W2124" s="276"/>
      <c r="X2124" s="276">
        <f t="shared" ca="1" si="298"/>
        <v>0</v>
      </c>
      <c r="Y2124" s="276"/>
      <c r="Z2124" s="276"/>
      <c r="AB2124" s="278" t="str">
        <f t="shared" si="299"/>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297"/>
        <v/>
      </c>
      <c r="T2125" s="225" t="str">
        <f ca="1">IF(B2125="","",IF(ISERROR(MATCH($J2125,SorP!$B$1:$B$6230,0)),"",INDIRECT("'SorP'!$A$"&amp;MATCH($J2125,SorP!$B$1:$B$6230,0))))</f>
        <v/>
      </c>
      <c r="U2125" s="241"/>
      <c r="V2125" s="275" t="e">
        <f>IF(C2125="",NA(),MATCH($B2125&amp;$C2125,'Smelter Look-up'!$J:$J,0))</f>
        <v>#N/A</v>
      </c>
      <c r="W2125" s="276"/>
      <c r="X2125" s="276">
        <f t="shared" ca="1" si="298"/>
        <v>0</v>
      </c>
      <c r="Y2125" s="276"/>
      <c r="Z2125" s="276"/>
      <c r="AB2125" s="278" t="str">
        <f t="shared" si="299"/>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297"/>
        <v/>
      </c>
      <c r="T2126" s="225" t="str">
        <f ca="1">IF(B2126="","",IF(ISERROR(MATCH($J2126,SorP!$B$1:$B$6230,0)),"",INDIRECT("'SorP'!$A$"&amp;MATCH($J2126,SorP!$B$1:$B$6230,0))))</f>
        <v/>
      </c>
      <c r="U2126" s="241"/>
      <c r="V2126" s="275" t="e">
        <f>IF(C2126="",NA(),MATCH($B2126&amp;$C2126,'Smelter Look-up'!$J:$J,0))</f>
        <v>#N/A</v>
      </c>
      <c r="W2126" s="276"/>
      <c r="X2126" s="276">
        <f t="shared" ca="1" si="298"/>
        <v>0</v>
      </c>
      <c r="Y2126" s="276"/>
      <c r="Z2126" s="276"/>
      <c r="AB2126" s="278" t="str">
        <f t="shared" si="299"/>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297"/>
        <v/>
      </c>
      <c r="T2127" s="225" t="str">
        <f ca="1">IF(B2127="","",IF(ISERROR(MATCH($J2127,SorP!$B$1:$B$6230,0)),"",INDIRECT("'SorP'!$A$"&amp;MATCH($J2127,SorP!$B$1:$B$6230,0))))</f>
        <v/>
      </c>
      <c r="U2127" s="241"/>
      <c r="V2127" s="275" t="e">
        <f>IF(C2127="",NA(),MATCH($B2127&amp;$C2127,'Smelter Look-up'!$J:$J,0))</f>
        <v>#N/A</v>
      </c>
      <c r="W2127" s="276"/>
      <c r="X2127" s="276">
        <f t="shared" ca="1" si="298"/>
        <v>0</v>
      </c>
      <c r="Y2127" s="276"/>
      <c r="Z2127" s="276"/>
      <c r="AB2127" s="278" t="str">
        <f t="shared" si="299"/>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297"/>
        <v/>
      </c>
      <c r="T2128" s="225" t="str">
        <f ca="1">IF(B2128="","",IF(ISERROR(MATCH($J2128,SorP!$B$1:$B$6230,0)),"",INDIRECT("'SorP'!$A$"&amp;MATCH($J2128,SorP!$B$1:$B$6230,0))))</f>
        <v/>
      </c>
      <c r="U2128" s="241"/>
      <c r="V2128" s="275" t="e">
        <f>IF(C2128="",NA(),MATCH($B2128&amp;$C2128,'Smelter Look-up'!$J:$J,0))</f>
        <v>#N/A</v>
      </c>
      <c r="W2128" s="276"/>
      <c r="X2128" s="276">
        <f t="shared" ca="1" si="298"/>
        <v>0</v>
      </c>
      <c r="Y2128" s="276"/>
      <c r="Z2128" s="276"/>
      <c r="AB2128" s="278" t="str">
        <f t="shared" si="299"/>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297"/>
        <v/>
      </c>
      <c r="T2129" s="225" t="str">
        <f ca="1">IF(B2129="","",IF(ISERROR(MATCH($J2129,SorP!$B$1:$B$6230,0)),"",INDIRECT("'SorP'!$A$"&amp;MATCH($J2129,SorP!$B$1:$B$6230,0))))</f>
        <v/>
      </c>
      <c r="U2129" s="241"/>
      <c r="V2129" s="275" t="e">
        <f>IF(C2129="",NA(),MATCH($B2129&amp;$C2129,'Smelter Look-up'!$J:$J,0))</f>
        <v>#N/A</v>
      </c>
      <c r="W2129" s="276"/>
      <c r="X2129" s="276">
        <f t="shared" ca="1" si="298"/>
        <v>0</v>
      </c>
      <c r="Y2129" s="276"/>
      <c r="Z2129" s="276"/>
      <c r="AB2129" s="278" t="str">
        <f t="shared" si="299"/>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297"/>
        <v/>
      </c>
      <c r="T2130" s="225" t="str">
        <f ca="1">IF(B2130="","",IF(ISERROR(MATCH($J2130,SorP!$B$1:$B$6230,0)),"",INDIRECT("'SorP'!$A$"&amp;MATCH($J2130,SorP!$B$1:$B$6230,0))))</f>
        <v/>
      </c>
      <c r="U2130" s="241"/>
      <c r="V2130" s="275" t="e">
        <f>IF(C2130="",NA(),MATCH($B2130&amp;$C2130,'Smelter Look-up'!$J:$J,0))</f>
        <v>#N/A</v>
      </c>
      <c r="W2130" s="276"/>
      <c r="X2130" s="276">
        <f t="shared" ca="1" si="298"/>
        <v>0</v>
      </c>
      <c r="Y2130" s="276"/>
      <c r="Z2130" s="276"/>
      <c r="AB2130" s="278" t="str">
        <f t="shared" si="299"/>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297"/>
        <v/>
      </c>
      <c r="T2131" s="225" t="str">
        <f ca="1">IF(B2131="","",IF(ISERROR(MATCH($J2131,SorP!$B$1:$B$6230,0)),"",INDIRECT("'SorP'!$A$"&amp;MATCH($J2131,SorP!$B$1:$B$6230,0))))</f>
        <v/>
      </c>
      <c r="U2131" s="241"/>
      <c r="V2131" s="275" t="e">
        <f>IF(C2131="",NA(),MATCH($B2131&amp;$C2131,'Smelter Look-up'!$J:$J,0))</f>
        <v>#N/A</v>
      </c>
      <c r="W2131" s="276"/>
      <c r="X2131" s="276">
        <f t="shared" ca="1" si="298"/>
        <v>0</v>
      </c>
      <c r="Y2131" s="276"/>
      <c r="Z2131" s="276"/>
      <c r="AB2131" s="278" t="str">
        <f t="shared" si="299"/>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297"/>
        <v/>
      </c>
      <c r="T2132" s="225" t="str">
        <f ca="1">IF(B2132="","",IF(ISERROR(MATCH($J2132,SorP!$B$1:$B$6230,0)),"",INDIRECT("'SorP'!$A$"&amp;MATCH($J2132,SorP!$B$1:$B$6230,0))))</f>
        <v/>
      </c>
      <c r="U2132" s="241"/>
      <c r="V2132" s="275" t="e">
        <f>IF(C2132="",NA(),MATCH($B2132&amp;$C2132,'Smelter Look-up'!$J:$J,0))</f>
        <v>#N/A</v>
      </c>
      <c r="W2132" s="276"/>
      <c r="X2132" s="276">
        <f t="shared" ca="1" si="298"/>
        <v>0</v>
      </c>
      <c r="Y2132" s="276"/>
      <c r="Z2132" s="276"/>
      <c r="AB2132" s="278" t="str">
        <f t="shared" si="299"/>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297"/>
        <v/>
      </c>
      <c r="T2133" s="225" t="str">
        <f ca="1">IF(B2133="","",IF(ISERROR(MATCH($J2133,SorP!$B$1:$B$6230,0)),"",INDIRECT("'SorP'!$A$"&amp;MATCH($J2133,SorP!$B$1:$B$6230,0))))</f>
        <v/>
      </c>
      <c r="U2133" s="241"/>
      <c r="V2133" s="275" t="e">
        <f>IF(C2133="",NA(),MATCH($B2133&amp;$C2133,'Smelter Look-up'!$J:$J,0))</f>
        <v>#N/A</v>
      </c>
      <c r="W2133" s="276"/>
      <c r="X2133" s="276">
        <f t="shared" ca="1" si="298"/>
        <v>0</v>
      </c>
      <c r="Y2133" s="276"/>
      <c r="Z2133" s="276"/>
      <c r="AB2133" s="278" t="str">
        <f t="shared" si="299"/>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297"/>
        <v/>
      </c>
      <c r="T2134" s="225" t="str">
        <f ca="1">IF(B2134="","",IF(ISERROR(MATCH($J2134,SorP!$B$1:$B$6230,0)),"",INDIRECT("'SorP'!$A$"&amp;MATCH($J2134,SorP!$B$1:$B$6230,0))))</f>
        <v/>
      </c>
      <c r="U2134" s="241"/>
      <c r="V2134" s="275" t="e">
        <f>IF(C2134="",NA(),MATCH($B2134&amp;$C2134,'Smelter Look-up'!$J:$J,0))</f>
        <v>#N/A</v>
      </c>
      <c r="W2134" s="276"/>
      <c r="X2134" s="276">
        <f t="shared" ca="1" si="298"/>
        <v>0</v>
      </c>
      <c r="Y2134" s="276"/>
      <c r="Z2134" s="276"/>
      <c r="AB2134" s="278" t="str">
        <f t="shared" si="299"/>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297"/>
        <v/>
      </c>
      <c r="T2135" s="225" t="str">
        <f ca="1">IF(B2135="","",IF(ISERROR(MATCH($J2135,SorP!$B$1:$B$6230,0)),"",INDIRECT("'SorP'!$A$"&amp;MATCH($J2135,SorP!$B$1:$B$6230,0))))</f>
        <v/>
      </c>
      <c r="U2135" s="241"/>
      <c r="V2135" s="275" t="e">
        <f>IF(C2135="",NA(),MATCH($B2135&amp;$C2135,'Smelter Look-up'!$J:$J,0))</f>
        <v>#N/A</v>
      </c>
      <c r="W2135" s="276"/>
      <c r="X2135" s="276">
        <f t="shared" ca="1" si="298"/>
        <v>0</v>
      </c>
      <c r="Y2135" s="276"/>
      <c r="Z2135" s="276"/>
      <c r="AB2135" s="278" t="str">
        <f t="shared" si="299"/>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297"/>
        <v/>
      </c>
      <c r="T2136" s="225" t="str">
        <f ca="1">IF(B2136="","",IF(ISERROR(MATCH($J2136,SorP!$B$1:$B$6230,0)),"",INDIRECT("'SorP'!$A$"&amp;MATCH($J2136,SorP!$B$1:$B$6230,0))))</f>
        <v/>
      </c>
      <c r="U2136" s="241"/>
      <c r="V2136" s="275" t="e">
        <f>IF(C2136="",NA(),MATCH($B2136&amp;$C2136,'Smelter Look-up'!$J:$J,0))</f>
        <v>#N/A</v>
      </c>
      <c r="W2136" s="276"/>
      <c r="X2136" s="276">
        <f t="shared" ca="1" si="298"/>
        <v>0</v>
      </c>
      <c r="Y2136" s="276"/>
      <c r="Z2136" s="276"/>
      <c r="AB2136" s="278" t="str">
        <f t="shared" si="299"/>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297"/>
        <v/>
      </c>
      <c r="T2137" s="225" t="str">
        <f ca="1">IF(B2137="","",IF(ISERROR(MATCH($J2137,SorP!$B$1:$B$6230,0)),"",INDIRECT("'SorP'!$A$"&amp;MATCH($J2137,SorP!$B$1:$B$6230,0))))</f>
        <v/>
      </c>
      <c r="U2137" s="241"/>
      <c r="V2137" s="275" t="e">
        <f>IF(C2137="",NA(),MATCH($B2137&amp;$C2137,'Smelter Look-up'!$J:$J,0))</f>
        <v>#N/A</v>
      </c>
      <c r="W2137" s="276"/>
      <c r="X2137" s="276">
        <f t="shared" ca="1" si="298"/>
        <v>0</v>
      </c>
      <c r="Y2137" s="276"/>
      <c r="Z2137" s="276"/>
      <c r="AB2137" s="278" t="str">
        <f t="shared" si="299"/>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297"/>
        <v/>
      </c>
      <c r="T2138" s="225" t="str">
        <f ca="1">IF(B2138="","",IF(ISERROR(MATCH($J2138,SorP!$B$1:$B$6230,0)),"",INDIRECT("'SorP'!$A$"&amp;MATCH($J2138,SorP!$B$1:$B$6230,0))))</f>
        <v/>
      </c>
      <c r="U2138" s="241"/>
      <c r="V2138" s="275" t="e">
        <f>IF(C2138="",NA(),MATCH($B2138&amp;$C2138,'Smelter Look-up'!$J:$J,0))</f>
        <v>#N/A</v>
      </c>
      <c r="W2138" s="276"/>
      <c r="X2138" s="276">
        <f t="shared" ca="1" si="298"/>
        <v>0</v>
      </c>
      <c r="Y2138" s="276"/>
      <c r="Z2138" s="276"/>
      <c r="AB2138" s="278" t="str">
        <f t="shared" si="299"/>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297"/>
        <v/>
      </c>
      <c r="T2139" s="225" t="str">
        <f ca="1">IF(B2139="","",IF(ISERROR(MATCH($J2139,SorP!$B$1:$B$6230,0)),"",INDIRECT("'SorP'!$A$"&amp;MATCH($J2139,SorP!$B$1:$B$6230,0))))</f>
        <v/>
      </c>
      <c r="U2139" s="241"/>
      <c r="V2139" s="275" t="e">
        <f>IF(C2139="",NA(),MATCH($B2139&amp;$C2139,'Smelter Look-up'!$J:$J,0))</f>
        <v>#N/A</v>
      </c>
      <c r="W2139" s="276"/>
      <c r="X2139" s="276">
        <f t="shared" ca="1" si="298"/>
        <v>0</v>
      </c>
      <c r="Y2139" s="276"/>
      <c r="Z2139" s="276"/>
      <c r="AB2139" s="278" t="str">
        <f t="shared" si="299"/>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0">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1">IF(AND(C2140="Smelter not listed",OR(LEN(D2140)=0,LEN(E2140)=0)),1,0)</f>
        <v>0</v>
      </c>
      <c r="Y2140" s="276"/>
      <c r="Z2140" s="276"/>
      <c r="AB2140" s="278" t="str">
        <f t="shared" ref="AB2140:AB2170" si="302">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0"/>
        <v/>
      </c>
      <c r="T2141" s="225" t="str">
        <f ca="1">IF(B2141="","",IF(ISERROR(MATCH($J2141,SorP!$B$1:$B$6230,0)),"",INDIRECT("'SorP'!$A$"&amp;MATCH($J2141,SorP!$B$1:$B$6230,0))))</f>
        <v/>
      </c>
      <c r="U2141" s="241"/>
      <c r="V2141" s="275" t="e">
        <f>IF(C2141="",NA(),MATCH($B2141&amp;$C2141,'Smelter Look-up'!$J:$J,0))</f>
        <v>#N/A</v>
      </c>
      <c r="W2141" s="276"/>
      <c r="X2141" s="276">
        <f t="shared" ca="1" si="301"/>
        <v>0</v>
      </c>
      <c r="Y2141" s="276"/>
      <c r="Z2141" s="276"/>
      <c r="AB2141" s="278" t="str">
        <f t="shared" si="302"/>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0"/>
        <v/>
      </c>
      <c r="T2142" s="225" t="str">
        <f ca="1">IF(B2142="","",IF(ISERROR(MATCH($J2142,SorP!$B$1:$B$6230,0)),"",INDIRECT("'SorP'!$A$"&amp;MATCH($J2142,SorP!$B$1:$B$6230,0))))</f>
        <v/>
      </c>
      <c r="U2142" s="241"/>
      <c r="V2142" s="275" t="e">
        <f>IF(C2142="",NA(),MATCH($B2142&amp;$C2142,'Smelter Look-up'!$J:$J,0))</f>
        <v>#N/A</v>
      </c>
      <c r="W2142" s="276"/>
      <c r="X2142" s="276">
        <f t="shared" ca="1" si="301"/>
        <v>0</v>
      </c>
      <c r="Y2142" s="276"/>
      <c r="Z2142" s="276"/>
      <c r="AB2142" s="278" t="str">
        <f t="shared" si="302"/>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0"/>
        <v/>
      </c>
      <c r="T2143" s="225" t="str">
        <f ca="1">IF(B2143="","",IF(ISERROR(MATCH($J2143,SorP!$B$1:$B$6230,0)),"",INDIRECT("'SorP'!$A$"&amp;MATCH($J2143,SorP!$B$1:$B$6230,0))))</f>
        <v/>
      </c>
      <c r="U2143" s="241"/>
      <c r="V2143" s="275" t="e">
        <f>IF(C2143="",NA(),MATCH($B2143&amp;$C2143,'Smelter Look-up'!$J:$J,0))</f>
        <v>#N/A</v>
      </c>
      <c r="W2143" s="276"/>
      <c r="X2143" s="276">
        <f t="shared" ca="1" si="301"/>
        <v>0</v>
      </c>
      <c r="Y2143" s="276"/>
      <c r="Z2143" s="276"/>
      <c r="AB2143" s="278" t="str">
        <f t="shared" si="302"/>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0"/>
        <v/>
      </c>
      <c r="T2144" s="225" t="str">
        <f ca="1">IF(B2144="","",IF(ISERROR(MATCH($J2144,SorP!$B$1:$B$6230,0)),"",INDIRECT("'SorP'!$A$"&amp;MATCH($J2144,SorP!$B$1:$B$6230,0))))</f>
        <v/>
      </c>
      <c r="U2144" s="241"/>
      <c r="V2144" s="275" t="e">
        <f>IF(C2144="",NA(),MATCH($B2144&amp;$C2144,'Smelter Look-up'!$J:$J,0))</f>
        <v>#N/A</v>
      </c>
      <c r="W2144" s="276"/>
      <c r="X2144" s="276">
        <f t="shared" ca="1" si="301"/>
        <v>0</v>
      </c>
      <c r="Y2144" s="276"/>
      <c r="Z2144" s="276"/>
      <c r="AB2144" s="278" t="str">
        <f t="shared" si="302"/>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0"/>
        <v/>
      </c>
      <c r="T2145" s="225" t="str">
        <f ca="1">IF(B2145="","",IF(ISERROR(MATCH($J2145,SorP!$B$1:$B$6230,0)),"",INDIRECT("'SorP'!$A$"&amp;MATCH($J2145,SorP!$B$1:$B$6230,0))))</f>
        <v/>
      </c>
      <c r="U2145" s="241"/>
      <c r="V2145" s="275" t="e">
        <f>IF(C2145="",NA(),MATCH($B2145&amp;$C2145,'Smelter Look-up'!$J:$J,0))</f>
        <v>#N/A</v>
      </c>
      <c r="W2145" s="276"/>
      <c r="X2145" s="276">
        <f t="shared" ca="1" si="301"/>
        <v>0</v>
      </c>
      <c r="Y2145" s="276"/>
      <c r="Z2145" s="276"/>
      <c r="AB2145" s="278" t="str">
        <f t="shared" si="302"/>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0"/>
        <v/>
      </c>
      <c r="T2146" s="225" t="str">
        <f ca="1">IF(B2146="","",IF(ISERROR(MATCH($J2146,SorP!$B$1:$B$6230,0)),"",INDIRECT("'SorP'!$A$"&amp;MATCH($J2146,SorP!$B$1:$B$6230,0))))</f>
        <v/>
      </c>
      <c r="U2146" s="241"/>
      <c r="V2146" s="275" t="e">
        <f>IF(C2146="",NA(),MATCH($B2146&amp;$C2146,'Smelter Look-up'!$J:$J,0))</f>
        <v>#N/A</v>
      </c>
      <c r="W2146" s="276"/>
      <c r="X2146" s="276">
        <f t="shared" ca="1" si="301"/>
        <v>0</v>
      </c>
      <c r="Y2146" s="276"/>
      <c r="Z2146" s="276"/>
      <c r="AB2146" s="278" t="str">
        <f t="shared" si="302"/>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0"/>
        <v/>
      </c>
      <c r="T2147" s="225" t="str">
        <f ca="1">IF(B2147="","",IF(ISERROR(MATCH($J2147,SorP!$B$1:$B$6230,0)),"",INDIRECT("'SorP'!$A$"&amp;MATCH($J2147,SorP!$B$1:$B$6230,0))))</f>
        <v/>
      </c>
      <c r="U2147" s="241"/>
      <c r="V2147" s="275" t="e">
        <f>IF(C2147="",NA(),MATCH($B2147&amp;$C2147,'Smelter Look-up'!$J:$J,0))</f>
        <v>#N/A</v>
      </c>
      <c r="W2147" s="276"/>
      <c r="X2147" s="276">
        <f t="shared" ca="1" si="301"/>
        <v>0</v>
      </c>
      <c r="Y2147" s="276"/>
      <c r="Z2147" s="276"/>
      <c r="AB2147" s="278" t="str">
        <f t="shared" si="302"/>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0"/>
        <v/>
      </c>
      <c r="T2148" s="225" t="str">
        <f ca="1">IF(B2148="","",IF(ISERROR(MATCH($J2148,SorP!$B$1:$B$6230,0)),"",INDIRECT("'SorP'!$A$"&amp;MATCH($J2148,SorP!$B$1:$B$6230,0))))</f>
        <v/>
      </c>
      <c r="U2148" s="241"/>
      <c r="V2148" s="275" t="e">
        <f>IF(C2148="",NA(),MATCH($B2148&amp;$C2148,'Smelter Look-up'!$J:$J,0))</f>
        <v>#N/A</v>
      </c>
      <c r="W2148" s="276"/>
      <c r="X2148" s="276">
        <f t="shared" ca="1" si="301"/>
        <v>0</v>
      </c>
      <c r="Y2148" s="276"/>
      <c r="Z2148" s="276"/>
      <c r="AB2148" s="278" t="str">
        <f t="shared" si="302"/>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0"/>
        <v/>
      </c>
      <c r="T2149" s="225" t="str">
        <f ca="1">IF(B2149="","",IF(ISERROR(MATCH($J2149,SorP!$B$1:$B$6230,0)),"",INDIRECT("'SorP'!$A$"&amp;MATCH($J2149,SorP!$B$1:$B$6230,0))))</f>
        <v/>
      </c>
      <c r="U2149" s="241"/>
      <c r="V2149" s="275" t="e">
        <f>IF(C2149="",NA(),MATCH($B2149&amp;$C2149,'Smelter Look-up'!$J:$J,0))</f>
        <v>#N/A</v>
      </c>
      <c r="W2149" s="276"/>
      <c r="X2149" s="276">
        <f t="shared" ca="1" si="301"/>
        <v>0</v>
      </c>
      <c r="Y2149" s="276"/>
      <c r="Z2149" s="276"/>
      <c r="AB2149" s="278" t="str">
        <f t="shared" si="302"/>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0"/>
        <v/>
      </c>
      <c r="T2150" s="225" t="str">
        <f ca="1">IF(B2150="","",IF(ISERROR(MATCH($J2150,SorP!$B$1:$B$6230,0)),"",INDIRECT("'SorP'!$A$"&amp;MATCH($J2150,SorP!$B$1:$B$6230,0))))</f>
        <v/>
      </c>
      <c r="U2150" s="241"/>
      <c r="V2150" s="275" t="e">
        <f>IF(C2150="",NA(),MATCH($B2150&amp;$C2150,'Smelter Look-up'!$J:$J,0))</f>
        <v>#N/A</v>
      </c>
      <c r="W2150" s="276"/>
      <c r="X2150" s="276">
        <f t="shared" ca="1" si="301"/>
        <v>0</v>
      </c>
      <c r="Y2150" s="276"/>
      <c r="Z2150" s="276"/>
      <c r="AB2150" s="278" t="str">
        <f t="shared" si="302"/>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0"/>
        <v/>
      </c>
      <c r="T2151" s="225" t="str">
        <f ca="1">IF(B2151="","",IF(ISERROR(MATCH($J2151,SorP!$B$1:$B$6230,0)),"",INDIRECT("'SorP'!$A$"&amp;MATCH($J2151,SorP!$B$1:$B$6230,0))))</f>
        <v/>
      </c>
      <c r="U2151" s="241"/>
      <c r="V2151" s="275" t="e">
        <f>IF(C2151="",NA(),MATCH($B2151&amp;$C2151,'Smelter Look-up'!$J:$J,0))</f>
        <v>#N/A</v>
      </c>
      <c r="W2151" s="276"/>
      <c r="X2151" s="276">
        <f t="shared" ca="1" si="301"/>
        <v>0</v>
      </c>
      <c r="Y2151" s="276"/>
      <c r="Z2151" s="276"/>
      <c r="AB2151" s="278" t="str">
        <f t="shared" si="302"/>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0"/>
        <v/>
      </c>
      <c r="T2152" s="225" t="str">
        <f ca="1">IF(B2152="","",IF(ISERROR(MATCH($J2152,SorP!$B$1:$B$6230,0)),"",INDIRECT("'SorP'!$A$"&amp;MATCH($J2152,SorP!$B$1:$B$6230,0))))</f>
        <v/>
      </c>
      <c r="U2152" s="241"/>
      <c r="V2152" s="275" t="e">
        <f>IF(C2152="",NA(),MATCH($B2152&amp;$C2152,'Smelter Look-up'!$J:$J,0))</f>
        <v>#N/A</v>
      </c>
      <c r="W2152" s="276"/>
      <c r="X2152" s="276">
        <f t="shared" ca="1" si="301"/>
        <v>0</v>
      </c>
      <c r="Y2152" s="276"/>
      <c r="Z2152" s="276"/>
      <c r="AB2152" s="278" t="str">
        <f t="shared" si="302"/>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0"/>
        <v/>
      </c>
      <c r="T2153" s="225" t="str">
        <f ca="1">IF(B2153="","",IF(ISERROR(MATCH($J2153,SorP!$B$1:$B$6230,0)),"",INDIRECT("'SorP'!$A$"&amp;MATCH($J2153,SorP!$B$1:$B$6230,0))))</f>
        <v/>
      </c>
      <c r="U2153" s="241"/>
      <c r="V2153" s="275" t="e">
        <f>IF(C2153="",NA(),MATCH($B2153&amp;$C2153,'Smelter Look-up'!$J:$J,0))</f>
        <v>#N/A</v>
      </c>
      <c r="W2153" s="276"/>
      <c r="X2153" s="276">
        <f t="shared" ca="1" si="301"/>
        <v>0</v>
      </c>
      <c r="Y2153" s="276"/>
      <c r="Z2153" s="276"/>
      <c r="AB2153" s="278" t="str">
        <f t="shared" si="302"/>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0"/>
        <v/>
      </c>
      <c r="T2154" s="225" t="str">
        <f ca="1">IF(B2154="","",IF(ISERROR(MATCH($J2154,SorP!$B$1:$B$6230,0)),"",INDIRECT("'SorP'!$A$"&amp;MATCH($J2154,SorP!$B$1:$B$6230,0))))</f>
        <v/>
      </c>
      <c r="U2154" s="241"/>
      <c r="V2154" s="275" t="e">
        <f>IF(C2154="",NA(),MATCH($B2154&amp;$C2154,'Smelter Look-up'!$J:$J,0))</f>
        <v>#N/A</v>
      </c>
      <c r="W2154" s="276"/>
      <c r="X2154" s="276">
        <f t="shared" ca="1" si="301"/>
        <v>0</v>
      </c>
      <c r="Y2154" s="276"/>
      <c r="Z2154" s="276"/>
      <c r="AB2154" s="278" t="str">
        <f t="shared" si="302"/>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0"/>
        <v/>
      </c>
      <c r="T2155" s="225" t="str">
        <f ca="1">IF(B2155="","",IF(ISERROR(MATCH($J2155,SorP!$B$1:$B$6230,0)),"",INDIRECT("'SorP'!$A$"&amp;MATCH($J2155,SorP!$B$1:$B$6230,0))))</f>
        <v/>
      </c>
      <c r="U2155" s="241"/>
      <c r="V2155" s="275" t="e">
        <f>IF(C2155="",NA(),MATCH($B2155&amp;$C2155,'Smelter Look-up'!$J:$J,0))</f>
        <v>#N/A</v>
      </c>
      <c r="W2155" s="276"/>
      <c r="X2155" s="276">
        <f t="shared" ca="1" si="301"/>
        <v>0</v>
      </c>
      <c r="Y2155" s="276"/>
      <c r="Z2155" s="276"/>
      <c r="AB2155" s="278" t="str">
        <f t="shared" si="302"/>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0"/>
        <v/>
      </c>
      <c r="T2156" s="225" t="str">
        <f ca="1">IF(B2156="","",IF(ISERROR(MATCH($J2156,SorP!$B$1:$B$6230,0)),"",INDIRECT("'SorP'!$A$"&amp;MATCH($J2156,SorP!$B$1:$B$6230,0))))</f>
        <v/>
      </c>
      <c r="U2156" s="241"/>
      <c r="V2156" s="275" t="e">
        <f>IF(C2156="",NA(),MATCH($B2156&amp;$C2156,'Smelter Look-up'!$J:$J,0))</f>
        <v>#N/A</v>
      </c>
      <c r="W2156" s="276"/>
      <c r="X2156" s="276">
        <f t="shared" ca="1" si="301"/>
        <v>0</v>
      </c>
      <c r="Y2156" s="276"/>
      <c r="Z2156" s="276"/>
      <c r="AB2156" s="278" t="str">
        <f t="shared" si="302"/>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0"/>
        <v/>
      </c>
      <c r="T2157" s="225" t="str">
        <f ca="1">IF(B2157="","",IF(ISERROR(MATCH($J2157,SorP!$B$1:$B$6230,0)),"",INDIRECT("'SorP'!$A$"&amp;MATCH($J2157,SorP!$B$1:$B$6230,0))))</f>
        <v/>
      </c>
      <c r="U2157" s="241"/>
      <c r="V2157" s="275" t="e">
        <f>IF(C2157="",NA(),MATCH($B2157&amp;$C2157,'Smelter Look-up'!$J:$J,0))</f>
        <v>#N/A</v>
      </c>
      <c r="W2157" s="276"/>
      <c r="X2157" s="276">
        <f t="shared" ca="1" si="301"/>
        <v>0</v>
      </c>
      <c r="Y2157" s="276"/>
      <c r="Z2157" s="276"/>
      <c r="AB2157" s="278" t="str">
        <f t="shared" si="302"/>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0"/>
        <v/>
      </c>
      <c r="T2158" s="225" t="str">
        <f ca="1">IF(B2158="","",IF(ISERROR(MATCH($J2158,SorP!$B$1:$B$6230,0)),"",INDIRECT("'SorP'!$A$"&amp;MATCH($J2158,SorP!$B$1:$B$6230,0))))</f>
        <v/>
      </c>
      <c r="U2158" s="241"/>
      <c r="V2158" s="275" t="e">
        <f>IF(C2158="",NA(),MATCH($B2158&amp;$C2158,'Smelter Look-up'!$J:$J,0))</f>
        <v>#N/A</v>
      </c>
      <c r="W2158" s="276"/>
      <c r="X2158" s="276">
        <f t="shared" ca="1" si="301"/>
        <v>0</v>
      </c>
      <c r="Y2158" s="276"/>
      <c r="Z2158" s="276"/>
      <c r="AB2158" s="278" t="str">
        <f t="shared" si="302"/>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0"/>
        <v/>
      </c>
      <c r="T2159" s="225" t="str">
        <f ca="1">IF(B2159="","",IF(ISERROR(MATCH($J2159,SorP!$B$1:$B$6230,0)),"",INDIRECT("'SorP'!$A$"&amp;MATCH($J2159,SorP!$B$1:$B$6230,0))))</f>
        <v/>
      </c>
      <c r="U2159" s="241"/>
      <c r="V2159" s="275" t="e">
        <f>IF(C2159="",NA(),MATCH($B2159&amp;$C2159,'Smelter Look-up'!$J:$J,0))</f>
        <v>#N/A</v>
      </c>
      <c r="W2159" s="276"/>
      <c r="X2159" s="276">
        <f t="shared" ca="1" si="301"/>
        <v>0</v>
      </c>
      <c r="Y2159" s="276"/>
      <c r="Z2159" s="276"/>
      <c r="AB2159" s="278" t="str">
        <f t="shared" si="302"/>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0"/>
        <v/>
      </c>
      <c r="T2160" s="225" t="str">
        <f ca="1">IF(B2160="","",IF(ISERROR(MATCH($J2160,SorP!$B$1:$B$6230,0)),"",INDIRECT("'SorP'!$A$"&amp;MATCH($J2160,SorP!$B$1:$B$6230,0))))</f>
        <v/>
      </c>
      <c r="U2160" s="241"/>
      <c r="V2160" s="275" t="e">
        <f>IF(C2160="",NA(),MATCH($B2160&amp;$C2160,'Smelter Look-up'!$J:$J,0))</f>
        <v>#N/A</v>
      </c>
      <c r="W2160" s="276"/>
      <c r="X2160" s="276">
        <f t="shared" ca="1" si="301"/>
        <v>0</v>
      </c>
      <c r="Y2160" s="276"/>
      <c r="Z2160" s="276"/>
      <c r="AB2160" s="278" t="str">
        <f t="shared" si="302"/>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0"/>
        <v/>
      </c>
      <c r="T2161" s="225" t="str">
        <f ca="1">IF(B2161="","",IF(ISERROR(MATCH($J2161,SorP!$B$1:$B$6230,0)),"",INDIRECT("'SorP'!$A$"&amp;MATCH($J2161,SorP!$B$1:$B$6230,0))))</f>
        <v/>
      </c>
      <c r="U2161" s="241"/>
      <c r="V2161" s="275" t="e">
        <f>IF(C2161="",NA(),MATCH($B2161&amp;$C2161,'Smelter Look-up'!$J:$J,0))</f>
        <v>#N/A</v>
      </c>
      <c r="W2161" s="276"/>
      <c r="X2161" s="276">
        <f t="shared" ca="1" si="301"/>
        <v>0</v>
      </c>
      <c r="Y2161" s="276"/>
      <c r="Z2161" s="276"/>
      <c r="AB2161" s="278" t="str">
        <f t="shared" si="302"/>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0"/>
        <v/>
      </c>
      <c r="T2162" s="225" t="str">
        <f ca="1">IF(B2162="","",IF(ISERROR(MATCH($J2162,SorP!$B$1:$B$6230,0)),"",INDIRECT("'SorP'!$A$"&amp;MATCH($J2162,SorP!$B$1:$B$6230,0))))</f>
        <v/>
      </c>
      <c r="U2162" s="241"/>
      <c r="V2162" s="275" t="e">
        <f>IF(C2162="",NA(),MATCH($B2162&amp;$C2162,'Smelter Look-up'!$J:$J,0))</f>
        <v>#N/A</v>
      </c>
      <c r="W2162" s="276"/>
      <c r="X2162" s="276">
        <f t="shared" ca="1" si="301"/>
        <v>0</v>
      </c>
      <c r="Y2162" s="276"/>
      <c r="Z2162" s="276"/>
      <c r="AB2162" s="278" t="str">
        <f t="shared" si="302"/>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0"/>
        <v/>
      </c>
      <c r="T2163" s="225" t="str">
        <f ca="1">IF(B2163="","",IF(ISERROR(MATCH($J2163,SorP!$B$1:$B$6230,0)),"",INDIRECT("'SorP'!$A$"&amp;MATCH($J2163,SorP!$B$1:$B$6230,0))))</f>
        <v/>
      </c>
      <c r="U2163" s="241"/>
      <c r="V2163" s="275" t="e">
        <f>IF(C2163="",NA(),MATCH($B2163&amp;$C2163,'Smelter Look-up'!$J:$J,0))</f>
        <v>#N/A</v>
      </c>
      <c r="W2163" s="276"/>
      <c r="X2163" s="276">
        <f t="shared" ca="1" si="301"/>
        <v>0</v>
      </c>
      <c r="Y2163" s="276"/>
      <c r="Z2163" s="276"/>
      <c r="AB2163" s="278" t="str">
        <f t="shared" si="302"/>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0"/>
        <v/>
      </c>
      <c r="T2164" s="225" t="str">
        <f ca="1">IF(B2164="","",IF(ISERROR(MATCH($J2164,SorP!$B$1:$B$6230,0)),"",INDIRECT("'SorP'!$A$"&amp;MATCH($J2164,SorP!$B$1:$B$6230,0))))</f>
        <v/>
      </c>
      <c r="U2164" s="241"/>
      <c r="V2164" s="275" t="e">
        <f>IF(C2164="",NA(),MATCH($B2164&amp;$C2164,'Smelter Look-up'!$J:$J,0))</f>
        <v>#N/A</v>
      </c>
      <c r="W2164" s="276"/>
      <c r="X2164" s="276">
        <f t="shared" ca="1" si="301"/>
        <v>0</v>
      </c>
      <c r="Y2164" s="276"/>
      <c r="Z2164" s="276"/>
      <c r="AB2164" s="278" t="str">
        <f t="shared" si="302"/>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0"/>
        <v/>
      </c>
      <c r="T2165" s="225" t="str">
        <f ca="1">IF(B2165="","",IF(ISERROR(MATCH($J2165,SorP!$B$1:$B$6230,0)),"",INDIRECT("'SorP'!$A$"&amp;MATCH($J2165,SorP!$B$1:$B$6230,0))))</f>
        <v/>
      </c>
      <c r="U2165" s="241"/>
      <c r="V2165" s="275" t="e">
        <f>IF(C2165="",NA(),MATCH($B2165&amp;$C2165,'Smelter Look-up'!$J:$J,0))</f>
        <v>#N/A</v>
      </c>
      <c r="W2165" s="276"/>
      <c r="X2165" s="276">
        <f t="shared" ca="1" si="301"/>
        <v>0</v>
      </c>
      <c r="Y2165" s="276"/>
      <c r="Z2165" s="276"/>
      <c r="AB2165" s="278" t="str">
        <f t="shared" si="302"/>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0"/>
        <v/>
      </c>
      <c r="T2166" s="225" t="str">
        <f ca="1">IF(B2166="","",IF(ISERROR(MATCH($J2166,SorP!$B$1:$B$6230,0)),"",INDIRECT("'SorP'!$A$"&amp;MATCH($J2166,SorP!$B$1:$B$6230,0))))</f>
        <v/>
      </c>
      <c r="U2166" s="241"/>
      <c r="V2166" s="275" t="e">
        <f>IF(C2166="",NA(),MATCH($B2166&amp;$C2166,'Smelter Look-up'!$J:$J,0))</f>
        <v>#N/A</v>
      </c>
      <c r="W2166" s="276"/>
      <c r="X2166" s="276">
        <f t="shared" ca="1" si="301"/>
        <v>0</v>
      </c>
      <c r="Y2166" s="276"/>
      <c r="Z2166" s="276"/>
      <c r="AB2166" s="278" t="str">
        <f t="shared" si="302"/>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0"/>
        <v/>
      </c>
      <c r="T2167" s="225" t="str">
        <f ca="1">IF(B2167="","",IF(ISERROR(MATCH($J2167,SorP!$B$1:$B$6230,0)),"",INDIRECT("'SorP'!$A$"&amp;MATCH($J2167,SorP!$B$1:$B$6230,0))))</f>
        <v/>
      </c>
      <c r="U2167" s="241"/>
      <c r="V2167" s="275" t="e">
        <f>IF(C2167="",NA(),MATCH($B2167&amp;$C2167,'Smelter Look-up'!$J:$J,0))</f>
        <v>#N/A</v>
      </c>
      <c r="W2167" s="276"/>
      <c r="X2167" s="276">
        <f t="shared" ca="1" si="301"/>
        <v>0</v>
      </c>
      <c r="Y2167" s="276"/>
      <c r="Z2167" s="276"/>
      <c r="AB2167" s="278" t="str">
        <f t="shared" si="302"/>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0"/>
        <v/>
      </c>
      <c r="T2168" s="225" t="str">
        <f ca="1">IF(B2168="","",IF(ISERROR(MATCH($J2168,SorP!$B$1:$B$6230,0)),"",INDIRECT("'SorP'!$A$"&amp;MATCH($J2168,SorP!$B$1:$B$6230,0))))</f>
        <v/>
      </c>
      <c r="U2168" s="241"/>
      <c r="V2168" s="275" t="e">
        <f>IF(C2168="",NA(),MATCH($B2168&amp;$C2168,'Smelter Look-up'!$J:$J,0))</f>
        <v>#N/A</v>
      </c>
      <c r="W2168" s="276"/>
      <c r="X2168" s="276">
        <f t="shared" ca="1" si="301"/>
        <v>0</v>
      </c>
      <c r="Y2168" s="276"/>
      <c r="Z2168" s="276"/>
      <c r="AB2168" s="278" t="str">
        <f t="shared" si="302"/>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0"/>
        <v/>
      </c>
      <c r="T2169" s="225" t="str">
        <f ca="1">IF(B2169="","",IF(ISERROR(MATCH($J2169,SorP!$B$1:$B$6230,0)),"",INDIRECT("'SorP'!$A$"&amp;MATCH($J2169,SorP!$B$1:$B$6230,0))))</f>
        <v/>
      </c>
      <c r="U2169" s="241"/>
      <c r="V2169" s="275" t="e">
        <f>IF(C2169="",NA(),MATCH($B2169&amp;$C2169,'Smelter Look-up'!$J:$J,0))</f>
        <v>#N/A</v>
      </c>
      <c r="W2169" s="276"/>
      <c r="X2169" s="276">
        <f t="shared" ca="1" si="301"/>
        <v>0</v>
      </c>
      <c r="Y2169" s="276"/>
      <c r="Z2169" s="276"/>
      <c r="AB2169" s="278" t="str">
        <f t="shared" si="302"/>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0"/>
        <v/>
      </c>
      <c r="T2170" s="225" t="str">
        <f ca="1">IF(B2170="","",IF(ISERROR(MATCH($J2170,SorP!$B$1:$B$6230,0)),"",INDIRECT("'SorP'!$A$"&amp;MATCH($J2170,SorP!$B$1:$B$6230,0))))</f>
        <v/>
      </c>
      <c r="U2170" s="241"/>
      <c r="V2170" s="275" t="e">
        <f>IF(C2170="",NA(),MATCH($B2170&amp;$C2170,'Smelter Look-up'!$J:$J,0))</f>
        <v>#N/A</v>
      </c>
      <c r="W2170" s="276"/>
      <c r="X2170" s="276">
        <f t="shared" ca="1" si="301"/>
        <v>0</v>
      </c>
      <c r="Y2170" s="276"/>
      <c r="Z2170" s="276"/>
      <c r="AB2170" s="278" t="str">
        <f t="shared" si="302"/>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3">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4">IF(AND(C2171="Smelter not listed",OR(LEN(D2171)=0,LEN(E2171)=0)),1,0)</f>
        <v>0</v>
      </c>
      <c r="Y2171" s="276"/>
      <c r="Z2171" s="276"/>
      <c r="AB2171" s="278" t="str">
        <f t="shared" ref="AB2171" si="305">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6">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07">IF(AND(C2172="Smelter not listed",OR(LEN(D2172)=0,LEN(E2172)=0)),1,0)</f>
        <v>0</v>
      </c>
      <c r="Y2172" s="276"/>
      <c r="Z2172" s="276"/>
      <c r="AB2172" s="278" t="str">
        <f t="shared" ref="AB2172:AB2203" si="308">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6"/>
        <v/>
      </c>
      <c r="T2173" s="225" t="str">
        <f ca="1">IF(B2173="","",IF(ISERROR(MATCH($J2173,SorP!$B$1:$B$6230,0)),"",INDIRECT("'SorP'!$A$"&amp;MATCH($J2173,SorP!$B$1:$B$6230,0))))</f>
        <v/>
      </c>
      <c r="U2173" s="241"/>
      <c r="V2173" s="275" t="e">
        <f>IF(C2173="",NA(),MATCH($B2173&amp;$C2173,'Smelter Look-up'!$J:$J,0))</f>
        <v>#N/A</v>
      </c>
      <c r="W2173" s="276"/>
      <c r="X2173" s="276">
        <f t="shared" ca="1" si="307"/>
        <v>0</v>
      </c>
      <c r="Y2173" s="276"/>
      <c r="Z2173" s="276"/>
      <c r="AB2173" s="278" t="str">
        <f t="shared" si="308"/>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6"/>
        <v/>
      </c>
      <c r="T2174" s="225" t="str">
        <f ca="1">IF(B2174="","",IF(ISERROR(MATCH($J2174,SorP!$B$1:$B$6230,0)),"",INDIRECT("'SorP'!$A$"&amp;MATCH($J2174,SorP!$B$1:$B$6230,0))))</f>
        <v/>
      </c>
      <c r="U2174" s="241"/>
      <c r="V2174" s="275" t="e">
        <f>IF(C2174="",NA(),MATCH($B2174&amp;$C2174,'Smelter Look-up'!$J:$J,0))</f>
        <v>#N/A</v>
      </c>
      <c r="W2174" s="276"/>
      <c r="X2174" s="276">
        <f t="shared" ca="1" si="307"/>
        <v>0</v>
      </c>
      <c r="Y2174" s="276"/>
      <c r="Z2174" s="276"/>
      <c r="AB2174" s="278" t="str">
        <f t="shared" si="308"/>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6"/>
        <v/>
      </c>
      <c r="T2175" s="225" t="str">
        <f ca="1">IF(B2175="","",IF(ISERROR(MATCH($J2175,SorP!$B$1:$B$6230,0)),"",INDIRECT("'SorP'!$A$"&amp;MATCH($J2175,SorP!$B$1:$B$6230,0))))</f>
        <v/>
      </c>
      <c r="U2175" s="241"/>
      <c r="V2175" s="275" t="e">
        <f>IF(C2175="",NA(),MATCH($B2175&amp;$C2175,'Smelter Look-up'!$J:$J,0))</f>
        <v>#N/A</v>
      </c>
      <c r="W2175" s="276"/>
      <c r="X2175" s="276">
        <f t="shared" ca="1" si="307"/>
        <v>0</v>
      </c>
      <c r="Y2175" s="276"/>
      <c r="Z2175" s="276"/>
      <c r="AB2175" s="278" t="str">
        <f t="shared" si="308"/>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6"/>
        <v/>
      </c>
      <c r="T2176" s="225" t="str">
        <f ca="1">IF(B2176="","",IF(ISERROR(MATCH($J2176,SorP!$B$1:$B$6230,0)),"",INDIRECT("'SorP'!$A$"&amp;MATCH($J2176,SorP!$B$1:$B$6230,0))))</f>
        <v/>
      </c>
      <c r="U2176" s="241"/>
      <c r="V2176" s="275" t="e">
        <f>IF(C2176="",NA(),MATCH($B2176&amp;$C2176,'Smelter Look-up'!$J:$J,0))</f>
        <v>#N/A</v>
      </c>
      <c r="W2176" s="276"/>
      <c r="X2176" s="276">
        <f t="shared" ca="1" si="307"/>
        <v>0</v>
      </c>
      <c r="Y2176" s="276"/>
      <c r="Z2176" s="276"/>
      <c r="AB2176" s="278" t="str">
        <f t="shared" si="308"/>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6"/>
        <v/>
      </c>
      <c r="T2177" s="225" t="str">
        <f ca="1">IF(B2177="","",IF(ISERROR(MATCH($J2177,SorP!$B$1:$B$6230,0)),"",INDIRECT("'SorP'!$A$"&amp;MATCH($J2177,SorP!$B$1:$B$6230,0))))</f>
        <v/>
      </c>
      <c r="U2177" s="241"/>
      <c r="V2177" s="275" t="e">
        <f>IF(C2177="",NA(),MATCH($B2177&amp;$C2177,'Smelter Look-up'!$J:$J,0))</f>
        <v>#N/A</v>
      </c>
      <c r="W2177" s="276"/>
      <c r="X2177" s="276">
        <f t="shared" ca="1" si="307"/>
        <v>0</v>
      </c>
      <c r="Y2177" s="276"/>
      <c r="Z2177" s="276"/>
      <c r="AB2177" s="278" t="str">
        <f t="shared" si="308"/>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6"/>
        <v/>
      </c>
      <c r="T2178" s="225" t="str">
        <f ca="1">IF(B2178="","",IF(ISERROR(MATCH($J2178,SorP!$B$1:$B$6230,0)),"",INDIRECT("'SorP'!$A$"&amp;MATCH($J2178,SorP!$B$1:$B$6230,0))))</f>
        <v/>
      </c>
      <c r="U2178" s="241"/>
      <c r="V2178" s="275" t="e">
        <f>IF(C2178="",NA(),MATCH($B2178&amp;$C2178,'Smelter Look-up'!$J:$J,0))</f>
        <v>#N/A</v>
      </c>
      <c r="W2178" s="276"/>
      <c r="X2178" s="276">
        <f t="shared" ca="1" si="307"/>
        <v>0</v>
      </c>
      <c r="Y2178" s="276"/>
      <c r="Z2178" s="276"/>
      <c r="AB2178" s="278" t="str">
        <f t="shared" si="308"/>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6"/>
        <v/>
      </c>
      <c r="T2179" s="225" t="str">
        <f ca="1">IF(B2179="","",IF(ISERROR(MATCH($J2179,SorP!$B$1:$B$6230,0)),"",INDIRECT("'SorP'!$A$"&amp;MATCH($J2179,SorP!$B$1:$B$6230,0))))</f>
        <v/>
      </c>
      <c r="U2179" s="241"/>
      <c r="V2179" s="275" t="e">
        <f>IF(C2179="",NA(),MATCH($B2179&amp;$C2179,'Smelter Look-up'!$J:$J,0))</f>
        <v>#N/A</v>
      </c>
      <c r="W2179" s="276"/>
      <c r="X2179" s="276">
        <f t="shared" ca="1" si="307"/>
        <v>0</v>
      </c>
      <c r="Y2179" s="276"/>
      <c r="Z2179" s="276"/>
      <c r="AB2179" s="278" t="str">
        <f t="shared" si="308"/>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6"/>
        <v/>
      </c>
      <c r="T2180" s="225" t="str">
        <f ca="1">IF(B2180="","",IF(ISERROR(MATCH($J2180,SorP!$B$1:$B$6230,0)),"",INDIRECT("'SorP'!$A$"&amp;MATCH($J2180,SorP!$B$1:$B$6230,0))))</f>
        <v/>
      </c>
      <c r="U2180" s="241"/>
      <c r="V2180" s="275" t="e">
        <f>IF(C2180="",NA(),MATCH($B2180&amp;$C2180,'Smelter Look-up'!$J:$J,0))</f>
        <v>#N/A</v>
      </c>
      <c r="W2180" s="276"/>
      <c r="X2180" s="276">
        <f t="shared" ca="1" si="307"/>
        <v>0</v>
      </c>
      <c r="Y2180" s="276"/>
      <c r="Z2180" s="276"/>
      <c r="AB2180" s="278" t="str">
        <f t="shared" si="308"/>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6"/>
        <v/>
      </c>
      <c r="T2181" s="225" t="str">
        <f ca="1">IF(B2181="","",IF(ISERROR(MATCH($J2181,SorP!$B$1:$B$6230,0)),"",INDIRECT("'SorP'!$A$"&amp;MATCH($J2181,SorP!$B$1:$B$6230,0))))</f>
        <v/>
      </c>
      <c r="U2181" s="241"/>
      <c r="V2181" s="275" t="e">
        <f>IF(C2181="",NA(),MATCH($B2181&amp;$C2181,'Smelter Look-up'!$J:$J,0))</f>
        <v>#N/A</v>
      </c>
      <c r="W2181" s="276"/>
      <c r="X2181" s="276">
        <f t="shared" ca="1" si="307"/>
        <v>0</v>
      </c>
      <c r="Y2181" s="276"/>
      <c r="Z2181" s="276"/>
      <c r="AB2181" s="278" t="str">
        <f t="shared" si="308"/>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6"/>
        <v/>
      </c>
      <c r="T2182" s="225" t="str">
        <f ca="1">IF(B2182="","",IF(ISERROR(MATCH($J2182,SorP!$B$1:$B$6230,0)),"",INDIRECT("'SorP'!$A$"&amp;MATCH($J2182,SorP!$B$1:$B$6230,0))))</f>
        <v/>
      </c>
      <c r="U2182" s="241"/>
      <c r="V2182" s="275" t="e">
        <f>IF(C2182="",NA(),MATCH($B2182&amp;$C2182,'Smelter Look-up'!$J:$J,0))</f>
        <v>#N/A</v>
      </c>
      <c r="W2182" s="276"/>
      <c r="X2182" s="276">
        <f t="shared" ca="1" si="307"/>
        <v>0</v>
      </c>
      <c r="Y2182" s="276"/>
      <c r="Z2182" s="276"/>
      <c r="AB2182" s="278" t="str">
        <f t="shared" si="308"/>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6"/>
        <v/>
      </c>
      <c r="T2183" s="225" t="str">
        <f ca="1">IF(B2183="","",IF(ISERROR(MATCH($J2183,SorP!$B$1:$B$6230,0)),"",INDIRECT("'SorP'!$A$"&amp;MATCH($J2183,SorP!$B$1:$B$6230,0))))</f>
        <v/>
      </c>
      <c r="U2183" s="241"/>
      <c r="V2183" s="275" t="e">
        <f>IF(C2183="",NA(),MATCH($B2183&amp;$C2183,'Smelter Look-up'!$J:$J,0))</f>
        <v>#N/A</v>
      </c>
      <c r="W2183" s="276"/>
      <c r="X2183" s="276">
        <f t="shared" ca="1" si="307"/>
        <v>0</v>
      </c>
      <c r="Y2183" s="276"/>
      <c r="Z2183" s="276"/>
      <c r="AB2183" s="278" t="str">
        <f t="shared" si="308"/>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6"/>
        <v/>
      </c>
      <c r="T2184" s="225" t="str">
        <f ca="1">IF(B2184="","",IF(ISERROR(MATCH($J2184,SorP!$B$1:$B$6230,0)),"",INDIRECT("'SorP'!$A$"&amp;MATCH($J2184,SorP!$B$1:$B$6230,0))))</f>
        <v/>
      </c>
      <c r="U2184" s="241"/>
      <c r="V2184" s="275" t="e">
        <f>IF(C2184="",NA(),MATCH($B2184&amp;$C2184,'Smelter Look-up'!$J:$J,0))</f>
        <v>#N/A</v>
      </c>
      <c r="W2184" s="276"/>
      <c r="X2184" s="276">
        <f t="shared" ca="1" si="307"/>
        <v>0</v>
      </c>
      <c r="Y2184" s="276"/>
      <c r="Z2184" s="276"/>
      <c r="AB2184" s="278" t="str">
        <f t="shared" si="308"/>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6"/>
        <v/>
      </c>
      <c r="T2185" s="225" t="str">
        <f ca="1">IF(B2185="","",IF(ISERROR(MATCH($J2185,SorP!$B$1:$B$6230,0)),"",INDIRECT("'SorP'!$A$"&amp;MATCH($J2185,SorP!$B$1:$B$6230,0))))</f>
        <v/>
      </c>
      <c r="U2185" s="241"/>
      <c r="V2185" s="275" t="e">
        <f>IF(C2185="",NA(),MATCH($B2185&amp;$C2185,'Smelter Look-up'!$J:$J,0))</f>
        <v>#N/A</v>
      </c>
      <c r="W2185" s="276"/>
      <c r="X2185" s="276">
        <f t="shared" ca="1" si="307"/>
        <v>0</v>
      </c>
      <c r="Y2185" s="276"/>
      <c r="Z2185" s="276"/>
      <c r="AB2185" s="278" t="str">
        <f t="shared" si="308"/>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6"/>
        <v/>
      </c>
      <c r="T2186" s="225" t="str">
        <f ca="1">IF(B2186="","",IF(ISERROR(MATCH($J2186,SorP!$B$1:$B$6230,0)),"",INDIRECT("'SorP'!$A$"&amp;MATCH($J2186,SorP!$B$1:$B$6230,0))))</f>
        <v/>
      </c>
      <c r="U2186" s="241"/>
      <c r="V2186" s="275" t="e">
        <f>IF(C2186="",NA(),MATCH($B2186&amp;$C2186,'Smelter Look-up'!$J:$J,0))</f>
        <v>#N/A</v>
      </c>
      <c r="W2186" s="276"/>
      <c r="X2186" s="276">
        <f t="shared" ca="1" si="307"/>
        <v>0</v>
      </c>
      <c r="Y2186" s="276"/>
      <c r="Z2186" s="276"/>
      <c r="AB2186" s="278" t="str">
        <f t="shared" si="308"/>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6"/>
        <v/>
      </c>
      <c r="T2187" s="225" t="str">
        <f ca="1">IF(B2187="","",IF(ISERROR(MATCH($J2187,SorP!$B$1:$B$6230,0)),"",INDIRECT("'SorP'!$A$"&amp;MATCH($J2187,SorP!$B$1:$B$6230,0))))</f>
        <v/>
      </c>
      <c r="U2187" s="241"/>
      <c r="V2187" s="275" t="e">
        <f>IF(C2187="",NA(),MATCH($B2187&amp;$C2187,'Smelter Look-up'!$J:$J,0))</f>
        <v>#N/A</v>
      </c>
      <c r="W2187" s="276"/>
      <c r="X2187" s="276">
        <f t="shared" ca="1" si="307"/>
        <v>0</v>
      </c>
      <c r="Y2187" s="276"/>
      <c r="Z2187" s="276"/>
      <c r="AB2187" s="278" t="str">
        <f t="shared" si="308"/>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6"/>
        <v/>
      </c>
      <c r="T2188" s="225" t="str">
        <f ca="1">IF(B2188="","",IF(ISERROR(MATCH($J2188,SorP!$B$1:$B$6230,0)),"",INDIRECT("'SorP'!$A$"&amp;MATCH($J2188,SorP!$B$1:$B$6230,0))))</f>
        <v/>
      </c>
      <c r="U2188" s="241"/>
      <c r="V2188" s="275" t="e">
        <f>IF(C2188="",NA(),MATCH($B2188&amp;$C2188,'Smelter Look-up'!$J:$J,0))</f>
        <v>#N/A</v>
      </c>
      <c r="W2188" s="276"/>
      <c r="X2188" s="276">
        <f t="shared" ca="1" si="307"/>
        <v>0</v>
      </c>
      <c r="Y2188" s="276"/>
      <c r="Z2188" s="276"/>
      <c r="AB2188" s="278" t="str">
        <f t="shared" si="308"/>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6"/>
        <v/>
      </c>
      <c r="T2189" s="225" t="str">
        <f ca="1">IF(B2189="","",IF(ISERROR(MATCH($J2189,SorP!$B$1:$B$6230,0)),"",INDIRECT("'SorP'!$A$"&amp;MATCH($J2189,SorP!$B$1:$B$6230,0))))</f>
        <v/>
      </c>
      <c r="U2189" s="241"/>
      <c r="V2189" s="275" t="e">
        <f>IF(C2189="",NA(),MATCH($B2189&amp;$C2189,'Smelter Look-up'!$J:$J,0))</f>
        <v>#N/A</v>
      </c>
      <c r="W2189" s="276"/>
      <c r="X2189" s="276">
        <f t="shared" ca="1" si="307"/>
        <v>0</v>
      </c>
      <c r="Y2189" s="276"/>
      <c r="Z2189" s="276"/>
      <c r="AB2189" s="278" t="str">
        <f t="shared" si="308"/>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6"/>
        <v/>
      </c>
      <c r="T2190" s="225" t="str">
        <f ca="1">IF(B2190="","",IF(ISERROR(MATCH($J2190,SorP!$B$1:$B$6230,0)),"",INDIRECT("'SorP'!$A$"&amp;MATCH($J2190,SorP!$B$1:$B$6230,0))))</f>
        <v/>
      </c>
      <c r="U2190" s="241"/>
      <c r="V2190" s="275" t="e">
        <f>IF(C2190="",NA(),MATCH($B2190&amp;$C2190,'Smelter Look-up'!$J:$J,0))</f>
        <v>#N/A</v>
      </c>
      <c r="W2190" s="276"/>
      <c r="X2190" s="276">
        <f t="shared" ca="1" si="307"/>
        <v>0</v>
      </c>
      <c r="Y2190" s="276"/>
      <c r="Z2190" s="276"/>
      <c r="AB2190" s="278" t="str">
        <f t="shared" si="308"/>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6"/>
        <v/>
      </c>
      <c r="T2191" s="225" t="str">
        <f ca="1">IF(B2191="","",IF(ISERROR(MATCH($J2191,SorP!$B$1:$B$6230,0)),"",INDIRECT("'SorP'!$A$"&amp;MATCH($J2191,SorP!$B$1:$B$6230,0))))</f>
        <v/>
      </c>
      <c r="U2191" s="241"/>
      <c r="V2191" s="275" t="e">
        <f>IF(C2191="",NA(),MATCH($B2191&amp;$C2191,'Smelter Look-up'!$J:$J,0))</f>
        <v>#N/A</v>
      </c>
      <c r="W2191" s="276"/>
      <c r="X2191" s="276">
        <f t="shared" ca="1" si="307"/>
        <v>0</v>
      </c>
      <c r="Y2191" s="276"/>
      <c r="Z2191" s="276"/>
      <c r="AB2191" s="278" t="str">
        <f t="shared" si="308"/>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6"/>
        <v/>
      </c>
      <c r="T2192" s="225" t="str">
        <f ca="1">IF(B2192="","",IF(ISERROR(MATCH($J2192,SorP!$B$1:$B$6230,0)),"",INDIRECT("'SorP'!$A$"&amp;MATCH($J2192,SorP!$B$1:$B$6230,0))))</f>
        <v/>
      </c>
      <c r="U2192" s="241"/>
      <c r="V2192" s="275" t="e">
        <f>IF(C2192="",NA(),MATCH($B2192&amp;$C2192,'Smelter Look-up'!$J:$J,0))</f>
        <v>#N/A</v>
      </c>
      <c r="W2192" s="276"/>
      <c r="X2192" s="276">
        <f t="shared" ca="1" si="307"/>
        <v>0</v>
      </c>
      <c r="Y2192" s="276"/>
      <c r="Z2192" s="276"/>
      <c r="AB2192" s="278" t="str">
        <f t="shared" si="308"/>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6"/>
        <v/>
      </c>
      <c r="T2193" s="225" t="str">
        <f ca="1">IF(B2193="","",IF(ISERROR(MATCH($J2193,SorP!$B$1:$B$6230,0)),"",INDIRECT("'SorP'!$A$"&amp;MATCH($J2193,SorP!$B$1:$B$6230,0))))</f>
        <v/>
      </c>
      <c r="U2193" s="241"/>
      <c r="V2193" s="275" t="e">
        <f>IF(C2193="",NA(),MATCH($B2193&amp;$C2193,'Smelter Look-up'!$J:$J,0))</f>
        <v>#N/A</v>
      </c>
      <c r="W2193" s="276"/>
      <c r="X2193" s="276">
        <f t="shared" ca="1" si="307"/>
        <v>0</v>
      </c>
      <c r="Y2193" s="276"/>
      <c r="Z2193" s="276"/>
      <c r="AB2193" s="278" t="str">
        <f t="shared" si="308"/>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6"/>
        <v/>
      </c>
      <c r="T2194" s="225" t="str">
        <f ca="1">IF(B2194="","",IF(ISERROR(MATCH($J2194,SorP!$B$1:$B$6230,0)),"",INDIRECT("'SorP'!$A$"&amp;MATCH($J2194,SorP!$B$1:$B$6230,0))))</f>
        <v/>
      </c>
      <c r="U2194" s="241"/>
      <c r="V2194" s="275" t="e">
        <f>IF(C2194="",NA(),MATCH($B2194&amp;$C2194,'Smelter Look-up'!$J:$J,0))</f>
        <v>#N/A</v>
      </c>
      <c r="W2194" s="276"/>
      <c r="X2194" s="276">
        <f t="shared" ca="1" si="307"/>
        <v>0</v>
      </c>
      <c r="Y2194" s="276"/>
      <c r="Z2194" s="276"/>
      <c r="AB2194" s="278" t="str">
        <f t="shared" si="308"/>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6"/>
        <v/>
      </c>
      <c r="T2195" s="225" t="str">
        <f ca="1">IF(B2195="","",IF(ISERROR(MATCH($J2195,SorP!$B$1:$B$6230,0)),"",INDIRECT("'SorP'!$A$"&amp;MATCH($J2195,SorP!$B$1:$B$6230,0))))</f>
        <v/>
      </c>
      <c r="U2195" s="241"/>
      <c r="V2195" s="275" t="e">
        <f>IF(C2195="",NA(),MATCH($B2195&amp;$C2195,'Smelter Look-up'!$J:$J,0))</f>
        <v>#N/A</v>
      </c>
      <c r="W2195" s="276"/>
      <c r="X2195" s="276">
        <f t="shared" ca="1" si="307"/>
        <v>0</v>
      </c>
      <c r="Y2195" s="276"/>
      <c r="Z2195" s="276"/>
      <c r="AB2195" s="278" t="str">
        <f t="shared" si="308"/>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6"/>
        <v/>
      </c>
      <c r="T2196" s="225" t="str">
        <f ca="1">IF(B2196="","",IF(ISERROR(MATCH($J2196,SorP!$B$1:$B$6230,0)),"",INDIRECT("'SorP'!$A$"&amp;MATCH($J2196,SorP!$B$1:$B$6230,0))))</f>
        <v/>
      </c>
      <c r="U2196" s="241"/>
      <c r="V2196" s="275" t="e">
        <f>IF(C2196="",NA(),MATCH($B2196&amp;$C2196,'Smelter Look-up'!$J:$J,0))</f>
        <v>#N/A</v>
      </c>
      <c r="W2196" s="276"/>
      <c r="X2196" s="276">
        <f t="shared" ca="1" si="307"/>
        <v>0</v>
      </c>
      <c r="Y2196" s="276"/>
      <c r="Z2196" s="276"/>
      <c r="AB2196" s="278" t="str">
        <f t="shared" si="308"/>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6"/>
        <v/>
      </c>
      <c r="T2197" s="225" t="str">
        <f ca="1">IF(B2197="","",IF(ISERROR(MATCH($J2197,SorP!$B$1:$B$6230,0)),"",INDIRECT("'SorP'!$A$"&amp;MATCH($J2197,SorP!$B$1:$B$6230,0))))</f>
        <v/>
      </c>
      <c r="U2197" s="241"/>
      <c r="V2197" s="275" t="e">
        <f>IF(C2197="",NA(),MATCH($B2197&amp;$C2197,'Smelter Look-up'!$J:$J,0))</f>
        <v>#N/A</v>
      </c>
      <c r="W2197" s="276"/>
      <c r="X2197" s="276">
        <f t="shared" ca="1" si="307"/>
        <v>0</v>
      </c>
      <c r="Y2197" s="276"/>
      <c r="Z2197" s="276"/>
      <c r="AB2197" s="278" t="str">
        <f t="shared" si="308"/>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6"/>
        <v/>
      </c>
      <c r="T2198" s="225" t="str">
        <f ca="1">IF(B2198="","",IF(ISERROR(MATCH($J2198,SorP!$B$1:$B$6230,0)),"",INDIRECT("'SorP'!$A$"&amp;MATCH($J2198,SorP!$B$1:$B$6230,0))))</f>
        <v/>
      </c>
      <c r="U2198" s="241"/>
      <c r="V2198" s="275" t="e">
        <f>IF(C2198="",NA(),MATCH($B2198&amp;$C2198,'Smelter Look-up'!$J:$J,0))</f>
        <v>#N/A</v>
      </c>
      <c r="W2198" s="276"/>
      <c r="X2198" s="276">
        <f t="shared" ca="1" si="307"/>
        <v>0</v>
      </c>
      <c r="Y2198" s="276"/>
      <c r="Z2198" s="276"/>
      <c r="AB2198" s="278" t="str">
        <f t="shared" si="308"/>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6"/>
        <v/>
      </c>
      <c r="T2199" s="225" t="str">
        <f ca="1">IF(B2199="","",IF(ISERROR(MATCH($J2199,SorP!$B$1:$B$6230,0)),"",INDIRECT("'SorP'!$A$"&amp;MATCH($J2199,SorP!$B$1:$B$6230,0))))</f>
        <v/>
      </c>
      <c r="U2199" s="241"/>
      <c r="V2199" s="275" t="e">
        <f>IF(C2199="",NA(),MATCH($B2199&amp;$C2199,'Smelter Look-up'!$J:$J,0))</f>
        <v>#N/A</v>
      </c>
      <c r="W2199" s="276"/>
      <c r="X2199" s="276">
        <f t="shared" ca="1" si="307"/>
        <v>0</v>
      </c>
      <c r="Y2199" s="276"/>
      <c r="Z2199" s="276"/>
      <c r="AB2199" s="278" t="str">
        <f t="shared" si="308"/>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6"/>
        <v/>
      </c>
      <c r="T2200" s="225" t="str">
        <f ca="1">IF(B2200="","",IF(ISERROR(MATCH($J2200,SorP!$B$1:$B$6230,0)),"",INDIRECT("'SorP'!$A$"&amp;MATCH($J2200,SorP!$B$1:$B$6230,0))))</f>
        <v/>
      </c>
      <c r="U2200" s="241"/>
      <c r="V2200" s="275" t="e">
        <f>IF(C2200="",NA(),MATCH($B2200&amp;$C2200,'Smelter Look-up'!$J:$J,0))</f>
        <v>#N/A</v>
      </c>
      <c r="W2200" s="276"/>
      <c r="X2200" s="276">
        <f t="shared" ca="1" si="307"/>
        <v>0</v>
      </c>
      <c r="Y2200" s="276"/>
      <c r="Z2200" s="276"/>
      <c r="AB2200" s="278" t="str">
        <f t="shared" si="308"/>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6"/>
        <v/>
      </c>
      <c r="T2201" s="225" t="str">
        <f ca="1">IF(B2201="","",IF(ISERROR(MATCH($J2201,SorP!$B$1:$B$6230,0)),"",INDIRECT("'SorP'!$A$"&amp;MATCH($J2201,SorP!$B$1:$B$6230,0))))</f>
        <v/>
      </c>
      <c r="U2201" s="241"/>
      <c r="V2201" s="275" t="e">
        <f>IF(C2201="",NA(),MATCH($B2201&amp;$C2201,'Smelter Look-up'!$J:$J,0))</f>
        <v>#N/A</v>
      </c>
      <c r="W2201" s="276"/>
      <c r="X2201" s="276">
        <f t="shared" ca="1" si="307"/>
        <v>0</v>
      </c>
      <c r="Y2201" s="276"/>
      <c r="Z2201" s="276"/>
      <c r="AB2201" s="278" t="str">
        <f t="shared" si="308"/>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6"/>
        <v/>
      </c>
      <c r="T2202" s="225" t="str">
        <f ca="1">IF(B2202="","",IF(ISERROR(MATCH($J2202,SorP!$B$1:$B$6230,0)),"",INDIRECT("'SorP'!$A$"&amp;MATCH($J2202,SorP!$B$1:$B$6230,0))))</f>
        <v/>
      </c>
      <c r="U2202" s="241"/>
      <c r="V2202" s="275" t="e">
        <f>IF(C2202="",NA(),MATCH($B2202&amp;$C2202,'Smelter Look-up'!$J:$J,0))</f>
        <v>#N/A</v>
      </c>
      <c r="W2202" s="276"/>
      <c r="X2202" s="276">
        <f t="shared" ca="1" si="307"/>
        <v>0</v>
      </c>
      <c r="Y2202" s="276"/>
      <c r="Z2202" s="276"/>
      <c r="AB2202" s="278" t="str">
        <f t="shared" si="308"/>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6"/>
        <v/>
      </c>
      <c r="T2203" s="225" t="str">
        <f ca="1">IF(B2203="","",IF(ISERROR(MATCH($J2203,SorP!$B$1:$B$6230,0)),"",INDIRECT("'SorP'!$A$"&amp;MATCH($J2203,SorP!$B$1:$B$6230,0))))</f>
        <v/>
      </c>
      <c r="U2203" s="241"/>
      <c r="V2203" s="275" t="e">
        <f>IF(C2203="",NA(),MATCH($B2203&amp;$C2203,'Smelter Look-up'!$J:$J,0))</f>
        <v>#N/A</v>
      </c>
      <c r="W2203" s="276"/>
      <c r="X2203" s="276">
        <f t="shared" ca="1" si="307"/>
        <v>0</v>
      </c>
      <c r="Y2203" s="276"/>
      <c r="Z2203" s="276"/>
      <c r="AB2203" s="278" t="str">
        <f t="shared" si="308"/>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09">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0">IF(AND(C2204="Smelter not listed",OR(LEN(D2204)=0,LEN(E2204)=0)),1,0)</f>
        <v>0</v>
      </c>
      <c r="Y2204" s="276"/>
      <c r="Z2204" s="276"/>
      <c r="AB2204" s="278" t="str">
        <f t="shared" ref="AB2204:AB2234" si="311">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09"/>
        <v/>
      </c>
      <c r="T2205" s="225" t="str">
        <f ca="1">IF(B2205="","",IF(ISERROR(MATCH($J2205,SorP!$B$1:$B$6230,0)),"",INDIRECT("'SorP'!$A$"&amp;MATCH($J2205,SorP!$B$1:$B$6230,0))))</f>
        <v/>
      </c>
      <c r="U2205" s="241"/>
      <c r="V2205" s="275" t="e">
        <f>IF(C2205="",NA(),MATCH($B2205&amp;$C2205,'Smelter Look-up'!$J:$J,0))</f>
        <v>#N/A</v>
      </c>
      <c r="W2205" s="276"/>
      <c r="X2205" s="276">
        <f t="shared" ca="1" si="310"/>
        <v>0</v>
      </c>
      <c r="Y2205" s="276"/>
      <c r="Z2205" s="276"/>
      <c r="AB2205" s="278" t="str">
        <f t="shared" si="311"/>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09"/>
        <v/>
      </c>
      <c r="T2206" s="225" t="str">
        <f ca="1">IF(B2206="","",IF(ISERROR(MATCH($J2206,SorP!$B$1:$B$6230,0)),"",INDIRECT("'SorP'!$A$"&amp;MATCH($J2206,SorP!$B$1:$B$6230,0))))</f>
        <v/>
      </c>
      <c r="U2206" s="241"/>
      <c r="V2206" s="275" t="e">
        <f>IF(C2206="",NA(),MATCH($B2206&amp;$C2206,'Smelter Look-up'!$J:$J,0))</f>
        <v>#N/A</v>
      </c>
      <c r="W2206" s="276"/>
      <c r="X2206" s="276">
        <f t="shared" ca="1" si="310"/>
        <v>0</v>
      </c>
      <c r="Y2206" s="276"/>
      <c r="Z2206" s="276"/>
      <c r="AB2206" s="278" t="str">
        <f t="shared" si="311"/>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09"/>
        <v/>
      </c>
      <c r="T2207" s="225" t="str">
        <f ca="1">IF(B2207="","",IF(ISERROR(MATCH($J2207,SorP!$B$1:$B$6230,0)),"",INDIRECT("'SorP'!$A$"&amp;MATCH($J2207,SorP!$B$1:$B$6230,0))))</f>
        <v/>
      </c>
      <c r="U2207" s="241"/>
      <c r="V2207" s="275" t="e">
        <f>IF(C2207="",NA(),MATCH($B2207&amp;$C2207,'Smelter Look-up'!$J:$J,0))</f>
        <v>#N/A</v>
      </c>
      <c r="W2207" s="276"/>
      <c r="X2207" s="276">
        <f t="shared" ca="1" si="310"/>
        <v>0</v>
      </c>
      <c r="Y2207" s="276"/>
      <c r="Z2207" s="276"/>
      <c r="AB2207" s="278" t="str">
        <f t="shared" si="311"/>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09"/>
        <v/>
      </c>
      <c r="T2208" s="225" t="str">
        <f ca="1">IF(B2208="","",IF(ISERROR(MATCH($J2208,SorP!$B$1:$B$6230,0)),"",INDIRECT("'SorP'!$A$"&amp;MATCH($J2208,SorP!$B$1:$B$6230,0))))</f>
        <v/>
      </c>
      <c r="U2208" s="241"/>
      <c r="V2208" s="275" t="e">
        <f>IF(C2208="",NA(),MATCH($B2208&amp;$C2208,'Smelter Look-up'!$J:$J,0))</f>
        <v>#N/A</v>
      </c>
      <c r="W2208" s="276"/>
      <c r="X2208" s="276">
        <f t="shared" ca="1" si="310"/>
        <v>0</v>
      </c>
      <c r="Y2208" s="276"/>
      <c r="Z2208" s="276"/>
      <c r="AB2208" s="278" t="str">
        <f t="shared" si="311"/>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09"/>
        <v/>
      </c>
      <c r="T2209" s="225" t="str">
        <f ca="1">IF(B2209="","",IF(ISERROR(MATCH($J2209,SorP!$B$1:$B$6230,0)),"",INDIRECT("'SorP'!$A$"&amp;MATCH($J2209,SorP!$B$1:$B$6230,0))))</f>
        <v/>
      </c>
      <c r="U2209" s="241"/>
      <c r="V2209" s="275" t="e">
        <f>IF(C2209="",NA(),MATCH($B2209&amp;$C2209,'Smelter Look-up'!$J:$J,0))</f>
        <v>#N/A</v>
      </c>
      <c r="W2209" s="276"/>
      <c r="X2209" s="276">
        <f t="shared" ca="1" si="310"/>
        <v>0</v>
      </c>
      <c r="Y2209" s="276"/>
      <c r="Z2209" s="276"/>
      <c r="AB2209" s="278" t="str">
        <f t="shared" si="311"/>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09"/>
        <v/>
      </c>
      <c r="T2210" s="225" t="str">
        <f ca="1">IF(B2210="","",IF(ISERROR(MATCH($J2210,SorP!$B$1:$B$6230,0)),"",INDIRECT("'SorP'!$A$"&amp;MATCH($J2210,SorP!$B$1:$B$6230,0))))</f>
        <v/>
      </c>
      <c r="U2210" s="241"/>
      <c r="V2210" s="275" t="e">
        <f>IF(C2210="",NA(),MATCH($B2210&amp;$C2210,'Smelter Look-up'!$J:$J,0))</f>
        <v>#N/A</v>
      </c>
      <c r="W2210" s="276"/>
      <c r="X2210" s="276">
        <f t="shared" ca="1" si="310"/>
        <v>0</v>
      </c>
      <c r="Y2210" s="276"/>
      <c r="Z2210" s="276"/>
      <c r="AB2210" s="278" t="str">
        <f t="shared" si="311"/>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09"/>
        <v/>
      </c>
      <c r="T2211" s="225" t="str">
        <f ca="1">IF(B2211="","",IF(ISERROR(MATCH($J2211,SorP!$B$1:$B$6230,0)),"",INDIRECT("'SorP'!$A$"&amp;MATCH($J2211,SorP!$B$1:$B$6230,0))))</f>
        <v/>
      </c>
      <c r="U2211" s="241"/>
      <c r="V2211" s="275" t="e">
        <f>IF(C2211="",NA(),MATCH($B2211&amp;$C2211,'Smelter Look-up'!$J:$J,0))</f>
        <v>#N/A</v>
      </c>
      <c r="W2211" s="276"/>
      <c r="X2211" s="276">
        <f t="shared" ca="1" si="310"/>
        <v>0</v>
      </c>
      <c r="Y2211" s="276"/>
      <c r="Z2211" s="276"/>
      <c r="AB2211" s="278" t="str">
        <f t="shared" si="311"/>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09"/>
        <v/>
      </c>
      <c r="T2212" s="225" t="str">
        <f ca="1">IF(B2212="","",IF(ISERROR(MATCH($J2212,SorP!$B$1:$B$6230,0)),"",INDIRECT("'SorP'!$A$"&amp;MATCH($J2212,SorP!$B$1:$B$6230,0))))</f>
        <v/>
      </c>
      <c r="U2212" s="241"/>
      <c r="V2212" s="275" t="e">
        <f>IF(C2212="",NA(),MATCH($B2212&amp;$C2212,'Smelter Look-up'!$J:$J,0))</f>
        <v>#N/A</v>
      </c>
      <c r="W2212" s="276"/>
      <c r="X2212" s="276">
        <f t="shared" ca="1" si="310"/>
        <v>0</v>
      </c>
      <c r="Y2212" s="276"/>
      <c r="Z2212" s="276"/>
      <c r="AB2212" s="278" t="str">
        <f t="shared" si="311"/>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09"/>
        <v/>
      </c>
      <c r="T2213" s="225" t="str">
        <f ca="1">IF(B2213="","",IF(ISERROR(MATCH($J2213,SorP!$B$1:$B$6230,0)),"",INDIRECT("'SorP'!$A$"&amp;MATCH($J2213,SorP!$B$1:$B$6230,0))))</f>
        <v/>
      </c>
      <c r="U2213" s="241"/>
      <c r="V2213" s="275" t="e">
        <f>IF(C2213="",NA(),MATCH($B2213&amp;$C2213,'Smelter Look-up'!$J:$J,0))</f>
        <v>#N/A</v>
      </c>
      <c r="W2213" s="276"/>
      <c r="X2213" s="276">
        <f t="shared" ca="1" si="310"/>
        <v>0</v>
      </c>
      <c r="Y2213" s="276"/>
      <c r="Z2213" s="276"/>
      <c r="AB2213" s="278" t="str">
        <f t="shared" si="311"/>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09"/>
        <v/>
      </c>
      <c r="T2214" s="225" t="str">
        <f ca="1">IF(B2214="","",IF(ISERROR(MATCH($J2214,SorP!$B$1:$B$6230,0)),"",INDIRECT("'SorP'!$A$"&amp;MATCH($J2214,SorP!$B$1:$B$6230,0))))</f>
        <v/>
      </c>
      <c r="U2214" s="241"/>
      <c r="V2214" s="275" t="e">
        <f>IF(C2214="",NA(),MATCH($B2214&amp;$C2214,'Smelter Look-up'!$J:$J,0))</f>
        <v>#N/A</v>
      </c>
      <c r="W2214" s="276"/>
      <c r="X2214" s="276">
        <f t="shared" ca="1" si="310"/>
        <v>0</v>
      </c>
      <c r="Y2214" s="276"/>
      <c r="Z2214" s="276"/>
      <c r="AB2214" s="278" t="str">
        <f t="shared" si="311"/>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09"/>
        <v/>
      </c>
      <c r="T2215" s="225" t="str">
        <f ca="1">IF(B2215="","",IF(ISERROR(MATCH($J2215,SorP!$B$1:$B$6230,0)),"",INDIRECT("'SorP'!$A$"&amp;MATCH($J2215,SorP!$B$1:$B$6230,0))))</f>
        <v/>
      </c>
      <c r="U2215" s="241"/>
      <c r="V2215" s="275" t="e">
        <f>IF(C2215="",NA(),MATCH($B2215&amp;$C2215,'Smelter Look-up'!$J:$J,0))</f>
        <v>#N/A</v>
      </c>
      <c r="W2215" s="276"/>
      <c r="X2215" s="276">
        <f t="shared" ca="1" si="310"/>
        <v>0</v>
      </c>
      <c r="Y2215" s="276"/>
      <c r="Z2215" s="276"/>
      <c r="AB2215" s="278" t="str">
        <f t="shared" si="311"/>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09"/>
        <v/>
      </c>
      <c r="T2216" s="225" t="str">
        <f ca="1">IF(B2216="","",IF(ISERROR(MATCH($J2216,SorP!$B$1:$B$6230,0)),"",INDIRECT("'SorP'!$A$"&amp;MATCH($J2216,SorP!$B$1:$B$6230,0))))</f>
        <v/>
      </c>
      <c r="U2216" s="241"/>
      <c r="V2216" s="275" t="e">
        <f>IF(C2216="",NA(),MATCH($B2216&amp;$C2216,'Smelter Look-up'!$J:$J,0))</f>
        <v>#N/A</v>
      </c>
      <c r="W2216" s="276"/>
      <c r="X2216" s="276">
        <f t="shared" ca="1" si="310"/>
        <v>0</v>
      </c>
      <c r="Y2216" s="276"/>
      <c r="Z2216" s="276"/>
      <c r="AB2216" s="278" t="str">
        <f t="shared" si="311"/>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09"/>
        <v/>
      </c>
      <c r="T2217" s="225" t="str">
        <f ca="1">IF(B2217="","",IF(ISERROR(MATCH($J2217,SorP!$B$1:$B$6230,0)),"",INDIRECT("'SorP'!$A$"&amp;MATCH($J2217,SorP!$B$1:$B$6230,0))))</f>
        <v/>
      </c>
      <c r="U2217" s="241"/>
      <c r="V2217" s="275" t="e">
        <f>IF(C2217="",NA(),MATCH($B2217&amp;$C2217,'Smelter Look-up'!$J:$J,0))</f>
        <v>#N/A</v>
      </c>
      <c r="W2217" s="276"/>
      <c r="X2217" s="276">
        <f t="shared" ca="1" si="310"/>
        <v>0</v>
      </c>
      <c r="Y2217" s="276"/>
      <c r="Z2217" s="276"/>
      <c r="AB2217" s="278" t="str">
        <f t="shared" si="311"/>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09"/>
        <v/>
      </c>
      <c r="T2218" s="225" t="str">
        <f ca="1">IF(B2218="","",IF(ISERROR(MATCH($J2218,SorP!$B$1:$B$6230,0)),"",INDIRECT("'SorP'!$A$"&amp;MATCH($J2218,SorP!$B$1:$B$6230,0))))</f>
        <v/>
      </c>
      <c r="U2218" s="241"/>
      <c r="V2218" s="275" t="e">
        <f>IF(C2218="",NA(),MATCH($B2218&amp;$C2218,'Smelter Look-up'!$J:$J,0))</f>
        <v>#N/A</v>
      </c>
      <c r="W2218" s="276"/>
      <c r="X2218" s="276">
        <f t="shared" ca="1" si="310"/>
        <v>0</v>
      </c>
      <c r="Y2218" s="276"/>
      <c r="Z2218" s="276"/>
      <c r="AB2218" s="278" t="str">
        <f t="shared" si="311"/>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09"/>
        <v/>
      </c>
      <c r="T2219" s="225" t="str">
        <f ca="1">IF(B2219="","",IF(ISERROR(MATCH($J2219,SorP!$B$1:$B$6230,0)),"",INDIRECT("'SorP'!$A$"&amp;MATCH($J2219,SorP!$B$1:$B$6230,0))))</f>
        <v/>
      </c>
      <c r="U2219" s="241"/>
      <c r="V2219" s="275" t="e">
        <f>IF(C2219="",NA(),MATCH($B2219&amp;$C2219,'Smelter Look-up'!$J:$J,0))</f>
        <v>#N/A</v>
      </c>
      <c r="W2219" s="276"/>
      <c r="X2219" s="276">
        <f t="shared" ca="1" si="310"/>
        <v>0</v>
      </c>
      <c r="Y2219" s="276"/>
      <c r="Z2219" s="276"/>
      <c r="AB2219" s="278" t="str">
        <f t="shared" si="311"/>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09"/>
        <v/>
      </c>
      <c r="T2220" s="225" t="str">
        <f ca="1">IF(B2220="","",IF(ISERROR(MATCH($J2220,SorP!$B$1:$B$6230,0)),"",INDIRECT("'SorP'!$A$"&amp;MATCH($J2220,SorP!$B$1:$B$6230,0))))</f>
        <v/>
      </c>
      <c r="U2220" s="241"/>
      <c r="V2220" s="275" t="e">
        <f>IF(C2220="",NA(),MATCH($B2220&amp;$C2220,'Smelter Look-up'!$J:$J,0))</f>
        <v>#N/A</v>
      </c>
      <c r="W2220" s="276"/>
      <c r="X2220" s="276">
        <f t="shared" ca="1" si="310"/>
        <v>0</v>
      </c>
      <c r="Y2220" s="276"/>
      <c r="Z2220" s="276"/>
      <c r="AB2220" s="278" t="str">
        <f t="shared" si="311"/>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09"/>
        <v/>
      </c>
      <c r="T2221" s="225" t="str">
        <f ca="1">IF(B2221="","",IF(ISERROR(MATCH($J2221,SorP!$B$1:$B$6230,0)),"",INDIRECT("'SorP'!$A$"&amp;MATCH($J2221,SorP!$B$1:$B$6230,0))))</f>
        <v/>
      </c>
      <c r="U2221" s="241"/>
      <c r="V2221" s="275" t="e">
        <f>IF(C2221="",NA(),MATCH($B2221&amp;$C2221,'Smelter Look-up'!$J:$J,0))</f>
        <v>#N/A</v>
      </c>
      <c r="W2221" s="276"/>
      <c r="X2221" s="276">
        <f t="shared" ca="1" si="310"/>
        <v>0</v>
      </c>
      <c r="Y2221" s="276"/>
      <c r="Z2221" s="276"/>
      <c r="AB2221" s="278" t="str">
        <f t="shared" si="311"/>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09"/>
        <v/>
      </c>
      <c r="T2222" s="225" t="str">
        <f ca="1">IF(B2222="","",IF(ISERROR(MATCH($J2222,SorP!$B$1:$B$6230,0)),"",INDIRECT("'SorP'!$A$"&amp;MATCH($J2222,SorP!$B$1:$B$6230,0))))</f>
        <v/>
      </c>
      <c r="U2222" s="241"/>
      <c r="V2222" s="275" t="e">
        <f>IF(C2222="",NA(),MATCH($B2222&amp;$C2222,'Smelter Look-up'!$J:$J,0))</f>
        <v>#N/A</v>
      </c>
      <c r="W2222" s="276"/>
      <c r="X2222" s="276">
        <f t="shared" ca="1" si="310"/>
        <v>0</v>
      </c>
      <c r="Y2222" s="276"/>
      <c r="Z2222" s="276"/>
      <c r="AB2222" s="278" t="str">
        <f t="shared" si="311"/>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09"/>
        <v/>
      </c>
      <c r="T2223" s="225" t="str">
        <f ca="1">IF(B2223="","",IF(ISERROR(MATCH($J2223,SorP!$B$1:$B$6230,0)),"",INDIRECT("'SorP'!$A$"&amp;MATCH($J2223,SorP!$B$1:$B$6230,0))))</f>
        <v/>
      </c>
      <c r="U2223" s="241"/>
      <c r="V2223" s="275" t="e">
        <f>IF(C2223="",NA(),MATCH($B2223&amp;$C2223,'Smelter Look-up'!$J:$J,0))</f>
        <v>#N/A</v>
      </c>
      <c r="W2223" s="276"/>
      <c r="X2223" s="276">
        <f t="shared" ca="1" si="310"/>
        <v>0</v>
      </c>
      <c r="Y2223" s="276"/>
      <c r="Z2223" s="276"/>
      <c r="AB2223" s="278" t="str">
        <f t="shared" si="311"/>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09"/>
        <v/>
      </c>
      <c r="T2224" s="225" t="str">
        <f ca="1">IF(B2224="","",IF(ISERROR(MATCH($J2224,SorP!$B$1:$B$6230,0)),"",INDIRECT("'SorP'!$A$"&amp;MATCH($J2224,SorP!$B$1:$B$6230,0))))</f>
        <v/>
      </c>
      <c r="U2224" s="241"/>
      <c r="V2224" s="275" t="e">
        <f>IF(C2224="",NA(),MATCH($B2224&amp;$C2224,'Smelter Look-up'!$J:$J,0))</f>
        <v>#N/A</v>
      </c>
      <c r="W2224" s="276"/>
      <c r="X2224" s="276">
        <f t="shared" ca="1" si="310"/>
        <v>0</v>
      </c>
      <c r="Y2224" s="276"/>
      <c r="Z2224" s="276"/>
      <c r="AB2224" s="278" t="str">
        <f t="shared" si="311"/>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09"/>
        <v/>
      </c>
      <c r="T2225" s="225" t="str">
        <f ca="1">IF(B2225="","",IF(ISERROR(MATCH($J2225,SorP!$B$1:$B$6230,0)),"",INDIRECT("'SorP'!$A$"&amp;MATCH($J2225,SorP!$B$1:$B$6230,0))))</f>
        <v/>
      </c>
      <c r="U2225" s="241"/>
      <c r="V2225" s="275" t="e">
        <f>IF(C2225="",NA(),MATCH($B2225&amp;$C2225,'Smelter Look-up'!$J:$J,0))</f>
        <v>#N/A</v>
      </c>
      <c r="W2225" s="276"/>
      <c r="X2225" s="276">
        <f t="shared" ca="1" si="310"/>
        <v>0</v>
      </c>
      <c r="Y2225" s="276"/>
      <c r="Z2225" s="276"/>
      <c r="AB2225" s="278" t="str">
        <f t="shared" si="311"/>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09"/>
        <v/>
      </c>
      <c r="T2226" s="225" t="str">
        <f ca="1">IF(B2226="","",IF(ISERROR(MATCH($J2226,SorP!$B$1:$B$6230,0)),"",INDIRECT("'SorP'!$A$"&amp;MATCH($J2226,SorP!$B$1:$B$6230,0))))</f>
        <v/>
      </c>
      <c r="U2226" s="241"/>
      <c r="V2226" s="275" t="e">
        <f>IF(C2226="",NA(),MATCH($B2226&amp;$C2226,'Smelter Look-up'!$J:$J,0))</f>
        <v>#N/A</v>
      </c>
      <c r="W2226" s="276"/>
      <c r="X2226" s="276">
        <f t="shared" ca="1" si="310"/>
        <v>0</v>
      </c>
      <c r="Y2226" s="276"/>
      <c r="Z2226" s="276"/>
      <c r="AB2226" s="278" t="str">
        <f t="shared" si="311"/>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09"/>
        <v/>
      </c>
      <c r="T2227" s="225" t="str">
        <f ca="1">IF(B2227="","",IF(ISERROR(MATCH($J2227,SorP!$B$1:$B$6230,0)),"",INDIRECT("'SorP'!$A$"&amp;MATCH($J2227,SorP!$B$1:$B$6230,0))))</f>
        <v/>
      </c>
      <c r="U2227" s="241"/>
      <c r="V2227" s="275" t="e">
        <f>IF(C2227="",NA(),MATCH($B2227&amp;$C2227,'Smelter Look-up'!$J:$J,0))</f>
        <v>#N/A</v>
      </c>
      <c r="W2227" s="276"/>
      <c r="X2227" s="276">
        <f t="shared" ca="1" si="310"/>
        <v>0</v>
      </c>
      <c r="Y2227" s="276"/>
      <c r="Z2227" s="276"/>
      <c r="AB2227" s="278" t="str">
        <f t="shared" si="311"/>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09"/>
        <v/>
      </c>
      <c r="T2228" s="225" t="str">
        <f ca="1">IF(B2228="","",IF(ISERROR(MATCH($J2228,SorP!$B$1:$B$6230,0)),"",INDIRECT("'SorP'!$A$"&amp;MATCH($J2228,SorP!$B$1:$B$6230,0))))</f>
        <v/>
      </c>
      <c r="U2228" s="241"/>
      <c r="V2228" s="275" t="e">
        <f>IF(C2228="",NA(),MATCH($B2228&amp;$C2228,'Smelter Look-up'!$J:$J,0))</f>
        <v>#N/A</v>
      </c>
      <c r="W2228" s="276"/>
      <c r="X2228" s="276">
        <f t="shared" ca="1" si="310"/>
        <v>0</v>
      </c>
      <c r="Y2228" s="276"/>
      <c r="Z2228" s="276"/>
      <c r="AB2228" s="278" t="str">
        <f t="shared" si="311"/>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09"/>
        <v/>
      </c>
      <c r="T2229" s="225" t="str">
        <f ca="1">IF(B2229="","",IF(ISERROR(MATCH($J2229,SorP!$B$1:$B$6230,0)),"",INDIRECT("'SorP'!$A$"&amp;MATCH($J2229,SorP!$B$1:$B$6230,0))))</f>
        <v/>
      </c>
      <c r="U2229" s="241"/>
      <c r="V2229" s="275" t="e">
        <f>IF(C2229="",NA(),MATCH($B2229&amp;$C2229,'Smelter Look-up'!$J:$J,0))</f>
        <v>#N/A</v>
      </c>
      <c r="W2229" s="276"/>
      <c r="X2229" s="276">
        <f t="shared" ca="1" si="310"/>
        <v>0</v>
      </c>
      <c r="Y2229" s="276"/>
      <c r="Z2229" s="276"/>
      <c r="AB2229" s="278" t="str">
        <f t="shared" si="311"/>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09"/>
        <v/>
      </c>
      <c r="T2230" s="225" t="str">
        <f ca="1">IF(B2230="","",IF(ISERROR(MATCH($J2230,SorP!$B$1:$B$6230,0)),"",INDIRECT("'SorP'!$A$"&amp;MATCH($J2230,SorP!$B$1:$B$6230,0))))</f>
        <v/>
      </c>
      <c r="U2230" s="241"/>
      <c r="V2230" s="275" t="e">
        <f>IF(C2230="",NA(),MATCH($B2230&amp;$C2230,'Smelter Look-up'!$J:$J,0))</f>
        <v>#N/A</v>
      </c>
      <c r="W2230" s="276"/>
      <c r="X2230" s="276">
        <f t="shared" ca="1" si="310"/>
        <v>0</v>
      </c>
      <c r="Y2230" s="276"/>
      <c r="Z2230" s="276"/>
      <c r="AB2230" s="278" t="str">
        <f t="shared" si="311"/>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09"/>
        <v/>
      </c>
      <c r="T2231" s="225" t="str">
        <f ca="1">IF(B2231="","",IF(ISERROR(MATCH($J2231,SorP!$B$1:$B$6230,0)),"",INDIRECT("'SorP'!$A$"&amp;MATCH($J2231,SorP!$B$1:$B$6230,0))))</f>
        <v/>
      </c>
      <c r="U2231" s="241"/>
      <c r="V2231" s="275" t="e">
        <f>IF(C2231="",NA(),MATCH($B2231&amp;$C2231,'Smelter Look-up'!$J:$J,0))</f>
        <v>#N/A</v>
      </c>
      <c r="W2231" s="276"/>
      <c r="X2231" s="276">
        <f t="shared" ca="1" si="310"/>
        <v>0</v>
      </c>
      <c r="Y2231" s="276"/>
      <c r="Z2231" s="276"/>
      <c r="AB2231" s="278" t="str">
        <f t="shared" si="311"/>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09"/>
        <v/>
      </c>
      <c r="T2232" s="225" t="str">
        <f ca="1">IF(B2232="","",IF(ISERROR(MATCH($J2232,SorP!$B$1:$B$6230,0)),"",INDIRECT("'SorP'!$A$"&amp;MATCH($J2232,SorP!$B$1:$B$6230,0))))</f>
        <v/>
      </c>
      <c r="U2232" s="241"/>
      <c r="V2232" s="275" t="e">
        <f>IF(C2232="",NA(),MATCH($B2232&amp;$C2232,'Smelter Look-up'!$J:$J,0))</f>
        <v>#N/A</v>
      </c>
      <c r="W2232" s="276"/>
      <c r="X2232" s="276">
        <f t="shared" ca="1" si="310"/>
        <v>0</v>
      </c>
      <c r="Y2232" s="276"/>
      <c r="Z2232" s="276"/>
      <c r="AB2232" s="278" t="str">
        <f t="shared" si="311"/>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09"/>
        <v/>
      </c>
      <c r="T2233" s="225" t="str">
        <f ca="1">IF(B2233="","",IF(ISERROR(MATCH($J2233,SorP!$B$1:$B$6230,0)),"",INDIRECT("'SorP'!$A$"&amp;MATCH($J2233,SorP!$B$1:$B$6230,0))))</f>
        <v/>
      </c>
      <c r="U2233" s="241"/>
      <c r="V2233" s="275" t="e">
        <f>IF(C2233="",NA(),MATCH($B2233&amp;$C2233,'Smelter Look-up'!$J:$J,0))</f>
        <v>#N/A</v>
      </c>
      <c r="W2233" s="276"/>
      <c r="X2233" s="276">
        <f t="shared" ca="1" si="310"/>
        <v>0</v>
      </c>
      <c r="Y2233" s="276"/>
      <c r="Z2233" s="276"/>
      <c r="AB2233" s="278" t="str">
        <f t="shared" si="311"/>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09"/>
        <v/>
      </c>
      <c r="T2234" s="225" t="str">
        <f ca="1">IF(B2234="","",IF(ISERROR(MATCH($J2234,SorP!$B$1:$B$6230,0)),"",INDIRECT("'SorP'!$A$"&amp;MATCH($J2234,SorP!$B$1:$B$6230,0))))</f>
        <v/>
      </c>
      <c r="U2234" s="241"/>
      <c r="V2234" s="275" t="e">
        <f>IF(C2234="",NA(),MATCH($B2234&amp;$C2234,'Smelter Look-up'!$J:$J,0))</f>
        <v>#N/A</v>
      </c>
      <c r="W2234" s="276"/>
      <c r="X2234" s="276">
        <f t="shared" ca="1" si="310"/>
        <v>0</v>
      </c>
      <c r="Y2234" s="276"/>
      <c r="Z2234" s="276"/>
      <c r="AB2234" s="278" t="str">
        <f t="shared" si="311"/>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2">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3">IF(AND(C2235="Smelter not listed",OR(LEN(D2235)=0,LEN(E2235)=0)),1,0)</f>
        <v>0</v>
      </c>
      <c r="Y2235" s="276"/>
      <c r="Z2235" s="276"/>
      <c r="AB2235" s="278" t="str">
        <f t="shared" ref="AB2235" si="314">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5">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6">IF(AND(C2236="Smelter not listed",OR(LEN(D2236)=0,LEN(E2236)=0)),1,0)</f>
        <v>0</v>
      </c>
      <c r="Y2236" s="276"/>
      <c r="Z2236" s="276"/>
      <c r="AB2236" s="278" t="str">
        <f t="shared" ref="AB2236:AB2267" si="317">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5"/>
        <v/>
      </c>
      <c r="T2237" s="225" t="str">
        <f ca="1">IF(B2237="","",IF(ISERROR(MATCH($J2237,SorP!$B$1:$B$6230,0)),"",INDIRECT("'SorP'!$A$"&amp;MATCH($J2237,SorP!$B$1:$B$6230,0))))</f>
        <v/>
      </c>
      <c r="U2237" s="241"/>
      <c r="V2237" s="275" t="e">
        <f>IF(C2237="",NA(),MATCH($B2237&amp;$C2237,'Smelter Look-up'!$J:$J,0))</f>
        <v>#N/A</v>
      </c>
      <c r="W2237" s="276"/>
      <c r="X2237" s="276">
        <f t="shared" ca="1" si="316"/>
        <v>0</v>
      </c>
      <c r="Y2237" s="276"/>
      <c r="Z2237" s="276"/>
      <c r="AB2237" s="278" t="str">
        <f t="shared" si="317"/>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5"/>
        <v/>
      </c>
      <c r="T2238" s="225" t="str">
        <f ca="1">IF(B2238="","",IF(ISERROR(MATCH($J2238,SorP!$B$1:$B$6230,0)),"",INDIRECT("'SorP'!$A$"&amp;MATCH($J2238,SorP!$B$1:$B$6230,0))))</f>
        <v/>
      </c>
      <c r="U2238" s="241"/>
      <c r="V2238" s="275" t="e">
        <f>IF(C2238="",NA(),MATCH($B2238&amp;$C2238,'Smelter Look-up'!$J:$J,0))</f>
        <v>#N/A</v>
      </c>
      <c r="W2238" s="276"/>
      <c r="X2238" s="276">
        <f t="shared" ca="1" si="316"/>
        <v>0</v>
      </c>
      <c r="Y2238" s="276"/>
      <c r="Z2238" s="276"/>
      <c r="AB2238" s="278" t="str">
        <f t="shared" si="317"/>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5"/>
        <v/>
      </c>
      <c r="T2239" s="225" t="str">
        <f ca="1">IF(B2239="","",IF(ISERROR(MATCH($J2239,SorP!$B$1:$B$6230,0)),"",INDIRECT("'SorP'!$A$"&amp;MATCH($J2239,SorP!$B$1:$B$6230,0))))</f>
        <v/>
      </c>
      <c r="U2239" s="241"/>
      <c r="V2239" s="275" t="e">
        <f>IF(C2239="",NA(),MATCH($B2239&amp;$C2239,'Smelter Look-up'!$J:$J,0))</f>
        <v>#N/A</v>
      </c>
      <c r="W2239" s="276"/>
      <c r="X2239" s="276">
        <f t="shared" ca="1" si="316"/>
        <v>0</v>
      </c>
      <c r="Y2239" s="276"/>
      <c r="Z2239" s="276"/>
      <c r="AB2239" s="278" t="str">
        <f t="shared" si="317"/>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5"/>
        <v/>
      </c>
      <c r="T2240" s="225" t="str">
        <f ca="1">IF(B2240="","",IF(ISERROR(MATCH($J2240,SorP!$B$1:$B$6230,0)),"",INDIRECT("'SorP'!$A$"&amp;MATCH($J2240,SorP!$B$1:$B$6230,0))))</f>
        <v/>
      </c>
      <c r="U2240" s="241"/>
      <c r="V2240" s="275" t="e">
        <f>IF(C2240="",NA(),MATCH($B2240&amp;$C2240,'Smelter Look-up'!$J:$J,0))</f>
        <v>#N/A</v>
      </c>
      <c r="W2240" s="276"/>
      <c r="X2240" s="276">
        <f t="shared" ca="1" si="316"/>
        <v>0</v>
      </c>
      <c r="Y2240" s="276"/>
      <c r="Z2240" s="276"/>
      <c r="AB2240" s="278" t="str">
        <f t="shared" si="317"/>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5"/>
        <v/>
      </c>
      <c r="T2241" s="225" t="str">
        <f ca="1">IF(B2241="","",IF(ISERROR(MATCH($J2241,SorP!$B$1:$B$6230,0)),"",INDIRECT("'SorP'!$A$"&amp;MATCH($J2241,SorP!$B$1:$B$6230,0))))</f>
        <v/>
      </c>
      <c r="U2241" s="241"/>
      <c r="V2241" s="275" t="e">
        <f>IF(C2241="",NA(),MATCH($B2241&amp;$C2241,'Smelter Look-up'!$J:$J,0))</f>
        <v>#N/A</v>
      </c>
      <c r="W2241" s="276"/>
      <c r="X2241" s="276">
        <f t="shared" ca="1" si="316"/>
        <v>0</v>
      </c>
      <c r="Y2241" s="276"/>
      <c r="Z2241" s="276"/>
      <c r="AB2241" s="278" t="str">
        <f t="shared" si="317"/>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5"/>
        <v/>
      </c>
      <c r="T2242" s="225" t="str">
        <f ca="1">IF(B2242="","",IF(ISERROR(MATCH($J2242,SorP!$B$1:$B$6230,0)),"",INDIRECT("'SorP'!$A$"&amp;MATCH($J2242,SorP!$B$1:$B$6230,0))))</f>
        <v/>
      </c>
      <c r="U2242" s="241"/>
      <c r="V2242" s="275" t="e">
        <f>IF(C2242="",NA(),MATCH($B2242&amp;$C2242,'Smelter Look-up'!$J:$J,0))</f>
        <v>#N/A</v>
      </c>
      <c r="W2242" s="276"/>
      <c r="X2242" s="276">
        <f t="shared" ca="1" si="316"/>
        <v>0</v>
      </c>
      <c r="Y2242" s="276"/>
      <c r="Z2242" s="276"/>
      <c r="AB2242" s="278" t="str">
        <f t="shared" si="317"/>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5"/>
        <v/>
      </c>
      <c r="T2243" s="225" t="str">
        <f ca="1">IF(B2243="","",IF(ISERROR(MATCH($J2243,SorP!$B$1:$B$6230,0)),"",INDIRECT("'SorP'!$A$"&amp;MATCH($J2243,SorP!$B$1:$B$6230,0))))</f>
        <v/>
      </c>
      <c r="U2243" s="241"/>
      <c r="V2243" s="275" t="e">
        <f>IF(C2243="",NA(),MATCH($B2243&amp;$C2243,'Smelter Look-up'!$J:$J,0))</f>
        <v>#N/A</v>
      </c>
      <c r="W2243" s="276"/>
      <c r="X2243" s="276">
        <f t="shared" ca="1" si="316"/>
        <v>0</v>
      </c>
      <c r="Y2243" s="276"/>
      <c r="Z2243" s="276"/>
      <c r="AB2243" s="278" t="str">
        <f t="shared" si="317"/>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5"/>
        <v/>
      </c>
      <c r="T2244" s="225" t="str">
        <f ca="1">IF(B2244="","",IF(ISERROR(MATCH($J2244,SorP!$B$1:$B$6230,0)),"",INDIRECT("'SorP'!$A$"&amp;MATCH($J2244,SorP!$B$1:$B$6230,0))))</f>
        <v/>
      </c>
      <c r="U2244" s="241"/>
      <c r="V2244" s="275" t="e">
        <f>IF(C2244="",NA(),MATCH($B2244&amp;$C2244,'Smelter Look-up'!$J:$J,0))</f>
        <v>#N/A</v>
      </c>
      <c r="W2244" s="276"/>
      <c r="X2244" s="276">
        <f t="shared" ca="1" si="316"/>
        <v>0</v>
      </c>
      <c r="Y2244" s="276"/>
      <c r="Z2244" s="276"/>
      <c r="AB2244" s="278" t="str">
        <f t="shared" si="317"/>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5"/>
        <v/>
      </c>
      <c r="T2245" s="225" t="str">
        <f ca="1">IF(B2245="","",IF(ISERROR(MATCH($J2245,SorP!$B$1:$B$6230,0)),"",INDIRECT("'SorP'!$A$"&amp;MATCH($J2245,SorP!$B$1:$B$6230,0))))</f>
        <v/>
      </c>
      <c r="U2245" s="241"/>
      <c r="V2245" s="275" t="e">
        <f>IF(C2245="",NA(),MATCH($B2245&amp;$C2245,'Smelter Look-up'!$J:$J,0))</f>
        <v>#N/A</v>
      </c>
      <c r="W2245" s="276"/>
      <c r="X2245" s="276">
        <f t="shared" ca="1" si="316"/>
        <v>0</v>
      </c>
      <c r="Y2245" s="276"/>
      <c r="Z2245" s="276"/>
      <c r="AB2245" s="278" t="str">
        <f t="shared" si="317"/>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5"/>
        <v/>
      </c>
      <c r="T2246" s="225" t="str">
        <f ca="1">IF(B2246="","",IF(ISERROR(MATCH($J2246,SorP!$B$1:$B$6230,0)),"",INDIRECT("'SorP'!$A$"&amp;MATCH($J2246,SorP!$B$1:$B$6230,0))))</f>
        <v/>
      </c>
      <c r="U2246" s="241"/>
      <c r="V2246" s="275" t="e">
        <f>IF(C2246="",NA(),MATCH($B2246&amp;$C2246,'Smelter Look-up'!$J:$J,0))</f>
        <v>#N/A</v>
      </c>
      <c r="W2246" s="276"/>
      <c r="X2246" s="276">
        <f t="shared" ca="1" si="316"/>
        <v>0</v>
      </c>
      <c r="Y2246" s="276"/>
      <c r="Z2246" s="276"/>
      <c r="AB2246" s="278" t="str">
        <f t="shared" si="317"/>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5"/>
        <v/>
      </c>
      <c r="T2247" s="225" t="str">
        <f ca="1">IF(B2247="","",IF(ISERROR(MATCH($J2247,SorP!$B$1:$B$6230,0)),"",INDIRECT("'SorP'!$A$"&amp;MATCH($J2247,SorP!$B$1:$B$6230,0))))</f>
        <v/>
      </c>
      <c r="U2247" s="241"/>
      <c r="V2247" s="275" t="e">
        <f>IF(C2247="",NA(),MATCH($B2247&amp;$C2247,'Smelter Look-up'!$J:$J,0))</f>
        <v>#N/A</v>
      </c>
      <c r="W2247" s="276"/>
      <c r="X2247" s="276">
        <f t="shared" ca="1" si="316"/>
        <v>0</v>
      </c>
      <c r="Y2247" s="276"/>
      <c r="Z2247" s="276"/>
      <c r="AB2247" s="278" t="str">
        <f t="shared" si="317"/>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5"/>
        <v/>
      </c>
      <c r="T2248" s="225" t="str">
        <f ca="1">IF(B2248="","",IF(ISERROR(MATCH($J2248,SorP!$B$1:$B$6230,0)),"",INDIRECT("'SorP'!$A$"&amp;MATCH($J2248,SorP!$B$1:$B$6230,0))))</f>
        <v/>
      </c>
      <c r="U2248" s="241"/>
      <c r="V2248" s="275" t="e">
        <f>IF(C2248="",NA(),MATCH($B2248&amp;$C2248,'Smelter Look-up'!$J:$J,0))</f>
        <v>#N/A</v>
      </c>
      <c r="W2248" s="276"/>
      <c r="X2248" s="276">
        <f t="shared" ca="1" si="316"/>
        <v>0</v>
      </c>
      <c r="Y2248" s="276"/>
      <c r="Z2248" s="276"/>
      <c r="AB2248" s="278" t="str">
        <f t="shared" si="317"/>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5"/>
        <v/>
      </c>
      <c r="T2249" s="225" t="str">
        <f ca="1">IF(B2249="","",IF(ISERROR(MATCH($J2249,SorP!$B$1:$B$6230,0)),"",INDIRECT("'SorP'!$A$"&amp;MATCH($J2249,SorP!$B$1:$B$6230,0))))</f>
        <v/>
      </c>
      <c r="U2249" s="241"/>
      <c r="V2249" s="275" t="e">
        <f>IF(C2249="",NA(),MATCH($B2249&amp;$C2249,'Smelter Look-up'!$J:$J,0))</f>
        <v>#N/A</v>
      </c>
      <c r="W2249" s="276"/>
      <c r="X2249" s="276">
        <f t="shared" ca="1" si="316"/>
        <v>0</v>
      </c>
      <c r="Y2249" s="276"/>
      <c r="Z2249" s="276"/>
      <c r="AB2249" s="278" t="str">
        <f t="shared" si="317"/>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5"/>
        <v/>
      </c>
      <c r="T2250" s="225" t="str">
        <f ca="1">IF(B2250="","",IF(ISERROR(MATCH($J2250,SorP!$B$1:$B$6230,0)),"",INDIRECT("'SorP'!$A$"&amp;MATCH($J2250,SorP!$B$1:$B$6230,0))))</f>
        <v/>
      </c>
      <c r="U2250" s="241"/>
      <c r="V2250" s="275" t="e">
        <f>IF(C2250="",NA(),MATCH($B2250&amp;$C2250,'Smelter Look-up'!$J:$J,0))</f>
        <v>#N/A</v>
      </c>
      <c r="W2250" s="276"/>
      <c r="X2250" s="276">
        <f t="shared" ca="1" si="316"/>
        <v>0</v>
      </c>
      <c r="Y2250" s="276"/>
      <c r="Z2250" s="276"/>
      <c r="AB2250" s="278" t="str">
        <f t="shared" si="317"/>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5"/>
        <v/>
      </c>
      <c r="T2251" s="225" t="str">
        <f ca="1">IF(B2251="","",IF(ISERROR(MATCH($J2251,SorP!$B$1:$B$6230,0)),"",INDIRECT("'SorP'!$A$"&amp;MATCH($J2251,SorP!$B$1:$B$6230,0))))</f>
        <v/>
      </c>
      <c r="U2251" s="241"/>
      <c r="V2251" s="275" t="e">
        <f>IF(C2251="",NA(),MATCH($B2251&amp;$C2251,'Smelter Look-up'!$J:$J,0))</f>
        <v>#N/A</v>
      </c>
      <c r="W2251" s="276"/>
      <c r="X2251" s="276">
        <f t="shared" ca="1" si="316"/>
        <v>0</v>
      </c>
      <c r="Y2251" s="276"/>
      <c r="Z2251" s="276"/>
      <c r="AB2251" s="278" t="str">
        <f t="shared" si="317"/>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5"/>
        <v/>
      </c>
      <c r="T2252" s="225" t="str">
        <f ca="1">IF(B2252="","",IF(ISERROR(MATCH($J2252,SorP!$B$1:$B$6230,0)),"",INDIRECT("'SorP'!$A$"&amp;MATCH($J2252,SorP!$B$1:$B$6230,0))))</f>
        <v/>
      </c>
      <c r="U2252" s="241"/>
      <c r="V2252" s="275" t="e">
        <f>IF(C2252="",NA(),MATCH($B2252&amp;$C2252,'Smelter Look-up'!$J:$J,0))</f>
        <v>#N/A</v>
      </c>
      <c r="W2252" s="276"/>
      <c r="X2252" s="276">
        <f t="shared" ca="1" si="316"/>
        <v>0</v>
      </c>
      <c r="Y2252" s="276"/>
      <c r="Z2252" s="276"/>
      <c r="AB2252" s="278" t="str">
        <f t="shared" si="317"/>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5"/>
        <v/>
      </c>
      <c r="T2253" s="225" t="str">
        <f ca="1">IF(B2253="","",IF(ISERROR(MATCH($J2253,SorP!$B$1:$B$6230,0)),"",INDIRECT("'SorP'!$A$"&amp;MATCH($J2253,SorP!$B$1:$B$6230,0))))</f>
        <v/>
      </c>
      <c r="U2253" s="241"/>
      <c r="V2253" s="275" t="e">
        <f>IF(C2253="",NA(),MATCH($B2253&amp;$C2253,'Smelter Look-up'!$J:$J,0))</f>
        <v>#N/A</v>
      </c>
      <c r="W2253" s="276"/>
      <c r="X2253" s="276">
        <f t="shared" ca="1" si="316"/>
        <v>0</v>
      </c>
      <c r="Y2253" s="276"/>
      <c r="Z2253" s="276"/>
      <c r="AB2253" s="278" t="str">
        <f t="shared" si="317"/>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5"/>
        <v/>
      </c>
      <c r="T2254" s="225" t="str">
        <f ca="1">IF(B2254="","",IF(ISERROR(MATCH($J2254,SorP!$B$1:$B$6230,0)),"",INDIRECT("'SorP'!$A$"&amp;MATCH($J2254,SorP!$B$1:$B$6230,0))))</f>
        <v/>
      </c>
      <c r="U2254" s="241"/>
      <c r="V2254" s="275" t="e">
        <f>IF(C2254="",NA(),MATCH($B2254&amp;$C2254,'Smelter Look-up'!$J:$J,0))</f>
        <v>#N/A</v>
      </c>
      <c r="W2254" s="276"/>
      <c r="X2254" s="276">
        <f t="shared" ca="1" si="316"/>
        <v>0</v>
      </c>
      <c r="Y2254" s="276"/>
      <c r="Z2254" s="276"/>
      <c r="AB2254" s="278" t="str">
        <f t="shared" si="317"/>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5"/>
        <v/>
      </c>
      <c r="T2255" s="225" t="str">
        <f ca="1">IF(B2255="","",IF(ISERROR(MATCH($J2255,SorP!$B$1:$B$6230,0)),"",INDIRECT("'SorP'!$A$"&amp;MATCH($J2255,SorP!$B$1:$B$6230,0))))</f>
        <v/>
      </c>
      <c r="U2255" s="241"/>
      <c r="V2255" s="275" t="e">
        <f>IF(C2255="",NA(),MATCH($B2255&amp;$C2255,'Smelter Look-up'!$J:$J,0))</f>
        <v>#N/A</v>
      </c>
      <c r="W2255" s="276"/>
      <c r="X2255" s="276">
        <f t="shared" ca="1" si="316"/>
        <v>0</v>
      </c>
      <c r="Y2255" s="276"/>
      <c r="Z2255" s="276"/>
      <c r="AB2255" s="278" t="str">
        <f t="shared" si="317"/>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5"/>
        <v/>
      </c>
      <c r="T2256" s="225" t="str">
        <f ca="1">IF(B2256="","",IF(ISERROR(MATCH($J2256,SorP!$B$1:$B$6230,0)),"",INDIRECT("'SorP'!$A$"&amp;MATCH($J2256,SorP!$B$1:$B$6230,0))))</f>
        <v/>
      </c>
      <c r="U2256" s="241"/>
      <c r="V2256" s="275" t="e">
        <f>IF(C2256="",NA(),MATCH($B2256&amp;$C2256,'Smelter Look-up'!$J:$J,0))</f>
        <v>#N/A</v>
      </c>
      <c r="W2256" s="276"/>
      <c r="X2256" s="276">
        <f t="shared" ca="1" si="316"/>
        <v>0</v>
      </c>
      <c r="Y2256" s="276"/>
      <c r="Z2256" s="276"/>
      <c r="AB2256" s="278" t="str">
        <f t="shared" si="317"/>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5"/>
        <v/>
      </c>
      <c r="T2257" s="225" t="str">
        <f ca="1">IF(B2257="","",IF(ISERROR(MATCH($J2257,SorP!$B$1:$B$6230,0)),"",INDIRECT("'SorP'!$A$"&amp;MATCH($J2257,SorP!$B$1:$B$6230,0))))</f>
        <v/>
      </c>
      <c r="U2257" s="241"/>
      <c r="V2257" s="275" t="e">
        <f>IF(C2257="",NA(),MATCH($B2257&amp;$C2257,'Smelter Look-up'!$J:$J,0))</f>
        <v>#N/A</v>
      </c>
      <c r="W2257" s="276"/>
      <c r="X2257" s="276">
        <f t="shared" ca="1" si="316"/>
        <v>0</v>
      </c>
      <c r="Y2257" s="276"/>
      <c r="Z2257" s="276"/>
      <c r="AB2257" s="278" t="str">
        <f t="shared" si="317"/>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5"/>
        <v/>
      </c>
      <c r="T2258" s="225" t="str">
        <f ca="1">IF(B2258="","",IF(ISERROR(MATCH($J2258,SorP!$B$1:$B$6230,0)),"",INDIRECT("'SorP'!$A$"&amp;MATCH($J2258,SorP!$B$1:$B$6230,0))))</f>
        <v/>
      </c>
      <c r="U2258" s="241"/>
      <c r="V2258" s="275" t="e">
        <f>IF(C2258="",NA(),MATCH($B2258&amp;$C2258,'Smelter Look-up'!$J:$J,0))</f>
        <v>#N/A</v>
      </c>
      <c r="W2258" s="276"/>
      <c r="X2258" s="276">
        <f t="shared" ca="1" si="316"/>
        <v>0</v>
      </c>
      <c r="Y2258" s="276"/>
      <c r="Z2258" s="276"/>
      <c r="AB2258" s="278" t="str">
        <f t="shared" si="317"/>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5"/>
        <v/>
      </c>
      <c r="T2259" s="225" t="str">
        <f ca="1">IF(B2259="","",IF(ISERROR(MATCH($J2259,SorP!$B$1:$B$6230,0)),"",INDIRECT("'SorP'!$A$"&amp;MATCH($J2259,SorP!$B$1:$B$6230,0))))</f>
        <v/>
      </c>
      <c r="U2259" s="241"/>
      <c r="V2259" s="275" t="e">
        <f>IF(C2259="",NA(),MATCH($B2259&amp;$C2259,'Smelter Look-up'!$J:$J,0))</f>
        <v>#N/A</v>
      </c>
      <c r="W2259" s="276"/>
      <c r="X2259" s="276">
        <f t="shared" ca="1" si="316"/>
        <v>0</v>
      </c>
      <c r="Y2259" s="276"/>
      <c r="Z2259" s="276"/>
      <c r="AB2259" s="278" t="str">
        <f t="shared" si="317"/>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5"/>
        <v/>
      </c>
      <c r="T2260" s="225" t="str">
        <f ca="1">IF(B2260="","",IF(ISERROR(MATCH($J2260,SorP!$B$1:$B$6230,0)),"",INDIRECT("'SorP'!$A$"&amp;MATCH($J2260,SorP!$B$1:$B$6230,0))))</f>
        <v/>
      </c>
      <c r="U2260" s="241"/>
      <c r="V2260" s="275" t="e">
        <f>IF(C2260="",NA(),MATCH($B2260&amp;$C2260,'Smelter Look-up'!$J:$J,0))</f>
        <v>#N/A</v>
      </c>
      <c r="W2260" s="276"/>
      <c r="X2260" s="276">
        <f t="shared" ca="1" si="316"/>
        <v>0</v>
      </c>
      <c r="Y2260" s="276"/>
      <c r="Z2260" s="276"/>
      <c r="AB2260" s="278" t="str">
        <f t="shared" si="317"/>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5"/>
        <v/>
      </c>
      <c r="T2261" s="225" t="str">
        <f ca="1">IF(B2261="","",IF(ISERROR(MATCH($J2261,SorP!$B$1:$B$6230,0)),"",INDIRECT("'SorP'!$A$"&amp;MATCH($J2261,SorP!$B$1:$B$6230,0))))</f>
        <v/>
      </c>
      <c r="U2261" s="241"/>
      <c r="V2261" s="275" t="e">
        <f>IF(C2261="",NA(),MATCH($B2261&amp;$C2261,'Smelter Look-up'!$J:$J,0))</f>
        <v>#N/A</v>
      </c>
      <c r="W2261" s="276"/>
      <c r="X2261" s="276">
        <f t="shared" ca="1" si="316"/>
        <v>0</v>
      </c>
      <c r="Y2261" s="276"/>
      <c r="Z2261" s="276"/>
      <c r="AB2261" s="278" t="str">
        <f t="shared" si="317"/>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5"/>
        <v/>
      </c>
      <c r="T2262" s="225" t="str">
        <f ca="1">IF(B2262="","",IF(ISERROR(MATCH($J2262,SorP!$B$1:$B$6230,0)),"",INDIRECT("'SorP'!$A$"&amp;MATCH($J2262,SorP!$B$1:$B$6230,0))))</f>
        <v/>
      </c>
      <c r="U2262" s="241"/>
      <c r="V2262" s="275" t="e">
        <f>IF(C2262="",NA(),MATCH($B2262&amp;$C2262,'Smelter Look-up'!$J:$J,0))</f>
        <v>#N/A</v>
      </c>
      <c r="W2262" s="276"/>
      <c r="X2262" s="276">
        <f t="shared" ca="1" si="316"/>
        <v>0</v>
      </c>
      <c r="Y2262" s="276"/>
      <c r="Z2262" s="276"/>
      <c r="AB2262" s="278" t="str">
        <f t="shared" si="317"/>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5"/>
        <v/>
      </c>
      <c r="T2263" s="225" t="str">
        <f ca="1">IF(B2263="","",IF(ISERROR(MATCH($J2263,SorP!$B$1:$B$6230,0)),"",INDIRECT("'SorP'!$A$"&amp;MATCH($J2263,SorP!$B$1:$B$6230,0))))</f>
        <v/>
      </c>
      <c r="U2263" s="241"/>
      <c r="V2263" s="275" t="e">
        <f>IF(C2263="",NA(),MATCH($B2263&amp;$C2263,'Smelter Look-up'!$J:$J,0))</f>
        <v>#N/A</v>
      </c>
      <c r="W2263" s="276"/>
      <c r="X2263" s="276">
        <f t="shared" ca="1" si="316"/>
        <v>0</v>
      </c>
      <c r="Y2263" s="276"/>
      <c r="Z2263" s="276"/>
      <c r="AB2263" s="278" t="str">
        <f t="shared" si="317"/>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5"/>
        <v/>
      </c>
      <c r="T2264" s="225" t="str">
        <f ca="1">IF(B2264="","",IF(ISERROR(MATCH($J2264,SorP!$B$1:$B$6230,0)),"",INDIRECT("'SorP'!$A$"&amp;MATCH($J2264,SorP!$B$1:$B$6230,0))))</f>
        <v/>
      </c>
      <c r="U2264" s="241"/>
      <c r="V2264" s="275" t="e">
        <f>IF(C2264="",NA(),MATCH($B2264&amp;$C2264,'Smelter Look-up'!$J:$J,0))</f>
        <v>#N/A</v>
      </c>
      <c r="W2264" s="276"/>
      <c r="X2264" s="276">
        <f t="shared" ca="1" si="316"/>
        <v>0</v>
      </c>
      <c r="Y2264" s="276"/>
      <c r="Z2264" s="276"/>
      <c r="AB2264" s="278" t="str">
        <f t="shared" si="317"/>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5"/>
        <v/>
      </c>
      <c r="T2265" s="225" t="str">
        <f ca="1">IF(B2265="","",IF(ISERROR(MATCH($J2265,SorP!$B$1:$B$6230,0)),"",INDIRECT("'SorP'!$A$"&amp;MATCH($J2265,SorP!$B$1:$B$6230,0))))</f>
        <v/>
      </c>
      <c r="U2265" s="241"/>
      <c r="V2265" s="275" t="e">
        <f>IF(C2265="",NA(),MATCH($B2265&amp;$C2265,'Smelter Look-up'!$J:$J,0))</f>
        <v>#N/A</v>
      </c>
      <c r="W2265" s="276"/>
      <c r="X2265" s="276">
        <f t="shared" ca="1" si="316"/>
        <v>0</v>
      </c>
      <c r="Y2265" s="276"/>
      <c r="Z2265" s="276"/>
      <c r="AB2265" s="278" t="str">
        <f t="shared" si="317"/>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5"/>
        <v/>
      </c>
      <c r="T2266" s="225" t="str">
        <f ca="1">IF(B2266="","",IF(ISERROR(MATCH($J2266,SorP!$B$1:$B$6230,0)),"",INDIRECT("'SorP'!$A$"&amp;MATCH($J2266,SorP!$B$1:$B$6230,0))))</f>
        <v/>
      </c>
      <c r="U2266" s="241"/>
      <c r="V2266" s="275" t="e">
        <f>IF(C2266="",NA(),MATCH($B2266&amp;$C2266,'Smelter Look-up'!$J:$J,0))</f>
        <v>#N/A</v>
      </c>
      <c r="W2266" s="276"/>
      <c r="X2266" s="276">
        <f t="shared" ca="1" si="316"/>
        <v>0</v>
      </c>
      <c r="Y2266" s="276"/>
      <c r="Z2266" s="276"/>
      <c r="AB2266" s="278" t="str">
        <f t="shared" si="317"/>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5"/>
        <v/>
      </c>
      <c r="T2267" s="225" t="str">
        <f ca="1">IF(B2267="","",IF(ISERROR(MATCH($J2267,SorP!$B$1:$B$6230,0)),"",INDIRECT("'SorP'!$A$"&amp;MATCH($J2267,SorP!$B$1:$B$6230,0))))</f>
        <v/>
      </c>
      <c r="U2267" s="241"/>
      <c r="V2267" s="275" t="e">
        <f>IF(C2267="",NA(),MATCH($B2267&amp;$C2267,'Smelter Look-up'!$J:$J,0))</f>
        <v>#N/A</v>
      </c>
      <c r="W2267" s="276"/>
      <c r="X2267" s="276">
        <f t="shared" ca="1" si="316"/>
        <v>0</v>
      </c>
      <c r="Y2267" s="276"/>
      <c r="Z2267" s="276"/>
      <c r="AB2267" s="278" t="str">
        <f t="shared" si="317"/>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18">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19">IF(AND(C2268="Smelter not listed",OR(LEN(D2268)=0,LEN(E2268)=0)),1,0)</f>
        <v>0</v>
      </c>
      <c r="Y2268" s="276"/>
      <c r="Z2268" s="276"/>
      <c r="AB2268" s="278" t="str">
        <f t="shared" ref="AB2268:AB2298" si="320">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18"/>
        <v/>
      </c>
      <c r="T2269" s="225" t="str">
        <f ca="1">IF(B2269="","",IF(ISERROR(MATCH($J2269,SorP!$B$1:$B$6230,0)),"",INDIRECT("'SorP'!$A$"&amp;MATCH($J2269,SorP!$B$1:$B$6230,0))))</f>
        <v/>
      </c>
      <c r="U2269" s="241"/>
      <c r="V2269" s="275" t="e">
        <f>IF(C2269="",NA(),MATCH($B2269&amp;$C2269,'Smelter Look-up'!$J:$J,0))</f>
        <v>#N/A</v>
      </c>
      <c r="W2269" s="276"/>
      <c r="X2269" s="276">
        <f t="shared" ca="1" si="319"/>
        <v>0</v>
      </c>
      <c r="Y2269" s="276"/>
      <c r="Z2269" s="276"/>
      <c r="AB2269" s="278" t="str">
        <f t="shared" si="320"/>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18"/>
        <v/>
      </c>
      <c r="T2270" s="225" t="str">
        <f ca="1">IF(B2270="","",IF(ISERROR(MATCH($J2270,SorP!$B$1:$B$6230,0)),"",INDIRECT("'SorP'!$A$"&amp;MATCH($J2270,SorP!$B$1:$B$6230,0))))</f>
        <v/>
      </c>
      <c r="U2270" s="241"/>
      <c r="V2270" s="275" t="e">
        <f>IF(C2270="",NA(),MATCH($B2270&amp;$C2270,'Smelter Look-up'!$J:$J,0))</f>
        <v>#N/A</v>
      </c>
      <c r="W2270" s="276"/>
      <c r="X2270" s="276">
        <f t="shared" ca="1" si="319"/>
        <v>0</v>
      </c>
      <c r="Y2270" s="276"/>
      <c r="Z2270" s="276"/>
      <c r="AB2270" s="278" t="str">
        <f t="shared" si="320"/>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18"/>
        <v/>
      </c>
      <c r="T2271" s="225" t="str">
        <f ca="1">IF(B2271="","",IF(ISERROR(MATCH($J2271,SorP!$B$1:$B$6230,0)),"",INDIRECT("'SorP'!$A$"&amp;MATCH($J2271,SorP!$B$1:$B$6230,0))))</f>
        <v/>
      </c>
      <c r="U2271" s="241"/>
      <c r="V2271" s="275" t="e">
        <f>IF(C2271="",NA(),MATCH($B2271&amp;$C2271,'Smelter Look-up'!$J:$J,0))</f>
        <v>#N/A</v>
      </c>
      <c r="W2271" s="276"/>
      <c r="X2271" s="276">
        <f t="shared" ca="1" si="319"/>
        <v>0</v>
      </c>
      <c r="Y2271" s="276"/>
      <c r="Z2271" s="276"/>
      <c r="AB2271" s="278" t="str">
        <f t="shared" si="320"/>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18"/>
        <v/>
      </c>
      <c r="T2272" s="225" t="str">
        <f ca="1">IF(B2272="","",IF(ISERROR(MATCH($J2272,SorP!$B$1:$B$6230,0)),"",INDIRECT("'SorP'!$A$"&amp;MATCH($J2272,SorP!$B$1:$B$6230,0))))</f>
        <v/>
      </c>
      <c r="U2272" s="241"/>
      <c r="V2272" s="275" t="e">
        <f>IF(C2272="",NA(),MATCH($B2272&amp;$C2272,'Smelter Look-up'!$J:$J,0))</f>
        <v>#N/A</v>
      </c>
      <c r="W2272" s="276"/>
      <c r="X2272" s="276">
        <f t="shared" ca="1" si="319"/>
        <v>0</v>
      </c>
      <c r="Y2272" s="276"/>
      <c r="Z2272" s="276"/>
      <c r="AB2272" s="278" t="str">
        <f t="shared" si="320"/>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18"/>
        <v/>
      </c>
      <c r="T2273" s="225" t="str">
        <f ca="1">IF(B2273="","",IF(ISERROR(MATCH($J2273,SorP!$B$1:$B$6230,0)),"",INDIRECT("'SorP'!$A$"&amp;MATCH($J2273,SorP!$B$1:$B$6230,0))))</f>
        <v/>
      </c>
      <c r="U2273" s="241"/>
      <c r="V2273" s="275" t="e">
        <f>IF(C2273="",NA(),MATCH($B2273&amp;$C2273,'Smelter Look-up'!$J:$J,0))</f>
        <v>#N/A</v>
      </c>
      <c r="W2273" s="276"/>
      <c r="X2273" s="276">
        <f t="shared" ca="1" si="319"/>
        <v>0</v>
      </c>
      <c r="Y2273" s="276"/>
      <c r="Z2273" s="276"/>
      <c r="AB2273" s="278" t="str">
        <f t="shared" si="320"/>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18"/>
        <v/>
      </c>
      <c r="T2274" s="225" t="str">
        <f ca="1">IF(B2274="","",IF(ISERROR(MATCH($J2274,SorP!$B$1:$B$6230,0)),"",INDIRECT("'SorP'!$A$"&amp;MATCH($J2274,SorP!$B$1:$B$6230,0))))</f>
        <v/>
      </c>
      <c r="U2274" s="241"/>
      <c r="V2274" s="275" t="e">
        <f>IF(C2274="",NA(),MATCH($B2274&amp;$C2274,'Smelter Look-up'!$J:$J,0))</f>
        <v>#N/A</v>
      </c>
      <c r="W2274" s="276"/>
      <c r="X2274" s="276">
        <f t="shared" ca="1" si="319"/>
        <v>0</v>
      </c>
      <c r="Y2274" s="276"/>
      <c r="Z2274" s="276"/>
      <c r="AB2274" s="278" t="str">
        <f t="shared" si="320"/>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18"/>
        <v/>
      </c>
      <c r="T2275" s="225" t="str">
        <f ca="1">IF(B2275="","",IF(ISERROR(MATCH($J2275,SorP!$B$1:$B$6230,0)),"",INDIRECT("'SorP'!$A$"&amp;MATCH($J2275,SorP!$B$1:$B$6230,0))))</f>
        <v/>
      </c>
      <c r="U2275" s="241"/>
      <c r="V2275" s="275" t="e">
        <f>IF(C2275="",NA(),MATCH($B2275&amp;$C2275,'Smelter Look-up'!$J:$J,0))</f>
        <v>#N/A</v>
      </c>
      <c r="W2275" s="276"/>
      <c r="X2275" s="276">
        <f t="shared" ca="1" si="319"/>
        <v>0</v>
      </c>
      <c r="Y2275" s="276"/>
      <c r="Z2275" s="276"/>
      <c r="AB2275" s="278" t="str">
        <f t="shared" si="320"/>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18"/>
        <v/>
      </c>
      <c r="T2276" s="225" t="str">
        <f ca="1">IF(B2276="","",IF(ISERROR(MATCH($J2276,SorP!$B$1:$B$6230,0)),"",INDIRECT("'SorP'!$A$"&amp;MATCH($J2276,SorP!$B$1:$B$6230,0))))</f>
        <v/>
      </c>
      <c r="U2276" s="241"/>
      <c r="V2276" s="275" t="e">
        <f>IF(C2276="",NA(),MATCH($B2276&amp;$C2276,'Smelter Look-up'!$J:$J,0))</f>
        <v>#N/A</v>
      </c>
      <c r="W2276" s="276"/>
      <c r="X2276" s="276">
        <f t="shared" ca="1" si="319"/>
        <v>0</v>
      </c>
      <c r="Y2276" s="276"/>
      <c r="Z2276" s="276"/>
      <c r="AB2276" s="278" t="str">
        <f t="shared" si="320"/>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18"/>
        <v/>
      </c>
      <c r="T2277" s="225" t="str">
        <f ca="1">IF(B2277="","",IF(ISERROR(MATCH($J2277,SorP!$B$1:$B$6230,0)),"",INDIRECT("'SorP'!$A$"&amp;MATCH($J2277,SorP!$B$1:$B$6230,0))))</f>
        <v/>
      </c>
      <c r="U2277" s="241"/>
      <c r="V2277" s="275" t="e">
        <f>IF(C2277="",NA(),MATCH($B2277&amp;$C2277,'Smelter Look-up'!$J:$J,0))</f>
        <v>#N/A</v>
      </c>
      <c r="W2277" s="276"/>
      <c r="X2277" s="276">
        <f t="shared" ca="1" si="319"/>
        <v>0</v>
      </c>
      <c r="Y2277" s="276"/>
      <c r="Z2277" s="276"/>
      <c r="AB2277" s="278" t="str">
        <f t="shared" si="320"/>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18"/>
        <v/>
      </c>
      <c r="T2278" s="225" t="str">
        <f ca="1">IF(B2278="","",IF(ISERROR(MATCH($J2278,SorP!$B$1:$B$6230,0)),"",INDIRECT("'SorP'!$A$"&amp;MATCH($J2278,SorP!$B$1:$B$6230,0))))</f>
        <v/>
      </c>
      <c r="U2278" s="241"/>
      <c r="V2278" s="275" t="e">
        <f>IF(C2278="",NA(),MATCH($B2278&amp;$C2278,'Smelter Look-up'!$J:$J,0))</f>
        <v>#N/A</v>
      </c>
      <c r="W2278" s="276"/>
      <c r="X2278" s="276">
        <f t="shared" ca="1" si="319"/>
        <v>0</v>
      </c>
      <c r="Y2278" s="276"/>
      <c r="Z2278" s="276"/>
      <c r="AB2278" s="278" t="str">
        <f t="shared" si="320"/>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18"/>
        <v/>
      </c>
      <c r="T2279" s="225" t="str">
        <f ca="1">IF(B2279="","",IF(ISERROR(MATCH($J2279,SorP!$B$1:$B$6230,0)),"",INDIRECT("'SorP'!$A$"&amp;MATCH($J2279,SorP!$B$1:$B$6230,0))))</f>
        <v/>
      </c>
      <c r="U2279" s="241"/>
      <c r="V2279" s="275" t="e">
        <f>IF(C2279="",NA(),MATCH($B2279&amp;$C2279,'Smelter Look-up'!$J:$J,0))</f>
        <v>#N/A</v>
      </c>
      <c r="W2279" s="276"/>
      <c r="X2279" s="276">
        <f t="shared" ca="1" si="319"/>
        <v>0</v>
      </c>
      <c r="Y2279" s="276"/>
      <c r="Z2279" s="276"/>
      <c r="AB2279" s="278" t="str">
        <f t="shared" si="320"/>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18"/>
        <v/>
      </c>
      <c r="T2280" s="225" t="str">
        <f ca="1">IF(B2280="","",IF(ISERROR(MATCH($J2280,SorP!$B$1:$B$6230,0)),"",INDIRECT("'SorP'!$A$"&amp;MATCH($J2280,SorP!$B$1:$B$6230,0))))</f>
        <v/>
      </c>
      <c r="U2280" s="241"/>
      <c r="V2280" s="275" t="e">
        <f>IF(C2280="",NA(),MATCH($B2280&amp;$C2280,'Smelter Look-up'!$J:$J,0))</f>
        <v>#N/A</v>
      </c>
      <c r="W2280" s="276"/>
      <c r="X2280" s="276">
        <f t="shared" ca="1" si="319"/>
        <v>0</v>
      </c>
      <c r="Y2280" s="276"/>
      <c r="Z2280" s="276"/>
      <c r="AB2280" s="278" t="str">
        <f t="shared" si="320"/>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18"/>
        <v/>
      </c>
      <c r="T2281" s="225" t="str">
        <f ca="1">IF(B2281="","",IF(ISERROR(MATCH($J2281,SorP!$B$1:$B$6230,0)),"",INDIRECT("'SorP'!$A$"&amp;MATCH($J2281,SorP!$B$1:$B$6230,0))))</f>
        <v/>
      </c>
      <c r="U2281" s="241"/>
      <c r="V2281" s="275" t="e">
        <f>IF(C2281="",NA(),MATCH($B2281&amp;$C2281,'Smelter Look-up'!$J:$J,0))</f>
        <v>#N/A</v>
      </c>
      <c r="W2281" s="276"/>
      <c r="X2281" s="276">
        <f t="shared" ca="1" si="319"/>
        <v>0</v>
      </c>
      <c r="Y2281" s="276"/>
      <c r="Z2281" s="276"/>
      <c r="AB2281" s="278" t="str">
        <f t="shared" si="320"/>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18"/>
        <v/>
      </c>
      <c r="T2282" s="225" t="str">
        <f ca="1">IF(B2282="","",IF(ISERROR(MATCH($J2282,SorP!$B$1:$B$6230,0)),"",INDIRECT("'SorP'!$A$"&amp;MATCH($J2282,SorP!$B$1:$B$6230,0))))</f>
        <v/>
      </c>
      <c r="U2282" s="241"/>
      <c r="V2282" s="275" t="e">
        <f>IF(C2282="",NA(),MATCH($B2282&amp;$C2282,'Smelter Look-up'!$J:$J,0))</f>
        <v>#N/A</v>
      </c>
      <c r="W2282" s="276"/>
      <c r="X2282" s="276">
        <f t="shared" ca="1" si="319"/>
        <v>0</v>
      </c>
      <c r="Y2282" s="276"/>
      <c r="Z2282" s="276"/>
      <c r="AB2282" s="278" t="str">
        <f t="shared" si="320"/>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18"/>
        <v/>
      </c>
      <c r="T2283" s="225" t="str">
        <f ca="1">IF(B2283="","",IF(ISERROR(MATCH($J2283,SorP!$B$1:$B$6230,0)),"",INDIRECT("'SorP'!$A$"&amp;MATCH($J2283,SorP!$B$1:$B$6230,0))))</f>
        <v/>
      </c>
      <c r="U2283" s="241"/>
      <c r="V2283" s="275" t="e">
        <f>IF(C2283="",NA(),MATCH($B2283&amp;$C2283,'Smelter Look-up'!$J:$J,0))</f>
        <v>#N/A</v>
      </c>
      <c r="W2283" s="276"/>
      <c r="X2283" s="276">
        <f t="shared" ca="1" si="319"/>
        <v>0</v>
      </c>
      <c r="Y2283" s="276"/>
      <c r="Z2283" s="276"/>
      <c r="AB2283" s="278" t="str">
        <f t="shared" si="320"/>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18"/>
        <v/>
      </c>
      <c r="T2284" s="225" t="str">
        <f ca="1">IF(B2284="","",IF(ISERROR(MATCH($J2284,SorP!$B$1:$B$6230,0)),"",INDIRECT("'SorP'!$A$"&amp;MATCH($J2284,SorP!$B$1:$B$6230,0))))</f>
        <v/>
      </c>
      <c r="U2284" s="241"/>
      <c r="V2284" s="275" t="e">
        <f>IF(C2284="",NA(),MATCH($B2284&amp;$C2284,'Smelter Look-up'!$J:$J,0))</f>
        <v>#N/A</v>
      </c>
      <c r="W2284" s="276"/>
      <c r="X2284" s="276">
        <f t="shared" ca="1" si="319"/>
        <v>0</v>
      </c>
      <c r="Y2284" s="276"/>
      <c r="Z2284" s="276"/>
      <c r="AB2284" s="278" t="str">
        <f t="shared" si="320"/>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18"/>
        <v/>
      </c>
      <c r="T2285" s="225" t="str">
        <f ca="1">IF(B2285="","",IF(ISERROR(MATCH($J2285,SorP!$B$1:$B$6230,0)),"",INDIRECT("'SorP'!$A$"&amp;MATCH($J2285,SorP!$B$1:$B$6230,0))))</f>
        <v/>
      </c>
      <c r="U2285" s="241"/>
      <c r="V2285" s="275" t="e">
        <f>IF(C2285="",NA(),MATCH($B2285&amp;$C2285,'Smelter Look-up'!$J:$J,0))</f>
        <v>#N/A</v>
      </c>
      <c r="W2285" s="276"/>
      <c r="X2285" s="276">
        <f t="shared" ca="1" si="319"/>
        <v>0</v>
      </c>
      <c r="Y2285" s="276"/>
      <c r="Z2285" s="276"/>
      <c r="AB2285" s="278" t="str">
        <f t="shared" si="320"/>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18"/>
        <v/>
      </c>
      <c r="T2286" s="225" t="str">
        <f ca="1">IF(B2286="","",IF(ISERROR(MATCH($J2286,SorP!$B$1:$B$6230,0)),"",INDIRECT("'SorP'!$A$"&amp;MATCH($J2286,SorP!$B$1:$B$6230,0))))</f>
        <v/>
      </c>
      <c r="U2286" s="241"/>
      <c r="V2286" s="275" t="e">
        <f>IF(C2286="",NA(),MATCH($B2286&amp;$C2286,'Smelter Look-up'!$J:$J,0))</f>
        <v>#N/A</v>
      </c>
      <c r="W2286" s="276"/>
      <c r="X2286" s="276">
        <f t="shared" ca="1" si="319"/>
        <v>0</v>
      </c>
      <c r="Y2286" s="276"/>
      <c r="Z2286" s="276"/>
      <c r="AB2286" s="278" t="str">
        <f t="shared" si="320"/>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18"/>
        <v/>
      </c>
      <c r="T2287" s="225" t="str">
        <f ca="1">IF(B2287="","",IF(ISERROR(MATCH($J2287,SorP!$B$1:$B$6230,0)),"",INDIRECT("'SorP'!$A$"&amp;MATCH($J2287,SorP!$B$1:$B$6230,0))))</f>
        <v/>
      </c>
      <c r="U2287" s="241"/>
      <c r="V2287" s="275" t="e">
        <f>IF(C2287="",NA(),MATCH($B2287&amp;$C2287,'Smelter Look-up'!$J:$J,0))</f>
        <v>#N/A</v>
      </c>
      <c r="W2287" s="276"/>
      <c r="X2287" s="276">
        <f t="shared" ca="1" si="319"/>
        <v>0</v>
      </c>
      <c r="Y2287" s="276"/>
      <c r="Z2287" s="276"/>
      <c r="AB2287" s="278" t="str">
        <f t="shared" si="320"/>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18"/>
        <v/>
      </c>
      <c r="T2288" s="225" t="str">
        <f ca="1">IF(B2288="","",IF(ISERROR(MATCH($J2288,SorP!$B$1:$B$6230,0)),"",INDIRECT("'SorP'!$A$"&amp;MATCH($J2288,SorP!$B$1:$B$6230,0))))</f>
        <v/>
      </c>
      <c r="U2288" s="241"/>
      <c r="V2288" s="275" t="e">
        <f>IF(C2288="",NA(),MATCH($B2288&amp;$C2288,'Smelter Look-up'!$J:$J,0))</f>
        <v>#N/A</v>
      </c>
      <c r="W2288" s="276"/>
      <c r="X2288" s="276">
        <f t="shared" ca="1" si="319"/>
        <v>0</v>
      </c>
      <c r="Y2288" s="276"/>
      <c r="Z2288" s="276"/>
      <c r="AB2288" s="278" t="str">
        <f t="shared" si="320"/>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18"/>
        <v/>
      </c>
      <c r="T2289" s="225" t="str">
        <f ca="1">IF(B2289="","",IF(ISERROR(MATCH($J2289,SorP!$B$1:$B$6230,0)),"",INDIRECT("'SorP'!$A$"&amp;MATCH($J2289,SorP!$B$1:$B$6230,0))))</f>
        <v/>
      </c>
      <c r="U2289" s="241"/>
      <c r="V2289" s="275" t="e">
        <f>IF(C2289="",NA(),MATCH($B2289&amp;$C2289,'Smelter Look-up'!$J:$J,0))</f>
        <v>#N/A</v>
      </c>
      <c r="W2289" s="276"/>
      <c r="X2289" s="276">
        <f t="shared" ca="1" si="319"/>
        <v>0</v>
      </c>
      <c r="Y2289" s="276"/>
      <c r="Z2289" s="276"/>
      <c r="AB2289" s="278" t="str">
        <f t="shared" si="320"/>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18"/>
        <v/>
      </c>
      <c r="T2290" s="225" t="str">
        <f ca="1">IF(B2290="","",IF(ISERROR(MATCH($J2290,SorP!$B$1:$B$6230,0)),"",INDIRECT("'SorP'!$A$"&amp;MATCH($J2290,SorP!$B$1:$B$6230,0))))</f>
        <v/>
      </c>
      <c r="U2290" s="241"/>
      <c r="V2290" s="275" t="e">
        <f>IF(C2290="",NA(),MATCH($B2290&amp;$C2290,'Smelter Look-up'!$J:$J,0))</f>
        <v>#N/A</v>
      </c>
      <c r="W2290" s="276"/>
      <c r="X2290" s="276">
        <f t="shared" ca="1" si="319"/>
        <v>0</v>
      </c>
      <c r="Y2290" s="276"/>
      <c r="Z2290" s="276"/>
      <c r="AB2290" s="278" t="str">
        <f t="shared" si="320"/>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18"/>
        <v/>
      </c>
      <c r="T2291" s="225" t="str">
        <f ca="1">IF(B2291="","",IF(ISERROR(MATCH($J2291,SorP!$B$1:$B$6230,0)),"",INDIRECT("'SorP'!$A$"&amp;MATCH($J2291,SorP!$B$1:$B$6230,0))))</f>
        <v/>
      </c>
      <c r="U2291" s="241"/>
      <c r="V2291" s="275" t="e">
        <f>IF(C2291="",NA(),MATCH($B2291&amp;$C2291,'Smelter Look-up'!$J:$J,0))</f>
        <v>#N/A</v>
      </c>
      <c r="W2291" s="276"/>
      <c r="X2291" s="276">
        <f t="shared" ca="1" si="319"/>
        <v>0</v>
      </c>
      <c r="Y2291" s="276"/>
      <c r="Z2291" s="276"/>
      <c r="AB2291" s="278" t="str">
        <f t="shared" si="320"/>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18"/>
        <v/>
      </c>
      <c r="T2292" s="225" t="str">
        <f ca="1">IF(B2292="","",IF(ISERROR(MATCH($J2292,SorP!$B$1:$B$6230,0)),"",INDIRECT("'SorP'!$A$"&amp;MATCH($J2292,SorP!$B$1:$B$6230,0))))</f>
        <v/>
      </c>
      <c r="U2292" s="241"/>
      <c r="V2292" s="275" t="e">
        <f>IF(C2292="",NA(),MATCH($B2292&amp;$C2292,'Smelter Look-up'!$J:$J,0))</f>
        <v>#N/A</v>
      </c>
      <c r="W2292" s="276"/>
      <c r="X2292" s="276">
        <f t="shared" ca="1" si="319"/>
        <v>0</v>
      </c>
      <c r="Y2292" s="276"/>
      <c r="Z2292" s="276"/>
      <c r="AB2292" s="278" t="str">
        <f t="shared" si="320"/>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18"/>
        <v/>
      </c>
      <c r="T2293" s="225" t="str">
        <f ca="1">IF(B2293="","",IF(ISERROR(MATCH($J2293,SorP!$B$1:$B$6230,0)),"",INDIRECT("'SorP'!$A$"&amp;MATCH($J2293,SorP!$B$1:$B$6230,0))))</f>
        <v/>
      </c>
      <c r="U2293" s="241"/>
      <c r="V2293" s="275" t="e">
        <f>IF(C2293="",NA(),MATCH($B2293&amp;$C2293,'Smelter Look-up'!$J:$J,0))</f>
        <v>#N/A</v>
      </c>
      <c r="W2293" s="276"/>
      <c r="X2293" s="276">
        <f t="shared" ca="1" si="319"/>
        <v>0</v>
      </c>
      <c r="Y2293" s="276"/>
      <c r="Z2293" s="276"/>
      <c r="AB2293" s="278" t="str">
        <f t="shared" si="320"/>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18"/>
        <v/>
      </c>
      <c r="T2294" s="225" t="str">
        <f ca="1">IF(B2294="","",IF(ISERROR(MATCH($J2294,SorP!$B$1:$B$6230,0)),"",INDIRECT("'SorP'!$A$"&amp;MATCH($J2294,SorP!$B$1:$B$6230,0))))</f>
        <v/>
      </c>
      <c r="U2294" s="241"/>
      <c r="V2294" s="275" t="e">
        <f>IF(C2294="",NA(),MATCH($B2294&amp;$C2294,'Smelter Look-up'!$J:$J,0))</f>
        <v>#N/A</v>
      </c>
      <c r="W2294" s="276"/>
      <c r="X2294" s="276">
        <f t="shared" ca="1" si="319"/>
        <v>0</v>
      </c>
      <c r="Y2294" s="276"/>
      <c r="Z2294" s="276"/>
      <c r="AB2294" s="278" t="str">
        <f t="shared" si="320"/>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18"/>
        <v/>
      </c>
      <c r="T2295" s="225" t="str">
        <f ca="1">IF(B2295="","",IF(ISERROR(MATCH($J2295,SorP!$B$1:$B$6230,0)),"",INDIRECT("'SorP'!$A$"&amp;MATCH($J2295,SorP!$B$1:$B$6230,0))))</f>
        <v/>
      </c>
      <c r="U2295" s="241"/>
      <c r="V2295" s="275" t="e">
        <f>IF(C2295="",NA(),MATCH($B2295&amp;$C2295,'Smelter Look-up'!$J:$J,0))</f>
        <v>#N/A</v>
      </c>
      <c r="W2295" s="276"/>
      <c r="X2295" s="276">
        <f t="shared" ca="1" si="319"/>
        <v>0</v>
      </c>
      <c r="Y2295" s="276"/>
      <c r="Z2295" s="276"/>
      <c r="AB2295" s="278" t="str">
        <f t="shared" si="320"/>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18"/>
        <v/>
      </c>
      <c r="T2296" s="225" t="str">
        <f ca="1">IF(B2296="","",IF(ISERROR(MATCH($J2296,SorP!$B$1:$B$6230,0)),"",INDIRECT("'SorP'!$A$"&amp;MATCH($J2296,SorP!$B$1:$B$6230,0))))</f>
        <v/>
      </c>
      <c r="U2296" s="241"/>
      <c r="V2296" s="275" t="e">
        <f>IF(C2296="",NA(),MATCH($B2296&amp;$C2296,'Smelter Look-up'!$J:$J,0))</f>
        <v>#N/A</v>
      </c>
      <c r="W2296" s="276"/>
      <c r="X2296" s="276">
        <f t="shared" ca="1" si="319"/>
        <v>0</v>
      </c>
      <c r="Y2296" s="276"/>
      <c r="Z2296" s="276"/>
      <c r="AB2296" s="278" t="str">
        <f t="shared" si="320"/>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18"/>
        <v/>
      </c>
      <c r="T2297" s="225" t="str">
        <f ca="1">IF(B2297="","",IF(ISERROR(MATCH($J2297,SorP!$B$1:$B$6230,0)),"",INDIRECT("'SorP'!$A$"&amp;MATCH($J2297,SorP!$B$1:$B$6230,0))))</f>
        <v/>
      </c>
      <c r="U2297" s="241"/>
      <c r="V2297" s="275" t="e">
        <f>IF(C2297="",NA(),MATCH($B2297&amp;$C2297,'Smelter Look-up'!$J:$J,0))</f>
        <v>#N/A</v>
      </c>
      <c r="W2297" s="276"/>
      <c r="X2297" s="276">
        <f t="shared" ca="1" si="319"/>
        <v>0</v>
      </c>
      <c r="Y2297" s="276"/>
      <c r="Z2297" s="276"/>
      <c r="AB2297" s="278" t="str">
        <f t="shared" si="320"/>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18"/>
        <v/>
      </c>
      <c r="T2298" s="225" t="str">
        <f ca="1">IF(B2298="","",IF(ISERROR(MATCH($J2298,SorP!$B$1:$B$6230,0)),"",INDIRECT("'SorP'!$A$"&amp;MATCH($J2298,SorP!$B$1:$B$6230,0))))</f>
        <v/>
      </c>
      <c r="U2298" s="241"/>
      <c r="V2298" s="275" t="e">
        <f>IF(C2298="",NA(),MATCH($B2298&amp;$C2298,'Smelter Look-up'!$J:$J,0))</f>
        <v>#N/A</v>
      </c>
      <c r="W2298" s="276"/>
      <c r="X2298" s="276">
        <f t="shared" ca="1" si="319"/>
        <v>0</v>
      </c>
      <c r="Y2298" s="276"/>
      <c r="Z2298" s="276"/>
      <c r="AB2298" s="278" t="str">
        <f t="shared" si="320"/>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2">IF(AND(C2299="Smelter not listed",OR(LEN(D2299)=0,LEN(E2299)=0)),1,0)</f>
        <v>0</v>
      </c>
      <c r="Y2299" s="276"/>
      <c r="Z2299" s="276"/>
      <c r="AB2299" s="278" t="str">
        <f t="shared" ref="AB2299" si="323">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4">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5">IF(AND(C2300="Smelter not listed",OR(LEN(D2300)=0,LEN(E2300)=0)),1,0)</f>
        <v>0</v>
      </c>
      <c r="Y2300" s="276"/>
      <c r="Z2300" s="276"/>
      <c r="AB2300" s="278" t="str">
        <f t="shared" ref="AB2300:AB2331" si="326">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4"/>
        <v/>
      </c>
      <c r="T2301" s="225" t="str">
        <f ca="1">IF(B2301="","",IF(ISERROR(MATCH($J2301,SorP!$B$1:$B$6230,0)),"",INDIRECT("'SorP'!$A$"&amp;MATCH($J2301,SorP!$B$1:$B$6230,0))))</f>
        <v/>
      </c>
      <c r="U2301" s="241"/>
      <c r="V2301" s="275" t="e">
        <f>IF(C2301="",NA(),MATCH($B2301&amp;$C2301,'Smelter Look-up'!$J:$J,0))</f>
        <v>#N/A</v>
      </c>
      <c r="W2301" s="276"/>
      <c r="X2301" s="276">
        <f t="shared" ca="1" si="325"/>
        <v>0</v>
      </c>
      <c r="Y2301" s="276"/>
      <c r="Z2301" s="276"/>
      <c r="AB2301" s="278" t="str">
        <f t="shared" si="326"/>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4"/>
        <v/>
      </c>
      <c r="T2302" s="225" t="str">
        <f ca="1">IF(B2302="","",IF(ISERROR(MATCH($J2302,SorP!$B$1:$B$6230,0)),"",INDIRECT("'SorP'!$A$"&amp;MATCH($J2302,SorP!$B$1:$B$6230,0))))</f>
        <v/>
      </c>
      <c r="U2302" s="241"/>
      <c r="V2302" s="275" t="e">
        <f>IF(C2302="",NA(),MATCH($B2302&amp;$C2302,'Smelter Look-up'!$J:$J,0))</f>
        <v>#N/A</v>
      </c>
      <c r="W2302" s="276"/>
      <c r="X2302" s="276">
        <f t="shared" ca="1" si="325"/>
        <v>0</v>
      </c>
      <c r="Y2302" s="276"/>
      <c r="Z2302" s="276"/>
      <c r="AB2302" s="278" t="str">
        <f t="shared" si="326"/>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4"/>
        <v/>
      </c>
      <c r="T2303" s="225" t="str">
        <f ca="1">IF(B2303="","",IF(ISERROR(MATCH($J2303,SorP!$B$1:$B$6230,0)),"",INDIRECT("'SorP'!$A$"&amp;MATCH($J2303,SorP!$B$1:$B$6230,0))))</f>
        <v/>
      </c>
      <c r="U2303" s="241"/>
      <c r="V2303" s="275" t="e">
        <f>IF(C2303="",NA(),MATCH($B2303&amp;$C2303,'Smelter Look-up'!$J:$J,0))</f>
        <v>#N/A</v>
      </c>
      <c r="W2303" s="276"/>
      <c r="X2303" s="276">
        <f t="shared" ca="1" si="325"/>
        <v>0</v>
      </c>
      <c r="Y2303" s="276"/>
      <c r="Z2303" s="276"/>
      <c r="AB2303" s="278" t="str">
        <f t="shared" si="326"/>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4"/>
        <v/>
      </c>
      <c r="T2304" s="225" t="str">
        <f ca="1">IF(B2304="","",IF(ISERROR(MATCH($J2304,SorP!$B$1:$B$6230,0)),"",INDIRECT("'SorP'!$A$"&amp;MATCH($J2304,SorP!$B$1:$B$6230,0))))</f>
        <v/>
      </c>
      <c r="U2304" s="241"/>
      <c r="V2304" s="275" t="e">
        <f>IF(C2304="",NA(),MATCH($B2304&amp;$C2304,'Smelter Look-up'!$J:$J,0))</f>
        <v>#N/A</v>
      </c>
      <c r="W2304" s="276"/>
      <c r="X2304" s="276">
        <f t="shared" ca="1" si="325"/>
        <v>0</v>
      </c>
      <c r="Y2304" s="276"/>
      <c r="Z2304" s="276"/>
      <c r="AB2304" s="278" t="str">
        <f t="shared" si="326"/>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4"/>
        <v/>
      </c>
      <c r="T2305" s="225" t="str">
        <f ca="1">IF(B2305="","",IF(ISERROR(MATCH($J2305,SorP!$B$1:$B$6230,0)),"",INDIRECT("'SorP'!$A$"&amp;MATCH($J2305,SorP!$B$1:$B$6230,0))))</f>
        <v/>
      </c>
      <c r="U2305" s="241"/>
      <c r="V2305" s="275" t="e">
        <f>IF(C2305="",NA(),MATCH($B2305&amp;$C2305,'Smelter Look-up'!$J:$J,0))</f>
        <v>#N/A</v>
      </c>
      <c r="W2305" s="276"/>
      <c r="X2305" s="276">
        <f t="shared" ca="1" si="325"/>
        <v>0</v>
      </c>
      <c r="Y2305" s="276"/>
      <c r="Z2305" s="276"/>
      <c r="AB2305" s="278" t="str">
        <f t="shared" si="326"/>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4"/>
        <v/>
      </c>
      <c r="T2306" s="225" t="str">
        <f ca="1">IF(B2306="","",IF(ISERROR(MATCH($J2306,SorP!$B$1:$B$6230,0)),"",INDIRECT("'SorP'!$A$"&amp;MATCH($J2306,SorP!$B$1:$B$6230,0))))</f>
        <v/>
      </c>
      <c r="U2306" s="241"/>
      <c r="V2306" s="275" t="e">
        <f>IF(C2306="",NA(),MATCH($B2306&amp;$C2306,'Smelter Look-up'!$J:$J,0))</f>
        <v>#N/A</v>
      </c>
      <c r="W2306" s="276"/>
      <c r="X2306" s="276">
        <f t="shared" ca="1" si="325"/>
        <v>0</v>
      </c>
      <c r="Y2306" s="276"/>
      <c r="Z2306" s="276"/>
      <c r="AB2306" s="278" t="str">
        <f t="shared" si="326"/>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4"/>
        <v/>
      </c>
      <c r="T2307" s="225" t="str">
        <f ca="1">IF(B2307="","",IF(ISERROR(MATCH($J2307,SorP!$B$1:$B$6230,0)),"",INDIRECT("'SorP'!$A$"&amp;MATCH($J2307,SorP!$B$1:$B$6230,0))))</f>
        <v/>
      </c>
      <c r="U2307" s="241"/>
      <c r="V2307" s="275" t="e">
        <f>IF(C2307="",NA(),MATCH($B2307&amp;$C2307,'Smelter Look-up'!$J:$J,0))</f>
        <v>#N/A</v>
      </c>
      <c r="W2307" s="276"/>
      <c r="X2307" s="276">
        <f t="shared" ca="1" si="325"/>
        <v>0</v>
      </c>
      <c r="Y2307" s="276"/>
      <c r="Z2307" s="276"/>
      <c r="AB2307" s="278" t="str">
        <f t="shared" si="326"/>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4"/>
        <v/>
      </c>
      <c r="T2308" s="225" t="str">
        <f ca="1">IF(B2308="","",IF(ISERROR(MATCH($J2308,SorP!$B$1:$B$6230,0)),"",INDIRECT("'SorP'!$A$"&amp;MATCH($J2308,SorP!$B$1:$B$6230,0))))</f>
        <v/>
      </c>
      <c r="U2308" s="241"/>
      <c r="V2308" s="275" t="e">
        <f>IF(C2308="",NA(),MATCH($B2308&amp;$C2308,'Smelter Look-up'!$J:$J,0))</f>
        <v>#N/A</v>
      </c>
      <c r="W2308" s="276"/>
      <c r="X2308" s="276">
        <f t="shared" ca="1" si="325"/>
        <v>0</v>
      </c>
      <c r="Y2308" s="276"/>
      <c r="Z2308" s="276"/>
      <c r="AB2308" s="278" t="str">
        <f t="shared" si="326"/>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4"/>
        <v/>
      </c>
      <c r="T2309" s="225" t="str">
        <f ca="1">IF(B2309="","",IF(ISERROR(MATCH($J2309,SorP!$B$1:$B$6230,0)),"",INDIRECT("'SorP'!$A$"&amp;MATCH($J2309,SorP!$B$1:$B$6230,0))))</f>
        <v/>
      </c>
      <c r="U2309" s="241"/>
      <c r="V2309" s="275" t="e">
        <f>IF(C2309="",NA(),MATCH($B2309&amp;$C2309,'Smelter Look-up'!$J:$J,0))</f>
        <v>#N/A</v>
      </c>
      <c r="W2309" s="276"/>
      <c r="X2309" s="276">
        <f t="shared" ca="1" si="325"/>
        <v>0</v>
      </c>
      <c r="Y2309" s="276"/>
      <c r="Z2309" s="276"/>
      <c r="AB2309" s="278" t="str">
        <f t="shared" si="326"/>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4"/>
        <v/>
      </c>
      <c r="T2310" s="225" t="str">
        <f ca="1">IF(B2310="","",IF(ISERROR(MATCH($J2310,SorP!$B$1:$B$6230,0)),"",INDIRECT("'SorP'!$A$"&amp;MATCH($J2310,SorP!$B$1:$B$6230,0))))</f>
        <v/>
      </c>
      <c r="U2310" s="241"/>
      <c r="V2310" s="275" t="e">
        <f>IF(C2310="",NA(),MATCH($B2310&amp;$C2310,'Smelter Look-up'!$J:$J,0))</f>
        <v>#N/A</v>
      </c>
      <c r="W2310" s="276"/>
      <c r="X2310" s="276">
        <f t="shared" ca="1" si="325"/>
        <v>0</v>
      </c>
      <c r="Y2310" s="276"/>
      <c r="Z2310" s="276"/>
      <c r="AB2310" s="278" t="str">
        <f t="shared" si="326"/>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4"/>
        <v/>
      </c>
      <c r="T2311" s="225" t="str">
        <f ca="1">IF(B2311="","",IF(ISERROR(MATCH($J2311,SorP!$B$1:$B$6230,0)),"",INDIRECT("'SorP'!$A$"&amp;MATCH($J2311,SorP!$B$1:$B$6230,0))))</f>
        <v/>
      </c>
      <c r="U2311" s="241"/>
      <c r="V2311" s="275" t="e">
        <f>IF(C2311="",NA(),MATCH($B2311&amp;$C2311,'Smelter Look-up'!$J:$J,0))</f>
        <v>#N/A</v>
      </c>
      <c r="W2311" s="276"/>
      <c r="X2311" s="276">
        <f t="shared" ca="1" si="325"/>
        <v>0</v>
      </c>
      <c r="Y2311" s="276"/>
      <c r="Z2311" s="276"/>
      <c r="AB2311" s="278" t="str">
        <f t="shared" si="326"/>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4"/>
        <v/>
      </c>
      <c r="T2312" s="225" t="str">
        <f ca="1">IF(B2312="","",IF(ISERROR(MATCH($J2312,SorP!$B$1:$B$6230,0)),"",INDIRECT("'SorP'!$A$"&amp;MATCH($J2312,SorP!$B$1:$B$6230,0))))</f>
        <v/>
      </c>
      <c r="U2312" s="241"/>
      <c r="V2312" s="275" t="e">
        <f>IF(C2312="",NA(),MATCH($B2312&amp;$C2312,'Smelter Look-up'!$J:$J,0))</f>
        <v>#N/A</v>
      </c>
      <c r="W2312" s="276"/>
      <c r="X2312" s="276">
        <f t="shared" ca="1" si="325"/>
        <v>0</v>
      </c>
      <c r="Y2312" s="276"/>
      <c r="Z2312" s="276"/>
      <c r="AB2312" s="278" t="str">
        <f t="shared" si="326"/>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4"/>
        <v/>
      </c>
      <c r="T2313" s="225" t="str">
        <f ca="1">IF(B2313="","",IF(ISERROR(MATCH($J2313,SorP!$B$1:$B$6230,0)),"",INDIRECT("'SorP'!$A$"&amp;MATCH($J2313,SorP!$B$1:$B$6230,0))))</f>
        <v/>
      </c>
      <c r="U2313" s="241"/>
      <c r="V2313" s="275" t="e">
        <f>IF(C2313="",NA(),MATCH($B2313&amp;$C2313,'Smelter Look-up'!$J:$J,0))</f>
        <v>#N/A</v>
      </c>
      <c r="W2313" s="276"/>
      <c r="X2313" s="276">
        <f t="shared" ca="1" si="325"/>
        <v>0</v>
      </c>
      <c r="Y2313" s="276"/>
      <c r="Z2313" s="276"/>
      <c r="AB2313" s="278" t="str">
        <f t="shared" si="326"/>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4"/>
        <v/>
      </c>
      <c r="T2314" s="225" t="str">
        <f ca="1">IF(B2314="","",IF(ISERROR(MATCH($J2314,SorP!$B$1:$B$6230,0)),"",INDIRECT("'SorP'!$A$"&amp;MATCH($J2314,SorP!$B$1:$B$6230,0))))</f>
        <v/>
      </c>
      <c r="U2314" s="241"/>
      <c r="V2314" s="275" t="e">
        <f>IF(C2314="",NA(),MATCH($B2314&amp;$C2314,'Smelter Look-up'!$J:$J,0))</f>
        <v>#N/A</v>
      </c>
      <c r="W2314" s="276"/>
      <c r="X2314" s="276">
        <f t="shared" ca="1" si="325"/>
        <v>0</v>
      </c>
      <c r="Y2314" s="276"/>
      <c r="Z2314" s="276"/>
      <c r="AB2314" s="278" t="str">
        <f t="shared" si="326"/>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4"/>
        <v/>
      </c>
      <c r="T2315" s="225" t="str">
        <f ca="1">IF(B2315="","",IF(ISERROR(MATCH($J2315,SorP!$B$1:$B$6230,0)),"",INDIRECT("'SorP'!$A$"&amp;MATCH($J2315,SorP!$B$1:$B$6230,0))))</f>
        <v/>
      </c>
      <c r="U2315" s="241"/>
      <c r="V2315" s="275" t="e">
        <f>IF(C2315="",NA(),MATCH($B2315&amp;$C2315,'Smelter Look-up'!$J:$J,0))</f>
        <v>#N/A</v>
      </c>
      <c r="W2315" s="276"/>
      <c r="X2315" s="276">
        <f t="shared" ca="1" si="325"/>
        <v>0</v>
      </c>
      <c r="Y2315" s="276"/>
      <c r="Z2315" s="276"/>
      <c r="AB2315" s="278" t="str">
        <f t="shared" si="326"/>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4"/>
        <v/>
      </c>
      <c r="T2316" s="225" t="str">
        <f ca="1">IF(B2316="","",IF(ISERROR(MATCH($J2316,SorP!$B$1:$B$6230,0)),"",INDIRECT("'SorP'!$A$"&amp;MATCH($J2316,SorP!$B$1:$B$6230,0))))</f>
        <v/>
      </c>
      <c r="U2316" s="241"/>
      <c r="V2316" s="275" t="e">
        <f>IF(C2316="",NA(),MATCH($B2316&amp;$C2316,'Smelter Look-up'!$J:$J,0))</f>
        <v>#N/A</v>
      </c>
      <c r="W2316" s="276"/>
      <c r="X2316" s="276">
        <f t="shared" ca="1" si="325"/>
        <v>0</v>
      </c>
      <c r="Y2316" s="276"/>
      <c r="Z2316" s="276"/>
      <c r="AB2316" s="278" t="str">
        <f t="shared" si="326"/>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4"/>
        <v/>
      </c>
      <c r="T2317" s="225" t="str">
        <f ca="1">IF(B2317="","",IF(ISERROR(MATCH($J2317,SorP!$B$1:$B$6230,0)),"",INDIRECT("'SorP'!$A$"&amp;MATCH($J2317,SorP!$B$1:$B$6230,0))))</f>
        <v/>
      </c>
      <c r="U2317" s="241"/>
      <c r="V2317" s="275" t="e">
        <f>IF(C2317="",NA(),MATCH($B2317&amp;$C2317,'Smelter Look-up'!$J:$J,0))</f>
        <v>#N/A</v>
      </c>
      <c r="W2317" s="276"/>
      <c r="X2317" s="276">
        <f t="shared" ca="1" si="325"/>
        <v>0</v>
      </c>
      <c r="Y2317" s="276"/>
      <c r="Z2317" s="276"/>
      <c r="AB2317" s="278" t="str">
        <f t="shared" si="326"/>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4"/>
        <v/>
      </c>
      <c r="T2318" s="225" t="str">
        <f ca="1">IF(B2318="","",IF(ISERROR(MATCH($J2318,SorP!$B$1:$B$6230,0)),"",INDIRECT("'SorP'!$A$"&amp;MATCH($J2318,SorP!$B$1:$B$6230,0))))</f>
        <v/>
      </c>
      <c r="U2318" s="241"/>
      <c r="V2318" s="275" t="e">
        <f>IF(C2318="",NA(),MATCH($B2318&amp;$C2318,'Smelter Look-up'!$J:$J,0))</f>
        <v>#N/A</v>
      </c>
      <c r="W2318" s="276"/>
      <c r="X2318" s="276">
        <f t="shared" ca="1" si="325"/>
        <v>0</v>
      </c>
      <c r="Y2318" s="276"/>
      <c r="Z2318" s="276"/>
      <c r="AB2318" s="278" t="str">
        <f t="shared" si="326"/>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4"/>
        <v/>
      </c>
      <c r="T2319" s="225" t="str">
        <f ca="1">IF(B2319="","",IF(ISERROR(MATCH($J2319,SorP!$B$1:$B$6230,0)),"",INDIRECT("'SorP'!$A$"&amp;MATCH($J2319,SorP!$B$1:$B$6230,0))))</f>
        <v/>
      </c>
      <c r="U2319" s="241"/>
      <c r="V2319" s="275" t="e">
        <f>IF(C2319="",NA(),MATCH($B2319&amp;$C2319,'Smelter Look-up'!$J:$J,0))</f>
        <v>#N/A</v>
      </c>
      <c r="W2319" s="276"/>
      <c r="X2319" s="276">
        <f t="shared" ca="1" si="325"/>
        <v>0</v>
      </c>
      <c r="Y2319" s="276"/>
      <c r="Z2319" s="276"/>
      <c r="AB2319" s="278" t="str">
        <f t="shared" si="326"/>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4"/>
        <v/>
      </c>
      <c r="T2320" s="225" t="str">
        <f ca="1">IF(B2320="","",IF(ISERROR(MATCH($J2320,SorP!$B$1:$B$6230,0)),"",INDIRECT("'SorP'!$A$"&amp;MATCH($J2320,SorP!$B$1:$B$6230,0))))</f>
        <v/>
      </c>
      <c r="U2320" s="241"/>
      <c r="V2320" s="275" t="e">
        <f>IF(C2320="",NA(),MATCH($B2320&amp;$C2320,'Smelter Look-up'!$J:$J,0))</f>
        <v>#N/A</v>
      </c>
      <c r="W2320" s="276"/>
      <c r="X2320" s="276">
        <f t="shared" ca="1" si="325"/>
        <v>0</v>
      </c>
      <c r="Y2320" s="276"/>
      <c r="Z2320" s="276"/>
      <c r="AB2320" s="278" t="str">
        <f t="shared" si="326"/>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4"/>
        <v/>
      </c>
      <c r="T2321" s="225" t="str">
        <f ca="1">IF(B2321="","",IF(ISERROR(MATCH($J2321,SorP!$B$1:$B$6230,0)),"",INDIRECT("'SorP'!$A$"&amp;MATCH($J2321,SorP!$B$1:$B$6230,0))))</f>
        <v/>
      </c>
      <c r="U2321" s="241"/>
      <c r="V2321" s="275" t="e">
        <f>IF(C2321="",NA(),MATCH($B2321&amp;$C2321,'Smelter Look-up'!$J:$J,0))</f>
        <v>#N/A</v>
      </c>
      <c r="W2321" s="276"/>
      <c r="X2321" s="276">
        <f t="shared" ca="1" si="325"/>
        <v>0</v>
      </c>
      <c r="Y2321" s="276"/>
      <c r="Z2321" s="276"/>
      <c r="AB2321" s="278" t="str">
        <f t="shared" si="326"/>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4"/>
        <v/>
      </c>
      <c r="T2322" s="225" t="str">
        <f ca="1">IF(B2322="","",IF(ISERROR(MATCH($J2322,SorP!$B$1:$B$6230,0)),"",INDIRECT("'SorP'!$A$"&amp;MATCH($J2322,SorP!$B$1:$B$6230,0))))</f>
        <v/>
      </c>
      <c r="U2322" s="241"/>
      <c r="V2322" s="275" t="e">
        <f>IF(C2322="",NA(),MATCH($B2322&amp;$C2322,'Smelter Look-up'!$J:$J,0))</f>
        <v>#N/A</v>
      </c>
      <c r="W2322" s="276"/>
      <c r="X2322" s="276">
        <f t="shared" ca="1" si="325"/>
        <v>0</v>
      </c>
      <c r="Y2322" s="276"/>
      <c r="Z2322" s="276"/>
      <c r="AB2322" s="278" t="str">
        <f t="shared" si="326"/>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4"/>
        <v/>
      </c>
      <c r="T2323" s="225" t="str">
        <f ca="1">IF(B2323="","",IF(ISERROR(MATCH($J2323,SorP!$B$1:$B$6230,0)),"",INDIRECT("'SorP'!$A$"&amp;MATCH($J2323,SorP!$B$1:$B$6230,0))))</f>
        <v/>
      </c>
      <c r="U2323" s="241"/>
      <c r="V2323" s="275" t="e">
        <f>IF(C2323="",NA(),MATCH($B2323&amp;$C2323,'Smelter Look-up'!$J:$J,0))</f>
        <v>#N/A</v>
      </c>
      <c r="W2323" s="276"/>
      <c r="X2323" s="276">
        <f t="shared" ca="1" si="325"/>
        <v>0</v>
      </c>
      <c r="Y2323" s="276"/>
      <c r="Z2323" s="276"/>
      <c r="AB2323" s="278" t="str">
        <f t="shared" si="326"/>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4"/>
        <v/>
      </c>
      <c r="T2324" s="225" t="str">
        <f ca="1">IF(B2324="","",IF(ISERROR(MATCH($J2324,SorP!$B$1:$B$6230,0)),"",INDIRECT("'SorP'!$A$"&amp;MATCH($J2324,SorP!$B$1:$B$6230,0))))</f>
        <v/>
      </c>
      <c r="U2324" s="241"/>
      <c r="V2324" s="275" t="e">
        <f>IF(C2324="",NA(),MATCH($B2324&amp;$C2324,'Smelter Look-up'!$J:$J,0))</f>
        <v>#N/A</v>
      </c>
      <c r="W2324" s="276"/>
      <c r="X2324" s="276">
        <f t="shared" ca="1" si="325"/>
        <v>0</v>
      </c>
      <c r="Y2324" s="276"/>
      <c r="Z2324" s="276"/>
      <c r="AB2324" s="278" t="str">
        <f t="shared" si="326"/>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4"/>
        <v/>
      </c>
      <c r="T2325" s="225" t="str">
        <f ca="1">IF(B2325="","",IF(ISERROR(MATCH($J2325,SorP!$B$1:$B$6230,0)),"",INDIRECT("'SorP'!$A$"&amp;MATCH($J2325,SorP!$B$1:$B$6230,0))))</f>
        <v/>
      </c>
      <c r="U2325" s="241"/>
      <c r="V2325" s="275" t="e">
        <f>IF(C2325="",NA(),MATCH($B2325&amp;$C2325,'Smelter Look-up'!$J:$J,0))</f>
        <v>#N/A</v>
      </c>
      <c r="W2325" s="276"/>
      <c r="X2325" s="276">
        <f t="shared" ca="1" si="325"/>
        <v>0</v>
      </c>
      <c r="Y2325" s="276"/>
      <c r="Z2325" s="276"/>
      <c r="AB2325" s="278" t="str">
        <f t="shared" si="326"/>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4"/>
        <v/>
      </c>
      <c r="T2326" s="225" t="str">
        <f ca="1">IF(B2326="","",IF(ISERROR(MATCH($J2326,SorP!$B$1:$B$6230,0)),"",INDIRECT("'SorP'!$A$"&amp;MATCH($J2326,SorP!$B$1:$B$6230,0))))</f>
        <v/>
      </c>
      <c r="U2326" s="241"/>
      <c r="V2326" s="275" t="e">
        <f>IF(C2326="",NA(),MATCH($B2326&amp;$C2326,'Smelter Look-up'!$J:$J,0))</f>
        <v>#N/A</v>
      </c>
      <c r="W2326" s="276"/>
      <c r="X2326" s="276">
        <f t="shared" ca="1" si="325"/>
        <v>0</v>
      </c>
      <c r="Y2326" s="276"/>
      <c r="Z2326" s="276"/>
      <c r="AB2326" s="278" t="str">
        <f t="shared" si="326"/>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4"/>
        <v/>
      </c>
      <c r="T2327" s="225" t="str">
        <f ca="1">IF(B2327="","",IF(ISERROR(MATCH($J2327,SorP!$B$1:$B$6230,0)),"",INDIRECT("'SorP'!$A$"&amp;MATCH($J2327,SorP!$B$1:$B$6230,0))))</f>
        <v/>
      </c>
      <c r="U2327" s="241"/>
      <c r="V2327" s="275" t="e">
        <f>IF(C2327="",NA(),MATCH($B2327&amp;$C2327,'Smelter Look-up'!$J:$J,0))</f>
        <v>#N/A</v>
      </c>
      <c r="W2327" s="276"/>
      <c r="X2327" s="276">
        <f t="shared" ca="1" si="325"/>
        <v>0</v>
      </c>
      <c r="Y2327" s="276"/>
      <c r="Z2327" s="276"/>
      <c r="AB2327" s="278" t="str">
        <f t="shared" si="326"/>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4"/>
        <v/>
      </c>
      <c r="T2328" s="225" t="str">
        <f ca="1">IF(B2328="","",IF(ISERROR(MATCH($J2328,SorP!$B$1:$B$6230,0)),"",INDIRECT("'SorP'!$A$"&amp;MATCH($J2328,SorP!$B$1:$B$6230,0))))</f>
        <v/>
      </c>
      <c r="U2328" s="241"/>
      <c r="V2328" s="275" t="e">
        <f>IF(C2328="",NA(),MATCH($B2328&amp;$C2328,'Smelter Look-up'!$J:$J,0))</f>
        <v>#N/A</v>
      </c>
      <c r="W2328" s="276"/>
      <c r="X2328" s="276">
        <f t="shared" ca="1" si="325"/>
        <v>0</v>
      </c>
      <c r="Y2328" s="276"/>
      <c r="Z2328" s="276"/>
      <c r="AB2328" s="278" t="str">
        <f t="shared" si="326"/>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4"/>
        <v/>
      </c>
      <c r="T2329" s="225" t="str">
        <f ca="1">IF(B2329="","",IF(ISERROR(MATCH($J2329,SorP!$B$1:$B$6230,0)),"",INDIRECT("'SorP'!$A$"&amp;MATCH($J2329,SorP!$B$1:$B$6230,0))))</f>
        <v/>
      </c>
      <c r="U2329" s="241"/>
      <c r="V2329" s="275" t="e">
        <f>IF(C2329="",NA(),MATCH($B2329&amp;$C2329,'Smelter Look-up'!$J:$J,0))</f>
        <v>#N/A</v>
      </c>
      <c r="W2329" s="276"/>
      <c r="X2329" s="276">
        <f t="shared" ca="1" si="325"/>
        <v>0</v>
      </c>
      <c r="Y2329" s="276"/>
      <c r="Z2329" s="276"/>
      <c r="AB2329" s="278" t="str">
        <f t="shared" si="326"/>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4"/>
        <v/>
      </c>
      <c r="T2330" s="225" t="str">
        <f ca="1">IF(B2330="","",IF(ISERROR(MATCH($J2330,SorP!$B$1:$B$6230,0)),"",INDIRECT("'SorP'!$A$"&amp;MATCH($J2330,SorP!$B$1:$B$6230,0))))</f>
        <v/>
      </c>
      <c r="U2330" s="241"/>
      <c r="V2330" s="275" t="e">
        <f>IF(C2330="",NA(),MATCH($B2330&amp;$C2330,'Smelter Look-up'!$J:$J,0))</f>
        <v>#N/A</v>
      </c>
      <c r="W2330" s="276"/>
      <c r="X2330" s="276">
        <f t="shared" ca="1" si="325"/>
        <v>0</v>
      </c>
      <c r="Y2330" s="276"/>
      <c r="Z2330" s="276"/>
      <c r="AB2330" s="278" t="str">
        <f t="shared" si="326"/>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4"/>
        <v/>
      </c>
      <c r="T2331" s="225" t="str">
        <f ca="1">IF(B2331="","",IF(ISERROR(MATCH($J2331,SorP!$B$1:$B$6230,0)),"",INDIRECT("'SorP'!$A$"&amp;MATCH($J2331,SorP!$B$1:$B$6230,0))))</f>
        <v/>
      </c>
      <c r="U2331" s="241"/>
      <c r="V2331" s="275" t="e">
        <f>IF(C2331="",NA(),MATCH($B2331&amp;$C2331,'Smelter Look-up'!$J:$J,0))</f>
        <v>#N/A</v>
      </c>
      <c r="W2331" s="276"/>
      <c r="X2331" s="276">
        <f t="shared" ca="1" si="325"/>
        <v>0</v>
      </c>
      <c r="Y2331" s="276"/>
      <c r="Z2331" s="276"/>
      <c r="AB2331" s="278" t="str">
        <f t="shared" si="326"/>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27">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28">IF(AND(C2332="Smelter not listed",OR(LEN(D2332)=0,LEN(E2332)=0)),1,0)</f>
        <v>0</v>
      </c>
      <c r="Y2332" s="276"/>
      <c r="Z2332" s="276"/>
      <c r="AB2332" s="278" t="str">
        <f t="shared" ref="AB2332:AB2362" si="329">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27"/>
        <v/>
      </c>
      <c r="T2333" s="225" t="str">
        <f ca="1">IF(B2333="","",IF(ISERROR(MATCH($J2333,SorP!$B$1:$B$6230,0)),"",INDIRECT("'SorP'!$A$"&amp;MATCH($J2333,SorP!$B$1:$B$6230,0))))</f>
        <v/>
      </c>
      <c r="U2333" s="241"/>
      <c r="V2333" s="275" t="e">
        <f>IF(C2333="",NA(),MATCH($B2333&amp;$C2333,'Smelter Look-up'!$J:$J,0))</f>
        <v>#N/A</v>
      </c>
      <c r="W2333" s="276"/>
      <c r="X2333" s="276">
        <f t="shared" ca="1" si="328"/>
        <v>0</v>
      </c>
      <c r="Y2333" s="276"/>
      <c r="Z2333" s="276"/>
      <c r="AB2333" s="278" t="str">
        <f t="shared" si="329"/>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27"/>
        <v/>
      </c>
      <c r="T2334" s="225" t="str">
        <f ca="1">IF(B2334="","",IF(ISERROR(MATCH($J2334,SorP!$B$1:$B$6230,0)),"",INDIRECT("'SorP'!$A$"&amp;MATCH($J2334,SorP!$B$1:$B$6230,0))))</f>
        <v/>
      </c>
      <c r="U2334" s="241"/>
      <c r="V2334" s="275" t="e">
        <f>IF(C2334="",NA(),MATCH($B2334&amp;$C2334,'Smelter Look-up'!$J:$J,0))</f>
        <v>#N/A</v>
      </c>
      <c r="W2334" s="276"/>
      <c r="X2334" s="276">
        <f t="shared" ca="1" si="328"/>
        <v>0</v>
      </c>
      <c r="Y2334" s="276"/>
      <c r="Z2334" s="276"/>
      <c r="AB2334" s="278" t="str">
        <f t="shared" si="329"/>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27"/>
        <v/>
      </c>
      <c r="T2335" s="225" t="str">
        <f ca="1">IF(B2335="","",IF(ISERROR(MATCH($J2335,SorP!$B$1:$B$6230,0)),"",INDIRECT("'SorP'!$A$"&amp;MATCH($J2335,SorP!$B$1:$B$6230,0))))</f>
        <v/>
      </c>
      <c r="U2335" s="241"/>
      <c r="V2335" s="275" t="e">
        <f>IF(C2335="",NA(),MATCH($B2335&amp;$C2335,'Smelter Look-up'!$J:$J,0))</f>
        <v>#N/A</v>
      </c>
      <c r="W2335" s="276"/>
      <c r="X2335" s="276">
        <f t="shared" ca="1" si="328"/>
        <v>0</v>
      </c>
      <c r="Y2335" s="276"/>
      <c r="Z2335" s="276"/>
      <c r="AB2335" s="278" t="str">
        <f t="shared" si="329"/>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27"/>
        <v/>
      </c>
      <c r="T2336" s="225" t="str">
        <f ca="1">IF(B2336="","",IF(ISERROR(MATCH($J2336,SorP!$B$1:$B$6230,0)),"",INDIRECT("'SorP'!$A$"&amp;MATCH($J2336,SorP!$B$1:$B$6230,0))))</f>
        <v/>
      </c>
      <c r="U2336" s="241"/>
      <c r="V2336" s="275" t="e">
        <f>IF(C2336="",NA(),MATCH($B2336&amp;$C2336,'Smelter Look-up'!$J:$J,0))</f>
        <v>#N/A</v>
      </c>
      <c r="W2336" s="276"/>
      <c r="X2336" s="276">
        <f t="shared" ca="1" si="328"/>
        <v>0</v>
      </c>
      <c r="Y2336" s="276"/>
      <c r="Z2336" s="276"/>
      <c r="AB2336" s="278" t="str">
        <f t="shared" si="329"/>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27"/>
        <v/>
      </c>
      <c r="T2337" s="225" t="str">
        <f ca="1">IF(B2337="","",IF(ISERROR(MATCH($J2337,SorP!$B$1:$B$6230,0)),"",INDIRECT("'SorP'!$A$"&amp;MATCH($J2337,SorP!$B$1:$B$6230,0))))</f>
        <v/>
      </c>
      <c r="U2337" s="241"/>
      <c r="V2337" s="275" t="e">
        <f>IF(C2337="",NA(),MATCH($B2337&amp;$C2337,'Smelter Look-up'!$J:$J,0))</f>
        <v>#N/A</v>
      </c>
      <c r="W2337" s="276"/>
      <c r="X2337" s="276">
        <f t="shared" ca="1" si="328"/>
        <v>0</v>
      </c>
      <c r="Y2337" s="276"/>
      <c r="Z2337" s="276"/>
      <c r="AB2337" s="278" t="str">
        <f t="shared" si="329"/>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27"/>
        <v/>
      </c>
      <c r="T2338" s="225" t="str">
        <f ca="1">IF(B2338="","",IF(ISERROR(MATCH($J2338,SorP!$B$1:$B$6230,0)),"",INDIRECT("'SorP'!$A$"&amp;MATCH($J2338,SorP!$B$1:$B$6230,0))))</f>
        <v/>
      </c>
      <c r="U2338" s="241"/>
      <c r="V2338" s="275" t="e">
        <f>IF(C2338="",NA(),MATCH($B2338&amp;$C2338,'Smelter Look-up'!$J:$J,0))</f>
        <v>#N/A</v>
      </c>
      <c r="W2338" s="276"/>
      <c r="X2338" s="276">
        <f t="shared" ca="1" si="328"/>
        <v>0</v>
      </c>
      <c r="Y2338" s="276"/>
      <c r="Z2338" s="276"/>
      <c r="AB2338" s="278" t="str">
        <f t="shared" si="329"/>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27"/>
        <v/>
      </c>
      <c r="T2339" s="225" t="str">
        <f ca="1">IF(B2339="","",IF(ISERROR(MATCH($J2339,SorP!$B$1:$B$6230,0)),"",INDIRECT("'SorP'!$A$"&amp;MATCH($J2339,SorP!$B$1:$B$6230,0))))</f>
        <v/>
      </c>
      <c r="U2339" s="241"/>
      <c r="V2339" s="275" t="e">
        <f>IF(C2339="",NA(),MATCH($B2339&amp;$C2339,'Smelter Look-up'!$J:$J,0))</f>
        <v>#N/A</v>
      </c>
      <c r="W2339" s="276"/>
      <c r="X2339" s="276">
        <f t="shared" ca="1" si="328"/>
        <v>0</v>
      </c>
      <c r="Y2339" s="276"/>
      <c r="Z2339" s="276"/>
      <c r="AB2339" s="278" t="str">
        <f t="shared" si="329"/>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27"/>
        <v/>
      </c>
      <c r="T2340" s="225" t="str">
        <f ca="1">IF(B2340="","",IF(ISERROR(MATCH($J2340,SorP!$B$1:$B$6230,0)),"",INDIRECT("'SorP'!$A$"&amp;MATCH($J2340,SorP!$B$1:$B$6230,0))))</f>
        <v/>
      </c>
      <c r="U2340" s="241"/>
      <c r="V2340" s="275" t="e">
        <f>IF(C2340="",NA(),MATCH($B2340&amp;$C2340,'Smelter Look-up'!$J:$J,0))</f>
        <v>#N/A</v>
      </c>
      <c r="W2340" s="276"/>
      <c r="X2340" s="276">
        <f t="shared" ca="1" si="328"/>
        <v>0</v>
      </c>
      <c r="Y2340" s="276"/>
      <c r="Z2340" s="276"/>
      <c r="AB2340" s="278" t="str">
        <f t="shared" si="329"/>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27"/>
        <v/>
      </c>
      <c r="T2341" s="225" t="str">
        <f ca="1">IF(B2341="","",IF(ISERROR(MATCH($J2341,SorP!$B$1:$B$6230,0)),"",INDIRECT("'SorP'!$A$"&amp;MATCH($J2341,SorP!$B$1:$B$6230,0))))</f>
        <v/>
      </c>
      <c r="U2341" s="241"/>
      <c r="V2341" s="275" t="e">
        <f>IF(C2341="",NA(),MATCH($B2341&amp;$C2341,'Smelter Look-up'!$J:$J,0))</f>
        <v>#N/A</v>
      </c>
      <c r="W2341" s="276"/>
      <c r="X2341" s="276">
        <f t="shared" ca="1" si="328"/>
        <v>0</v>
      </c>
      <c r="Y2341" s="276"/>
      <c r="Z2341" s="276"/>
      <c r="AB2341" s="278" t="str">
        <f t="shared" si="329"/>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27"/>
        <v/>
      </c>
      <c r="T2342" s="225" t="str">
        <f ca="1">IF(B2342="","",IF(ISERROR(MATCH($J2342,SorP!$B$1:$B$6230,0)),"",INDIRECT("'SorP'!$A$"&amp;MATCH($J2342,SorP!$B$1:$B$6230,0))))</f>
        <v/>
      </c>
      <c r="U2342" s="241"/>
      <c r="V2342" s="275" t="e">
        <f>IF(C2342="",NA(),MATCH($B2342&amp;$C2342,'Smelter Look-up'!$J:$J,0))</f>
        <v>#N/A</v>
      </c>
      <c r="W2342" s="276"/>
      <c r="X2342" s="276">
        <f t="shared" ca="1" si="328"/>
        <v>0</v>
      </c>
      <c r="Y2342" s="276"/>
      <c r="Z2342" s="276"/>
      <c r="AB2342" s="278" t="str">
        <f t="shared" si="329"/>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27"/>
        <v/>
      </c>
      <c r="T2343" s="225" t="str">
        <f ca="1">IF(B2343="","",IF(ISERROR(MATCH($J2343,SorP!$B$1:$B$6230,0)),"",INDIRECT("'SorP'!$A$"&amp;MATCH($J2343,SorP!$B$1:$B$6230,0))))</f>
        <v/>
      </c>
      <c r="U2343" s="241"/>
      <c r="V2343" s="275" t="e">
        <f>IF(C2343="",NA(),MATCH($B2343&amp;$C2343,'Smelter Look-up'!$J:$J,0))</f>
        <v>#N/A</v>
      </c>
      <c r="W2343" s="276"/>
      <c r="X2343" s="276">
        <f t="shared" ca="1" si="328"/>
        <v>0</v>
      </c>
      <c r="Y2343" s="276"/>
      <c r="Z2343" s="276"/>
      <c r="AB2343" s="278" t="str">
        <f t="shared" si="329"/>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27"/>
        <v/>
      </c>
      <c r="T2344" s="225" t="str">
        <f ca="1">IF(B2344="","",IF(ISERROR(MATCH($J2344,SorP!$B$1:$B$6230,0)),"",INDIRECT("'SorP'!$A$"&amp;MATCH($J2344,SorP!$B$1:$B$6230,0))))</f>
        <v/>
      </c>
      <c r="U2344" s="241"/>
      <c r="V2344" s="275" t="e">
        <f>IF(C2344="",NA(),MATCH($B2344&amp;$C2344,'Smelter Look-up'!$J:$J,0))</f>
        <v>#N/A</v>
      </c>
      <c r="W2344" s="276"/>
      <c r="X2344" s="276">
        <f t="shared" ca="1" si="328"/>
        <v>0</v>
      </c>
      <c r="Y2344" s="276"/>
      <c r="Z2344" s="276"/>
      <c r="AB2344" s="278" t="str">
        <f t="shared" si="329"/>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27"/>
        <v/>
      </c>
      <c r="T2345" s="225" t="str">
        <f ca="1">IF(B2345="","",IF(ISERROR(MATCH($J2345,SorP!$B$1:$B$6230,0)),"",INDIRECT("'SorP'!$A$"&amp;MATCH($J2345,SorP!$B$1:$B$6230,0))))</f>
        <v/>
      </c>
      <c r="U2345" s="241"/>
      <c r="V2345" s="275" t="e">
        <f>IF(C2345="",NA(),MATCH($B2345&amp;$C2345,'Smelter Look-up'!$J:$J,0))</f>
        <v>#N/A</v>
      </c>
      <c r="W2345" s="276"/>
      <c r="X2345" s="276">
        <f t="shared" ca="1" si="328"/>
        <v>0</v>
      </c>
      <c r="Y2345" s="276"/>
      <c r="Z2345" s="276"/>
      <c r="AB2345" s="278" t="str">
        <f t="shared" si="329"/>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27"/>
        <v/>
      </c>
      <c r="T2346" s="225" t="str">
        <f ca="1">IF(B2346="","",IF(ISERROR(MATCH($J2346,SorP!$B$1:$B$6230,0)),"",INDIRECT("'SorP'!$A$"&amp;MATCH($J2346,SorP!$B$1:$B$6230,0))))</f>
        <v/>
      </c>
      <c r="U2346" s="241"/>
      <c r="V2346" s="275" t="e">
        <f>IF(C2346="",NA(),MATCH($B2346&amp;$C2346,'Smelter Look-up'!$J:$J,0))</f>
        <v>#N/A</v>
      </c>
      <c r="W2346" s="276"/>
      <c r="X2346" s="276">
        <f t="shared" ca="1" si="328"/>
        <v>0</v>
      </c>
      <c r="Y2346" s="276"/>
      <c r="Z2346" s="276"/>
      <c r="AB2346" s="278" t="str">
        <f t="shared" si="329"/>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27"/>
        <v/>
      </c>
      <c r="T2347" s="225" t="str">
        <f ca="1">IF(B2347="","",IF(ISERROR(MATCH($J2347,SorP!$B$1:$B$6230,0)),"",INDIRECT("'SorP'!$A$"&amp;MATCH($J2347,SorP!$B$1:$B$6230,0))))</f>
        <v/>
      </c>
      <c r="U2347" s="241"/>
      <c r="V2347" s="275" t="e">
        <f>IF(C2347="",NA(),MATCH($B2347&amp;$C2347,'Smelter Look-up'!$J:$J,0))</f>
        <v>#N/A</v>
      </c>
      <c r="W2347" s="276"/>
      <c r="X2347" s="276">
        <f t="shared" ca="1" si="328"/>
        <v>0</v>
      </c>
      <c r="Y2347" s="276"/>
      <c r="Z2347" s="276"/>
      <c r="AB2347" s="278" t="str">
        <f t="shared" si="329"/>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27"/>
        <v/>
      </c>
      <c r="T2348" s="225" t="str">
        <f ca="1">IF(B2348="","",IF(ISERROR(MATCH($J2348,SorP!$B$1:$B$6230,0)),"",INDIRECT("'SorP'!$A$"&amp;MATCH($J2348,SorP!$B$1:$B$6230,0))))</f>
        <v/>
      </c>
      <c r="U2348" s="241"/>
      <c r="V2348" s="275" t="e">
        <f>IF(C2348="",NA(),MATCH($B2348&amp;$C2348,'Smelter Look-up'!$J:$J,0))</f>
        <v>#N/A</v>
      </c>
      <c r="W2348" s="276"/>
      <c r="X2348" s="276">
        <f t="shared" ca="1" si="328"/>
        <v>0</v>
      </c>
      <c r="Y2348" s="276"/>
      <c r="Z2348" s="276"/>
      <c r="AB2348" s="278" t="str">
        <f t="shared" si="329"/>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27"/>
        <v/>
      </c>
      <c r="T2349" s="225" t="str">
        <f ca="1">IF(B2349="","",IF(ISERROR(MATCH($J2349,SorP!$B$1:$B$6230,0)),"",INDIRECT("'SorP'!$A$"&amp;MATCH($J2349,SorP!$B$1:$B$6230,0))))</f>
        <v/>
      </c>
      <c r="U2349" s="241"/>
      <c r="V2349" s="275" t="e">
        <f>IF(C2349="",NA(),MATCH($B2349&amp;$C2349,'Smelter Look-up'!$J:$J,0))</f>
        <v>#N/A</v>
      </c>
      <c r="W2349" s="276"/>
      <c r="X2349" s="276">
        <f t="shared" ca="1" si="328"/>
        <v>0</v>
      </c>
      <c r="Y2349" s="276"/>
      <c r="Z2349" s="276"/>
      <c r="AB2349" s="278" t="str">
        <f t="shared" si="329"/>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27"/>
        <v/>
      </c>
      <c r="T2350" s="225" t="str">
        <f ca="1">IF(B2350="","",IF(ISERROR(MATCH($J2350,SorP!$B$1:$B$6230,0)),"",INDIRECT("'SorP'!$A$"&amp;MATCH($J2350,SorP!$B$1:$B$6230,0))))</f>
        <v/>
      </c>
      <c r="U2350" s="241"/>
      <c r="V2350" s="275" t="e">
        <f>IF(C2350="",NA(),MATCH($B2350&amp;$C2350,'Smelter Look-up'!$J:$J,0))</f>
        <v>#N/A</v>
      </c>
      <c r="W2350" s="276"/>
      <c r="X2350" s="276">
        <f t="shared" ca="1" si="328"/>
        <v>0</v>
      </c>
      <c r="Y2350" s="276"/>
      <c r="Z2350" s="276"/>
      <c r="AB2350" s="278" t="str">
        <f t="shared" si="329"/>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27"/>
        <v/>
      </c>
      <c r="T2351" s="225" t="str">
        <f ca="1">IF(B2351="","",IF(ISERROR(MATCH($J2351,SorP!$B$1:$B$6230,0)),"",INDIRECT("'SorP'!$A$"&amp;MATCH($J2351,SorP!$B$1:$B$6230,0))))</f>
        <v/>
      </c>
      <c r="U2351" s="241"/>
      <c r="V2351" s="275" t="e">
        <f>IF(C2351="",NA(),MATCH($B2351&amp;$C2351,'Smelter Look-up'!$J:$J,0))</f>
        <v>#N/A</v>
      </c>
      <c r="W2351" s="276"/>
      <c r="X2351" s="276">
        <f t="shared" ca="1" si="328"/>
        <v>0</v>
      </c>
      <c r="Y2351" s="276"/>
      <c r="Z2351" s="276"/>
      <c r="AB2351" s="278" t="str">
        <f t="shared" si="329"/>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27"/>
        <v/>
      </c>
      <c r="T2352" s="225" t="str">
        <f ca="1">IF(B2352="","",IF(ISERROR(MATCH($J2352,SorP!$B$1:$B$6230,0)),"",INDIRECT("'SorP'!$A$"&amp;MATCH($J2352,SorP!$B$1:$B$6230,0))))</f>
        <v/>
      </c>
      <c r="U2352" s="241"/>
      <c r="V2352" s="275" t="e">
        <f>IF(C2352="",NA(),MATCH($B2352&amp;$C2352,'Smelter Look-up'!$J:$J,0))</f>
        <v>#N/A</v>
      </c>
      <c r="W2352" s="276"/>
      <c r="X2352" s="276">
        <f t="shared" ca="1" si="328"/>
        <v>0</v>
      </c>
      <c r="Y2352" s="276"/>
      <c r="Z2352" s="276"/>
      <c r="AB2352" s="278" t="str">
        <f t="shared" si="329"/>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27"/>
        <v/>
      </c>
      <c r="T2353" s="225" t="str">
        <f ca="1">IF(B2353="","",IF(ISERROR(MATCH($J2353,SorP!$B$1:$B$6230,0)),"",INDIRECT("'SorP'!$A$"&amp;MATCH($J2353,SorP!$B$1:$B$6230,0))))</f>
        <v/>
      </c>
      <c r="U2353" s="241"/>
      <c r="V2353" s="275" t="e">
        <f>IF(C2353="",NA(),MATCH($B2353&amp;$C2353,'Smelter Look-up'!$J:$J,0))</f>
        <v>#N/A</v>
      </c>
      <c r="W2353" s="276"/>
      <c r="X2353" s="276">
        <f t="shared" ca="1" si="328"/>
        <v>0</v>
      </c>
      <c r="Y2353" s="276"/>
      <c r="Z2353" s="276"/>
      <c r="AB2353" s="278" t="str">
        <f t="shared" si="329"/>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27"/>
        <v/>
      </c>
      <c r="T2354" s="225" t="str">
        <f ca="1">IF(B2354="","",IF(ISERROR(MATCH($J2354,SorP!$B$1:$B$6230,0)),"",INDIRECT("'SorP'!$A$"&amp;MATCH($J2354,SorP!$B$1:$B$6230,0))))</f>
        <v/>
      </c>
      <c r="U2354" s="241"/>
      <c r="V2354" s="275" t="e">
        <f>IF(C2354="",NA(),MATCH($B2354&amp;$C2354,'Smelter Look-up'!$J:$J,0))</f>
        <v>#N/A</v>
      </c>
      <c r="W2354" s="276"/>
      <c r="X2354" s="276">
        <f t="shared" ca="1" si="328"/>
        <v>0</v>
      </c>
      <c r="Y2354" s="276"/>
      <c r="Z2354" s="276"/>
      <c r="AB2354" s="278" t="str">
        <f t="shared" si="329"/>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27"/>
        <v/>
      </c>
      <c r="T2355" s="225" t="str">
        <f ca="1">IF(B2355="","",IF(ISERROR(MATCH($J2355,SorP!$B$1:$B$6230,0)),"",INDIRECT("'SorP'!$A$"&amp;MATCH($J2355,SorP!$B$1:$B$6230,0))))</f>
        <v/>
      </c>
      <c r="U2355" s="241"/>
      <c r="V2355" s="275" t="e">
        <f>IF(C2355="",NA(),MATCH($B2355&amp;$C2355,'Smelter Look-up'!$J:$J,0))</f>
        <v>#N/A</v>
      </c>
      <c r="W2355" s="276"/>
      <c r="X2355" s="276">
        <f t="shared" ca="1" si="328"/>
        <v>0</v>
      </c>
      <c r="Y2355" s="276"/>
      <c r="Z2355" s="276"/>
      <c r="AB2355" s="278" t="str">
        <f t="shared" si="329"/>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27"/>
        <v/>
      </c>
      <c r="T2356" s="225" t="str">
        <f ca="1">IF(B2356="","",IF(ISERROR(MATCH($J2356,SorP!$B$1:$B$6230,0)),"",INDIRECT("'SorP'!$A$"&amp;MATCH($J2356,SorP!$B$1:$B$6230,0))))</f>
        <v/>
      </c>
      <c r="U2356" s="241"/>
      <c r="V2356" s="275" t="e">
        <f>IF(C2356="",NA(),MATCH($B2356&amp;$C2356,'Smelter Look-up'!$J:$J,0))</f>
        <v>#N/A</v>
      </c>
      <c r="W2356" s="276"/>
      <c r="X2356" s="276">
        <f t="shared" ca="1" si="328"/>
        <v>0</v>
      </c>
      <c r="Y2356" s="276"/>
      <c r="Z2356" s="276"/>
      <c r="AB2356" s="278" t="str">
        <f t="shared" si="329"/>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27"/>
        <v/>
      </c>
      <c r="T2357" s="225" t="str">
        <f ca="1">IF(B2357="","",IF(ISERROR(MATCH($J2357,SorP!$B$1:$B$6230,0)),"",INDIRECT("'SorP'!$A$"&amp;MATCH($J2357,SorP!$B$1:$B$6230,0))))</f>
        <v/>
      </c>
      <c r="U2357" s="241"/>
      <c r="V2357" s="275" t="e">
        <f>IF(C2357="",NA(),MATCH($B2357&amp;$C2357,'Smelter Look-up'!$J:$J,0))</f>
        <v>#N/A</v>
      </c>
      <c r="W2357" s="276"/>
      <c r="X2357" s="276">
        <f t="shared" ca="1" si="328"/>
        <v>0</v>
      </c>
      <c r="Y2357" s="276"/>
      <c r="Z2357" s="276"/>
      <c r="AB2357" s="278" t="str">
        <f t="shared" si="329"/>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27"/>
        <v/>
      </c>
      <c r="T2358" s="225" t="str">
        <f ca="1">IF(B2358="","",IF(ISERROR(MATCH($J2358,SorP!$B$1:$B$6230,0)),"",INDIRECT("'SorP'!$A$"&amp;MATCH($J2358,SorP!$B$1:$B$6230,0))))</f>
        <v/>
      </c>
      <c r="U2358" s="241"/>
      <c r="V2358" s="275" t="e">
        <f>IF(C2358="",NA(),MATCH($B2358&amp;$C2358,'Smelter Look-up'!$J:$J,0))</f>
        <v>#N/A</v>
      </c>
      <c r="W2358" s="276"/>
      <c r="X2358" s="276">
        <f t="shared" ca="1" si="328"/>
        <v>0</v>
      </c>
      <c r="Y2358" s="276"/>
      <c r="Z2358" s="276"/>
      <c r="AB2358" s="278" t="str">
        <f t="shared" si="329"/>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27"/>
        <v/>
      </c>
      <c r="T2359" s="225" t="str">
        <f ca="1">IF(B2359="","",IF(ISERROR(MATCH($J2359,SorP!$B$1:$B$6230,0)),"",INDIRECT("'SorP'!$A$"&amp;MATCH($J2359,SorP!$B$1:$B$6230,0))))</f>
        <v/>
      </c>
      <c r="U2359" s="241"/>
      <c r="V2359" s="275" t="e">
        <f>IF(C2359="",NA(),MATCH($B2359&amp;$C2359,'Smelter Look-up'!$J:$J,0))</f>
        <v>#N/A</v>
      </c>
      <c r="W2359" s="276"/>
      <c r="X2359" s="276">
        <f t="shared" ca="1" si="328"/>
        <v>0</v>
      </c>
      <c r="Y2359" s="276"/>
      <c r="Z2359" s="276"/>
      <c r="AB2359" s="278" t="str">
        <f t="shared" si="329"/>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27"/>
        <v/>
      </c>
      <c r="T2360" s="225" t="str">
        <f ca="1">IF(B2360="","",IF(ISERROR(MATCH($J2360,SorP!$B$1:$B$6230,0)),"",INDIRECT("'SorP'!$A$"&amp;MATCH($J2360,SorP!$B$1:$B$6230,0))))</f>
        <v/>
      </c>
      <c r="U2360" s="241"/>
      <c r="V2360" s="275" t="e">
        <f>IF(C2360="",NA(),MATCH($B2360&amp;$C2360,'Smelter Look-up'!$J:$J,0))</f>
        <v>#N/A</v>
      </c>
      <c r="W2360" s="276"/>
      <c r="X2360" s="276">
        <f t="shared" ca="1" si="328"/>
        <v>0</v>
      </c>
      <c r="Y2360" s="276"/>
      <c r="Z2360" s="276"/>
      <c r="AB2360" s="278" t="str">
        <f t="shared" si="329"/>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27"/>
        <v/>
      </c>
      <c r="T2361" s="225" t="str">
        <f ca="1">IF(B2361="","",IF(ISERROR(MATCH($J2361,SorP!$B$1:$B$6230,0)),"",INDIRECT("'SorP'!$A$"&amp;MATCH($J2361,SorP!$B$1:$B$6230,0))))</f>
        <v/>
      </c>
      <c r="U2361" s="241"/>
      <c r="V2361" s="275" t="e">
        <f>IF(C2361="",NA(),MATCH($B2361&amp;$C2361,'Smelter Look-up'!$J:$J,0))</f>
        <v>#N/A</v>
      </c>
      <c r="W2361" s="276"/>
      <c r="X2361" s="276">
        <f t="shared" ca="1" si="328"/>
        <v>0</v>
      </c>
      <c r="Y2361" s="276"/>
      <c r="Z2361" s="276"/>
      <c r="AB2361" s="278" t="str">
        <f t="shared" si="329"/>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27"/>
        <v/>
      </c>
      <c r="T2362" s="225" t="str">
        <f ca="1">IF(B2362="","",IF(ISERROR(MATCH($J2362,SorP!$B$1:$B$6230,0)),"",INDIRECT("'SorP'!$A$"&amp;MATCH($J2362,SorP!$B$1:$B$6230,0))))</f>
        <v/>
      </c>
      <c r="U2362" s="241"/>
      <c r="V2362" s="275" t="e">
        <f>IF(C2362="",NA(),MATCH($B2362&amp;$C2362,'Smelter Look-up'!$J:$J,0))</f>
        <v>#N/A</v>
      </c>
      <c r="W2362" s="276"/>
      <c r="X2362" s="276">
        <f t="shared" ca="1" si="328"/>
        <v>0</v>
      </c>
      <c r="Y2362" s="276"/>
      <c r="Z2362" s="276"/>
      <c r="AB2362" s="278" t="str">
        <f t="shared" si="329"/>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0">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1">IF(AND(C2363="Smelter not listed",OR(LEN(D2363)=0,LEN(E2363)=0)),1,0)</f>
        <v>0</v>
      </c>
      <c r="Y2363" s="276"/>
      <c r="Z2363" s="276"/>
      <c r="AB2363" s="278" t="str">
        <f t="shared" ref="AB2363" si="332">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3">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4">IF(AND(C2364="Smelter not listed",OR(LEN(D2364)=0,LEN(E2364)=0)),1,0)</f>
        <v>0</v>
      </c>
      <c r="Y2364" s="276"/>
      <c r="Z2364" s="276"/>
      <c r="AB2364" s="278" t="str">
        <f t="shared" ref="AB2364:AB2395" si="335">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3"/>
        <v/>
      </c>
      <c r="T2365" s="225" t="str">
        <f ca="1">IF(B2365="","",IF(ISERROR(MATCH($J2365,SorP!$B$1:$B$6230,0)),"",INDIRECT("'SorP'!$A$"&amp;MATCH($J2365,SorP!$B$1:$B$6230,0))))</f>
        <v/>
      </c>
      <c r="U2365" s="241"/>
      <c r="V2365" s="275" t="e">
        <f>IF(C2365="",NA(),MATCH($B2365&amp;$C2365,'Smelter Look-up'!$J:$J,0))</f>
        <v>#N/A</v>
      </c>
      <c r="W2365" s="276"/>
      <c r="X2365" s="276">
        <f t="shared" ca="1" si="334"/>
        <v>0</v>
      </c>
      <c r="Y2365" s="276"/>
      <c r="Z2365" s="276"/>
      <c r="AB2365" s="278" t="str">
        <f t="shared" si="335"/>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3"/>
        <v/>
      </c>
      <c r="T2366" s="225" t="str">
        <f ca="1">IF(B2366="","",IF(ISERROR(MATCH($J2366,SorP!$B$1:$B$6230,0)),"",INDIRECT("'SorP'!$A$"&amp;MATCH($J2366,SorP!$B$1:$B$6230,0))))</f>
        <v/>
      </c>
      <c r="U2366" s="241"/>
      <c r="V2366" s="275" t="e">
        <f>IF(C2366="",NA(),MATCH($B2366&amp;$C2366,'Smelter Look-up'!$J:$J,0))</f>
        <v>#N/A</v>
      </c>
      <c r="W2366" s="276"/>
      <c r="X2366" s="276">
        <f t="shared" ca="1" si="334"/>
        <v>0</v>
      </c>
      <c r="Y2366" s="276"/>
      <c r="Z2366" s="276"/>
      <c r="AB2366" s="278" t="str">
        <f t="shared" si="335"/>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3"/>
        <v/>
      </c>
      <c r="T2367" s="225" t="str">
        <f ca="1">IF(B2367="","",IF(ISERROR(MATCH($J2367,SorP!$B$1:$B$6230,0)),"",INDIRECT("'SorP'!$A$"&amp;MATCH($J2367,SorP!$B$1:$B$6230,0))))</f>
        <v/>
      </c>
      <c r="U2367" s="241"/>
      <c r="V2367" s="275" t="e">
        <f>IF(C2367="",NA(),MATCH($B2367&amp;$C2367,'Smelter Look-up'!$J:$J,0))</f>
        <v>#N/A</v>
      </c>
      <c r="W2367" s="276"/>
      <c r="X2367" s="276">
        <f t="shared" ca="1" si="334"/>
        <v>0</v>
      </c>
      <c r="Y2367" s="276"/>
      <c r="Z2367" s="276"/>
      <c r="AB2367" s="278" t="str">
        <f t="shared" si="335"/>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3"/>
        <v/>
      </c>
      <c r="T2368" s="225" t="str">
        <f ca="1">IF(B2368="","",IF(ISERROR(MATCH($J2368,SorP!$B$1:$B$6230,0)),"",INDIRECT("'SorP'!$A$"&amp;MATCH($J2368,SorP!$B$1:$B$6230,0))))</f>
        <v/>
      </c>
      <c r="U2368" s="241"/>
      <c r="V2368" s="275" t="e">
        <f>IF(C2368="",NA(),MATCH($B2368&amp;$C2368,'Smelter Look-up'!$J:$J,0))</f>
        <v>#N/A</v>
      </c>
      <c r="W2368" s="276"/>
      <c r="X2368" s="276">
        <f t="shared" ca="1" si="334"/>
        <v>0</v>
      </c>
      <c r="Y2368" s="276"/>
      <c r="Z2368" s="276"/>
      <c r="AB2368" s="278" t="str">
        <f t="shared" si="335"/>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3"/>
        <v/>
      </c>
      <c r="T2369" s="225" t="str">
        <f ca="1">IF(B2369="","",IF(ISERROR(MATCH($J2369,SorP!$B$1:$B$6230,0)),"",INDIRECT("'SorP'!$A$"&amp;MATCH($J2369,SorP!$B$1:$B$6230,0))))</f>
        <v/>
      </c>
      <c r="U2369" s="241"/>
      <c r="V2369" s="275" t="e">
        <f>IF(C2369="",NA(),MATCH($B2369&amp;$C2369,'Smelter Look-up'!$J:$J,0))</f>
        <v>#N/A</v>
      </c>
      <c r="W2369" s="276"/>
      <c r="X2369" s="276">
        <f t="shared" ca="1" si="334"/>
        <v>0</v>
      </c>
      <c r="Y2369" s="276"/>
      <c r="Z2369" s="276"/>
      <c r="AB2369" s="278" t="str">
        <f t="shared" si="335"/>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3"/>
        <v/>
      </c>
      <c r="T2370" s="225" t="str">
        <f ca="1">IF(B2370="","",IF(ISERROR(MATCH($J2370,SorP!$B$1:$B$6230,0)),"",INDIRECT("'SorP'!$A$"&amp;MATCH($J2370,SorP!$B$1:$B$6230,0))))</f>
        <v/>
      </c>
      <c r="U2370" s="241"/>
      <c r="V2370" s="275" t="e">
        <f>IF(C2370="",NA(),MATCH($B2370&amp;$C2370,'Smelter Look-up'!$J:$J,0))</f>
        <v>#N/A</v>
      </c>
      <c r="W2370" s="276"/>
      <c r="X2370" s="276">
        <f t="shared" ca="1" si="334"/>
        <v>0</v>
      </c>
      <c r="Y2370" s="276"/>
      <c r="Z2370" s="276"/>
      <c r="AB2370" s="278" t="str">
        <f t="shared" si="335"/>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3"/>
        <v/>
      </c>
      <c r="T2371" s="225" t="str">
        <f ca="1">IF(B2371="","",IF(ISERROR(MATCH($J2371,SorP!$B$1:$B$6230,0)),"",INDIRECT("'SorP'!$A$"&amp;MATCH($J2371,SorP!$B$1:$B$6230,0))))</f>
        <v/>
      </c>
      <c r="U2371" s="241"/>
      <c r="V2371" s="275" t="e">
        <f>IF(C2371="",NA(),MATCH($B2371&amp;$C2371,'Smelter Look-up'!$J:$J,0))</f>
        <v>#N/A</v>
      </c>
      <c r="W2371" s="276"/>
      <c r="X2371" s="276">
        <f t="shared" ca="1" si="334"/>
        <v>0</v>
      </c>
      <c r="Y2371" s="276"/>
      <c r="Z2371" s="276"/>
      <c r="AB2371" s="278" t="str">
        <f t="shared" si="335"/>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3"/>
        <v/>
      </c>
      <c r="T2372" s="225" t="str">
        <f ca="1">IF(B2372="","",IF(ISERROR(MATCH($J2372,SorP!$B$1:$B$6230,0)),"",INDIRECT("'SorP'!$A$"&amp;MATCH($J2372,SorP!$B$1:$B$6230,0))))</f>
        <v/>
      </c>
      <c r="U2372" s="241"/>
      <c r="V2372" s="275" t="e">
        <f>IF(C2372="",NA(),MATCH($B2372&amp;$C2372,'Smelter Look-up'!$J:$J,0))</f>
        <v>#N/A</v>
      </c>
      <c r="W2372" s="276"/>
      <c r="X2372" s="276">
        <f t="shared" ca="1" si="334"/>
        <v>0</v>
      </c>
      <c r="Y2372" s="276"/>
      <c r="Z2372" s="276"/>
      <c r="AB2372" s="278" t="str">
        <f t="shared" si="335"/>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3"/>
        <v/>
      </c>
      <c r="T2373" s="225" t="str">
        <f ca="1">IF(B2373="","",IF(ISERROR(MATCH($J2373,SorP!$B$1:$B$6230,0)),"",INDIRECT("'SorP'!$A$"&amp;MATCH($J2373,SorP!$B$1:$B$6230,0))))</f>
        <v/>
      </c>
      <c r="U2373" s="241"/>
      <c r="V2373" s="275" t="e">
        <f>IF(C2373="",NA(),MATCH($B2373&amp;$C2373,'Smelter Look-up'!$J:$J,0))</f>
        <v>#N/A</v>
      </c>
      <c r="W2373" s="276"/>
      <c r="X2373" s="276">
        <f t="shared" ca="1" si="334"/>
        <v>0</v>
      </c>
      <c r="Y2373" s="276"/>
      <c r="Z2373" s="276"/>
      <c r="AB2373" s="278" t="str">
        <f t="shared" si="335"/>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3"/>
        <v/>
      </c>
      <c r="T2374" s="225" t="str">
        <f ca="1">IF(B2374="","",IF(ISERROR(MATCH($J2374,SorP!$B$1:$B$6230,0)),"",INDIRECT("'SorP'!$A$"&amp;MATCH($J2374,SorP!$B$1:$B$6230,0))))</f>
        <v/>
      </c>
      <c r="U2374" s="241"/>
      <c r="V2374" s="275" t="e">
        <f>IF(C2374="",NA(),MATCH($B2374&amp;$C2374,'Smelter Look-up'!$J:$J,0))</f>
        <v>#N/A</v>
      </c>
      <c r="W2374" s="276"/>
      <c r="X2374" s="276">
        <f t="shared" ca="1" si="334"/>
        <v>0</v>
      </c>
      <c r="Y2374" s="276"/>
      <c r="Z2374" s="276"/>
      <c r="AB2374" s="278" t="str">
        <f t="shared" si="335"/>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3"/>
        <v/>
      </c>
      <c r="T2375" s="225" t="str">
        <f ca="1">IF(B2375="","",IF(ISERROR(MATCH($J2375,SorP!$B$1:$B$6230,0)),"",INDIRECT("'SorP'!$A$"&amp;MATCH($J2375,SorP!$B$1:$B$6230,0))))</f>
        <v/>
      </c>
      <c r="U2375" s="241"/>
      <c r="V2375" s="275" t="e">
        <f>IF(C2375="",NA(),MATCH($B2375&amp;$C2375,'Smelter Look-up'!$J:$J,0))</f>
        <v>#N/A</v>
      </c>
      <c r="W2375" s="276"/>
      <c r="X2375" s="276">
        <f t="shared" ca="1" si="334"/>
        <v>0</v>
      </c>
      <c r="Y2375" s="276"/>
      <c r="Z2375" s="276"/>
      <c r="AB2375" s="278" t="str">
        <f t="shared" si="335"/>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3"/>
        <v/>
      </c>
      <c r="T2376" s="225" t="str">
        <f ca="1">IF(B2376="","",IF(ISERROR(MATCH($J2376,SorP!$B$1:$B$6230,0)),"",INDIRECT("'SorP'!$A$"&amp;MATCH($J2376,SorP!$B$1:$B$6230,0))))</f>
        <v/>
      </c>
      <c r="U2376" s="241"/>
      <c r="V2376" s="275" t="e">
        <f>IF(C2376="",NA(),MATCH($B2376&amp;$C2376,'Smelter Look-up'!$J:$J,0))</f>
        <v>#N/A</v>
      </c>
      <c r="W2376" s="276"/>
      <c r="X2376" s="276">
        <f t="shared" ca="1" si="334"/>
        <v>0</v>
      </c>
      <c r="Y2376" s="276"/>
      <c r="Z2376" s="276"/>
      <c r="AB2376" s="278" t="str">
        <f t="shared" si="335"/>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3"/>
        <v/>
      </c>
      <c r="T2377" s="225" t="str">
        <f ca="1">IF(B2377="","",IF(ISERROR(MATCH($J2377,SorP!$B$1:$B$6230,0)),"",INDIRECT("'SorP'!$A$"&amp;MATCH($J2377,SorP!$B$1:$B$6230,0))))</f>
        <v/>
      </c>
      <c r="U2377" s="241"/>
      <c r="V2377" s="275" t="e">
        <f>IF(C2377="",NA(),MATCH($B2377&amp;$C2377,'Smelter Look-up'!$J:$J,0))</f>
        <v>#N/A</v>
      </c>
      <c r="W2377" s="276"/>
      <c r="X2377" s="276">
        <f t="shared" ca="1" si="334"/>
        <v>0</v>
      </c>
      <c r="Y2377" s="276"/>
      <c r="Z2377" s="276"/>
      <c r="AB2377" s="278" t="str">
        <f t="shared" si="335"/>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3"/>
        <v/>
      </c>
      <c r="T2378" s="225" t="str">
        <f ca="1">IF(B2378="","",IF(ISERROR(MATCH($J2378,SorP!$B$1:$B$6230,0)),"",INDIRECT("'SorP'!$A$"&amp;MATCH($J2378,SorP!$B$1:$B$6230,0))))</f>
        <v/>
      </c>
      <c r="U2378" s="241"/>
      <c r="V2378" s="275" t="e">
        <f>IF(C2378="",NA(),MATCH($B2378&amp;$C2378,'Smelter Look-up'!$J:$J,0))</f>
        <v>#N/A</v>
      </c>
      <c r="W2378" s="276"/>
      <c r="X2378" s="276">
        <f t="shared" ca="1" si="334"/>
        <v>0</v>
      </c>
      <c r="Y2378" s="276"/>
      <c r="Z2378" s="276"/>
      <c r="AB2378" s="278" t="str">
        <f t="shared" si="335"/>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3"/>
        <v/>
      </c>
      <c r="T2379" s="225" t="str">
        <f ca="1">IF(B2379="","",IF(ISERROR(MATCH($J2379,SorP!$B$1:$B$6230,0)),"",INDIRECT("'SorP'!$A$"&amp;MATCH($J2379,SorP!$B$1:$B$6230,0))))</f>
        <v/>
      </c>
      <c r="U2379" s="241"/>
      <c r="V2379" s="275" t="e">
        <f>IF(C2379="",NA(),MATCH($B2379&amp;$C2379,'Smelter Look-up'!$J:$J,0))</f>
        <v>#N/A</v>
      </c>
      <c r="W2379" s="276"/>
      <c r="X2379" s="276">
        <f t="shared" ca="1" si="334"/>
        <v>0</v>
      </c>
      <c r="Y2379" s="276"/>
      <c r="Z2379" s="276"/>
      <c r="AB2379" s="278" t="str">
        <f t="shared" si="335"/>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3"/>
        <v/>
      </c>
      <c r="T2380" s="225" t="str">
        <f ca="1">IF(B2380="","",IF(ISERROR(MATCH($J2380,SorP!$B$1:$B$6230,0)),"",INDIRECT("'SorP'!$A$"&amp;MATCH($J2380,SorP!$B$1:$B$6230,0))))</f>
        <v/>
      </c>
      <c r="U2380" s="241"/>
      <c r="V2380" s="275" t="e">
        <f>IF(C2380="",NA(),MATCH($B2380&amp;$C2380,'Smelter Look-up'!$J:$J,0))</f>
        <v>#N/A</v>
      </c>
      <c r="W2380" s="276"/>
      <c r="X2380" s="276">
        <f t="shared" ca="1" si="334"/>
        <v>0</v>
      </c>
      <c r="Y2380" s="276"/>
      <c r="Z2380" s="276"/>
      <c r="AB2380" s="278" t="str">
        <f t="shared" si="335"/>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3"/>
        <v/>
      </c>
      <c r="T2381" s="225" t="str">
        <f ca="1">IF(B2381="","",IF(ISERROR(MATCH($J2381,SorP!$B$1:$B$6230,0)),"",INDIRECT("'SorP'!$A$"&amp;MATCH($J2381,SorP!$B$1:$B$6230,0))))</f>
        <v/>
      </c>
      <c r="U2381" s="241"/>
      <c r="V2381" s="275" t="e">
        <f>IF(C2381="",NA(),MATCH($B2381&amp;$C2381,'Smelter Look-up'!$J:$J,0))</f>
        <v>#N/A</v>
      </c>
      <c r="W2381" s="276"/>
      <c r="X2381" s="276">
        <f t="shared" ca="1" si="334"/>
        <v>0</v>
      </c>
      <c r="Y2381" s="276"/>
      <c r="Z2381" s="276"/>
      <c r="AB2381" s="278" t="str">
        <f t="shared" si="335"/>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3"/>
        <v/>
      </c>
      <c r="T2382" s="225" t="str">
        <f ca="1">IF(B2382="","",IF(ISERROR(MATCH($J2382,SorP!$B$1:$B$6230,0)),"",INDIRECT("'SorP'!$A$"&amp;MATCH($J2382,SorP!$B$1:$B$6230,0))))</f>
        <v/>
      </c>
      <c r="U2382" s="241"/>
      <c r="V2382" s="275" t="e">
        <f>IF(C2382="",NA(),MATCH($B2382&amp;$C2382,'Smelter Look-up'!$J:$J,0))</f>
        <v>#N/A</v>
      </c>
      <c r="W2382" s="276"/>
      <c r="X2382" s="276">
        <f t="shared" ca="1" si="334"/>
        <v>0</v>
      </c>
      <c r="Y2382" s="276"/>
      <c r="Z2382" s="276"/>
      <c r="AB2382" s="278" t="str">
        <f t="shared" si="335"/>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3"/>
        <v/>
      </c>
      <c r="T2383" s="225" t="str">
        <f ca="1">IF(B2383="","",IF(ISERROR(MATCH($J2383,SorP!$B$1:$B$6230,0)),"",INDIRECT("'SorP'!$A$"&amp;MATCH($J2383,SorP!$B$1:$B$6230,0))))</f>
        <v/>
      </c>
      <c r="U2383" s="241"/>
      <c r="V2383" s="275" t="e">
        <f>IF(C2383="",NA(),MATCH($B2383&amp;$C2383,'Smelter Look-up'!$J:$J,0))</f>
        <v>#N/A</v>
      </c>
      <c r="W2383" s="276"/>
      <c r="X2383" s="276">
        <f t="shared" ca="1" si="334"/>
        <v>0</v>
      </c>
      <c r="Y2383" s="276"/>
      <c r="Z2383" s="276"/>
      <c r="AB2383" s="278" t="str">
        <f t="shared" si="335"/>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3"/>
        <v/>
      </c>
      <c r="T2384" s="225" t="str">
        <f ca="1">IF(B2384="","",IF(ISERROR(MATCH($J2384,SorP!$B$1:$B$6230,0)),"",INDIRECT("'SorP'!$A$"&amp;MATCH($J2384,SorP!$B$1:$B$6230,0))))</f>
        <v/>
      </c>
      <c r="U2384" s="241"/>
      <c r="V2384" s="275" t="e">
        <f>IF(C2384="",NA(),MATCH($B2384&amp;$C2384,'Smelter Look-up'!$J:$J,0))</f>
        <v>#N/A</v>
      </c>
      <c r="W2384" s="276"/>
      <c r="X2384" s="276">
        <f t="shared" ca="1" si="334"/>
        <v>0</v>
      </c>
      <c r="Y2384" s="276"/>
      <c r="Z2384" s="276"/>
      <c r="AB2384" s="278" t="str">
        <f t="shared" si="335"/>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3"/>
        <v/>
      </c>
      <c r="T2385" s="225" t="str">
        <f ca="1">IF(B2385="","",IF(ISERROR(MATCH($J2385,SorP!$B$1:$B$6230,0)),"",INDIRECT("'SorP'!$A$"&amp;MATCH($J2385,SorP!$B$1:$B$6230,0))))</f>
        <v/>
      </c>
      <c r="U2385" s="241"/>
      <c r="V2385" s="275" t="e">
        <f>IF(C2385="",NA(),MATCH($B2385&amp;$C2385,'Smelter Look-up'!$J:$J,0))</f>
        <v>#N/A</v>
      </c>
      <c r="W2385" s="276"/>
      <c r="X2385" s="276">
        <f t="shared" ca="1" si="334"/>
        <v>0</v>
      </c>
      <c r="Y2385" s="276"/>
      <c r="Z2385" s="276"/>
      <c r="AB2385" s="278" t="str">
        <f t="shared" si="335"/>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3"/>
        <v/>
      </c>
      <c r="T2386" s="225" t="str">
        <f ca="1">IF(B2386="","",IF(ISERROR(MATCH($J2386,SorP!$B$1:$B$6230,0)),"",INDIRECT("'SorP'!$A$"&amp;MATCH($J2386,SorP!$B$1:$B$6230,0))))</f>
        <v/>
      </c>
      <c r="U2386" s="241"/>
      <c r="V2386" s="275" t="e">
        <f>IF(C2386="",NA(),MATCH($B2386&amp;$C2386,'Smelter Look-up'!$J:$J,0))</f>
        <v>#N/A</v>
      </c>
      <c r="W2386" s="276"/>
      <c r="X2386" s="276">
        <f t="shared" ca="1" si="334"/>
        <v>0</v>
      </c>
      <c r="Y2386" s="276"/>
      <c r="Z2386" s="276"/>
      <c r="AB2386" s="278" t="str">
        <f t="shared" si="335"/>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3"/>
        <v/>
      </c>
      <c r="T2387" s="225" t="str">
        <f ca="1">IF(B2387="","",IF(ISERROR(MATCH($J2387,SorP!$B$1:$B$6230,0)),"",INDIRECT("'SorP'!$A$"&amp;MATCH($J2387,SorP!$B$1:$B$6230,0))))</f>
        <v/>
      </c>
      <c r="U2387" s="241"/>
      <c r="V2387" s="275" t="e">
        <f>IF(C2387="",NA(),MATCH($B2387&amp;$C2387,'Smelter Look-up'!$J:$J,0))</f>
        <v>#N/A</v>
      </c>
      <c r="W2387" s="276"/>
      <c r="X2387" s="276">
        <f t="shared" ca="1" si="334"/>
        <v>0</v>
      </c>
      <c r="Y2387" s="276"/>
      <c r="Z2387" s="276"/>
      <c r="AB2387" s="278" t="str">
        <f t="shared" si="335"/>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3"/>
        <v/>
      </c>
      <c r="T2388" s="225" t="str">
        <f ca="1">IF(B2388="","",IF(ISERROR(MATCH($J2388,SorP!$B$1:$B$6230,0)),"",INDIRECT("'SorP'!$A$"&amp;MATCH($J2388,SorP!$B$1:$B$6230,0))))</f>
        <v/>
      </c>
      <c r="U2388" s="241"/>
      <c r="V2388" s="275" t="e">
        <f>IF(C2388="",NA(),MATCH($B2388&amp;$C2388,'Smelter Look-up'!$J:$J,0))</f>
        <v>#N/A</v>
      </c>
      <c r="W2388" s="276"/>
      <c r="X2388" s="276">
        <f t="shared" ca="1" si="334"/>
        <v>0</v>
      </c>
      <c r="Y2388" s="276"/>
      <c r="Z2388" s="276"/>
      <c r="AB2388" s="278" t="str">
        <f t="shared" si="335"/>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3"/>
        <v/>
      </c>
      <c r="T2389" s="225" t="str">
        <f ca="1">IF(B2389="","",IF(ISERROR(MATCH($J2389,SorP!$B$1:$B$6230,0)),"",INDIRECT("'SorP'!$A$"&amp;MATCH($J2389,SorP!$B$1:$B$6230,0))))</f>
        <v/>
      </c>
      <c r="U2389" s="241"/>
      <c r="V2389" s="275" t="e">
        <f>IF(C2389="",NA(),MATCH($B2389&amp;$C2389,'Smelter Look-up'!$J:$J,0))</f>
        <v>#N/A</v>
      </c>
      <c r="W2389" s="276"/>
      <c r="X2389" s="276">
        <f t="shared" ca="1" si="334"/>
        <v>0</v>
      </c>
      <c r="Y2389" s="276"/>
      <c r="Z2389" s="276"/>
      <c r="AB2389" s="278" t="str">
        <f t="shared" si="335"/>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3"/>
        <v/>
      </c>
      <c r="T2390" s="225" t="str">
        <f ca="1">IF(B2390="","",IF(ISERROR(MATCH($J2390,SorP!$B$1:$B$6230,0)),"",INDIRECT("'SorP'!$A$"&amp;MATCH($J2390,SorP!$B$1:$B$6230,0))))</f>
        <v/>
      </c>
      <c r="U2390" s="241"/>
      <c r="V2390" s="275" t="e">
        <f>IF(C2390="",NA(),MATCH($B2390&amp;$C2390,'Smelter Look-up'!$J:$J,0))</f>
        <v>#N/A</v>
      </c>
      <c r="W2390" s="276"/>
      <c r="X2390" s="276">
        <f t="shared" ca="1" si="334"/>
        <v>0</v>
      </c>
      <c r="Y2390" s="276"/>
      <c r="Z2390" s="276"/>
      <c r="AB2390" s="278" t="str">
        <f t="shared" si="335"/>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3"/>
        <v/>
      </c>
      <c r="T2391" s="225" t="str">
        <f ca="1">IF(B2391="","",IF(ISERROR(MATCH($J2391,SorP!$B$1:$B$6230,0)),"",INDIRECT("'SorP'!$A$"&amp;MATCH($J2391,SorP!$B$1:$B$6230,0))))</f>
        <v/>
      </c>
      <c r="U2391" s="241"/>
      <c r="V2391" s="275" t="e">
        <f>IF(C2391="",NA(),MATCH($B2391&amp;$C2391,'Smelter Look-up'!$J:$J,0))</f>
        <v>#N/A</v>
      </c>
      <c r="W2391" s="276"/>
      <c r="X2391" s="276">
        <f t="shared" ca="1" si="334"/>
        <v>0</v>
      </c>
      <c r="Y2391" s="276"/>
      <c r="Z2391" s="276"/>
      <c r="AB2391" s="278" t="str">
        <f t="shared" si="335"/>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3"/>
        <v/>
      </c>
      <c r="T2392" s="225" t="str">
        <f ca="1">IF(B2392="","",IF(ISERROR(MATCH($J2392,SorP!$B$1:$B$6230,0)),"",INDIRECT("'SorP'!$A$"&amp;MATCH($J2392,SorP!$B$1:$B$6230,0))))</f>
        <v/>
      </c>
      <c r="U2392" s="241"/>
      <c r="V2392" s="275" t="e">
        <f>IF(C2392="",NA(),MATCH($B2392&amp;$C2392,'Smelter Look-up'!$J:$J,0))</f>
        <v>#N/A</v>
      </c>
      <c r="W2392" s="276"/>
      <c r="X2392" s="276">
        <f t="shared" ca="1" si="334"/>
        <v>0</v>
      </c>
      <c r="Y2392" s="276"/>
      <c r="Z2392" s="276"/>
      <c r="AB2392" s="278" t="str">
        <f t="shared" si="335"/>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3"/>
        <v/>
      </c>
      <c r="T2393" s="225" t="str">
        <f ca="1">IF(B2393="","",IF(ISERROR(MATCH($J2393,SorP!$B$1:$B$6230,0)),"",INDIRECT("'SorP'!$A$"&amp;MATCH($J2393,SorP!$B$1:$B$6230,0))))</f>
        <v/>
      </c>
      <c r="U2393" s="241"/>
      <c r="V2393" s="275" t="e">
        <f>IF(C2393="",NA(),MATCH($B2393&amp;$C2393,'Smelter Look-up'!$J:$J,0))</f>
        <v>#N/A</v>
      </c>
      <c r="W2393" s="276"/>
      <c r="X2393" s="276">
        <f t="shared" ca="1" si="334"/>
        <v>0</v>
      </c>
      <c r="Y2393" s="276"/>
      <c r="Z2393" s="276"/>
      <c r="AB2393" s="278" t="str">
        <f t="shared" si="335"/>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3"/>
        <v/>
      </c>
      <c r="T2394" s="225" t="str">
        <f ca="1">IF(B2394="","",IF(ISERROR(MATCH($J2394,SorP!$B$1:$B$6230,0)),"",INDIRECT("'SorP'!$A$"&amp;MATCH($J2394,SorP!$B$1:$B$6230,0))))</f>
        <v/>
      </c>
      <c r="U2394" s="241"/>
      <c r="V2394" s="275" t="e">
        <f>IF(C2394="",NA(),MATCH($B2394&amp;$C2394,'Smelter Look-up'!$J:$J,0))</f>
        <v>#N/A</v>
      </c>
      <c r="W2394" s="276"/>
      <c r="X2394" s="276">
        <f t="shared" ca="1" si="334"/>
        <v>0</v>
      </c>
      <c r="Y2394" s="276"/>
      <c r="Z2394" s="276"/>
      <c r="AB2394" s="278" t="str">
        <f t="shared" si="335"/>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3"/>
        <v/>
      </c>
      <c r="T2395" s="225" t="str">
        <f ca="1">IF(B2395="","",IF(ISERROR(MATCH($J2395,SorP!$B$1:$B$6230,0)),"",INDIRECT("'SorP'!$A$"&amp;MATCH($J2395,SorP!$B$1:$B$6230,0))))</f>
        <v/>
      </c>
      <c r="U2395" s="241"/>
      <c r="V2395" s="275" t="e">
        <f>IF(C2395="",NA(),MATCH($B2395&amp;$C2395,'Smelter Look-up'!$J:$J,0))</f>
        <v>#N/A</v>
      </c>
      <c r="W2395" s="276"/>
      <c r="X2395" s="276">
        <f t="shared" ca="1" si="334"/>
        <v>0</v>
      </c>
      <c r="Y2395" s="276"/>
      <c r="Z2395" s="276"/>
      <c r="AB2395" s="278" t="str">
        <f t="shared" si="335"/>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6">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37">IF(AND(C2396="Smelter not listed",OR(LEN(D2396)=0,LEN(E2396)=0)),1,0)</f>
        <v>0</v>
      </c>
      <c r="Y2396" s="276"/>
      <c r="Z2396" s="276"/>
      <c r="AB2396" s="278" t="str">
        <f t="shared" ref="AB2396:AB2426" si="338">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6"/>
        <v/>
      </c>
      <c r="T2397" s="225" t="str">
        <f ca="1">IF(B2397="","",IF(ISERROR(MATCH($J2397,SorP!$B$1:$B$6230,0)),"",INDIRECT("'SorP'!$A$"&amp;MATCH($J2397,SorP!$B$1:$B$6230,0))))</f>
        <v/>
      </c>
      <c r="U2397" s="241"/>
      <c r="V2397" s="275" t="e">
        <f>IF(C2397="",NA(),MATCH($B2397&amp;$C2397,'Smelter Look-up'!$J:$J,0))</f>
        <v>#N/A</v>
      </c>
      <c r="W2397" s="276"/>
      <c r="X2397" s="276">
        <f t="shared" ca="1" si="337"/>
        <v>0</v>
      </c>
      <c r="Y2397" s="276"/>
      <c r="Z2397" s="276"/>
      <c r="AB2397" s="278" t="str">
        <f t="shared" si="338"/>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6"/>
        <v/>
      </c>
      <c r="T2398" s="225" t="str">
        <f ca="1">IF(B2398="","",IF(ISERROR(MATCH($J2398,SorP!$B$1:$B$6230,0)),"",INDIRECT("'SorP'!$A$"&amp;MATCH($J2398,SorP!$B$1:$B$6230,0))))</f>
        <v/>
      </c>
      <c r="U2398" s="241"/>
      <c r="V2398" s="275" t="e">
        <f>IF(C2398="",NA(),MATCH($B2398&amp;$C2398,'Smelter Look-up'!$J:$J,0))</f>
        <v>#N/A</v>
      </c>
      <c r="W2398" s="276"/>
      <c r="X2398" s="276">
        <f t="shared" ca="1" si="337"/>
        <v>0</v>
      </c>
      <c r="Y2398" s="276"/>
      <c r="Z2398" s="276"/>
      <c r="AB2398" s="278" t="str">
        <f t="shared" si="338"/>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6"/>
        <v/>
      </c>
      <c r="T2399" s="225" t="str">
        <f ca="1">IF(B2399="","",IF(ISERROR(MATCH($J2399,SorP!$B$1:$B$6230,0)),"",INDIRECT("'SorP'!$A$"&amp;MATCH($J2399,SorP!$B$1:$B$6230,0))))</f>
        <v/>
      </c>
      <c r="U2399" s="241"/>
      <c r="V2399" s="275" t="e">
        <f>IF(C2399="",NA(),MATCH($B2399&amp;$C2399,'Smelter Look-up'!$J:$J,0))</f>
        <v>#N/A</v>
      </c>
      <c r="W2399" s="276"/>
      <c r="X2399" s="276">
        <f t="shared" ca="1" si="337"/>
        <v>0</v>
      </c>
      <c r="Y2399" s="276"/>
      <c r="Z2399" s="276"/>
      <c r="AB2399" s="278" t="str">
        <f t="shared" si="338"/>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6"/>
        <v/>
      </c>
      <c r="T2400" s="225" t="str">
        <f ca="1">IF(B2400="","",IF(ISERROR(MATCH($J2400,SorP!$B$1:$B$6230,0)),"",INDIRECT("'SorP'!$A$"&amp;MATCH($J2400,SorP!$B$1:$B$6230,0))))</f>
        <v/>
      </c>
      <c r="U2400" s="241"/>
      <c r="V2400" s="275" t="e">
        <f>IF(C2400="",NA(),MATCH($B2400&amp;$C2400,'Smelter Look-up'!$J:$J,0))</f>
        <v>#N/A</v>
      </c>
      <c r="W2400" s="276"/>
      <c r="X2400" s="276">
        <f t="shared" ca="1" si="337"/>
        <v>0</v>
      </c>
      <c r="Y2400" s="276"/>
      <c r="Z2400" s="276"/>
      <c r="AB2400" s="278" t="str">
        <f t="shared" si="338"/>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6"/>
        <v/>
      </c>
      <c r="T2401" s="225" t="str">
        <f ca="1">IF(B2401="","",IF(ISERROR(MATCH($J2401,SorP!$B$1:$B$6230,0)),"",INDIRECT("'SorP'!$A$"&amp;MATCH($J2401,SorP!$B$1:$B$6230,0))))</f>
        <v/>
      </c>
      <c r="U2401" s="241"/>
      <c r="V2401" s="275" t="e">
        <f>IF(C2401="",NA(),MATCH($B2401&amp;$C2401,'Smelter Look-up'!$J:$J,0))</f>
        <v>#N/A</v>
      </c>
      <c r="W2401" s="276"/>
      <c r="X2401" s="276">
        <f t="shared" ca="1" si="337"/>
        <v>0</v>
      </c>
      <c r="Y2401" s="276"/>
      <c r="Z2401" s="276"/>
      <c r="AB2401" s="278" t="str">
        <f t="shared" si="338"/>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6"/>
        <v/>
      </c>
      <c r="T2402" s="225" t="str">
        <f ca="1">IF(B2402="","",IF(ISERROR(MATCH($J2402,SorP!$B$1:$B$6230,0)),"",INDIRECT("'SorP'!$A$"&amp;MATCH($J2402,SorP!$B$1:$B$6230,0))))</f>
        <v/>
      </c>
      <c r="U2402" s="241"/>
      <c r="V2402" s="275" t="e">
        <f>IF(C2402="",NA(),MATCH($B2402&amp;$C2402,'Smelter Look-up'!$J:$J,0))</f>
        <v>#N/A</v>
      </c>
      <c r="W2402" s="276"/>
      <c r="X2402" s="276">
        <f t="shared" ca="1" si="337"/>
        <v>0</v>
      </c>
      <c r="Y2402" s="276"/>
      <c r="Z2402" s="276"/>
      <c r="AB2402" s="278" t="str">
        <f t="shared" si="338"/>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6"/>
        <v/>
      </c>
      <c r="T2403" s="225" t="str">
        <f ca="1">IF(B2403="","",IF(ISERROR(MATCH($J2403,SorP!$B$1:$B$6230,0)),"",INDIRECT("'SorP'!$A$"&amp;MATCH($J2403,SorP!$B$1:$B$6230,0))))</f>
        <v/>
      </c>
      <c r="U2403" s="241"/>
      <c r="V2403" s="275" t="e">
        <f>IF(C2403="",NA(),MATCH($B2403&amp;$C2403,'Smelter Look-up'!$J:$J,0))</f>
        <v>#N/A</v>
      </c>
      <c r="W2403" s="276"/>
      <c r="X2403" s="276">
        <f t="shared" ca="1" si="337"/>
        <v>0</v>
      </c>
      <c r="Y2403" s="276"/>
      <c r="Z2403" s="276"/>
      <c r="AB2403" s="278" t="str">
        <f t="shared" si="338"/>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6"/>
        <v/>
      </c>
      <c r="T2404" s="225" t="str">
        <f ca="1">IF(B2404="","",IF(ISERROR(MATCH($J2404,SorP!$B$1:$B$6230,0)),"",INDIRECT("'SorP'!$A$"&amp;MATCH($J2404,SorP!$B$1:$B$6230,0))))</f>
        <v/>
      </c>
      <c r="U2404" s="241"/>
      <c r="V2404" s="275" t="e">
        <f>IF(C2404="",NA(),MATCH($B2404&amp;$C2404,'Smelter Look-up'!$J:$J,0))</f>
        <v>#N/A</v>
      </c>
      <c r="W2404" s="276"/>
      <c r="X2404" s="276">
        <f t="shared" ca="1" si="337"/>
        <v>0</v>
      </c>
      <c r="Y2404" s="276"/>
      <c r="Z2404" s="276"/>
      <c r="AB2404" s="278" t="str">
        <f t="shared" si="338"/>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6"/>
        <v/>
      </c>
      <c r="T2405" s="225" t="str">
        <f ca="1">IF(B2405="","",IF(ISERROR(MATCH($J2405,SorP!$B$1:$B$6230,0)),"",INDIRECT("'SorP'!$A$"&amp;MATCH($J2405,SorP!$B$1:$B$6230,0))))</f>
        <v/>
      </c>
      <c r="U2405" s="241"/>
      <c r="V2405" s="275" t="e">
        <f>IF(C2405="",NA(),MATCH($B2405&amp;$C2405,'Smelter Look-up'!$J:$J,0))</f>
        <v>#N/A</v>
      </c>
      <c r="W2405" s="276"/>
      <c r="X2405" s="276">
        <f t="shared" ca="1" si="337"/>
        <v>0</v>
      </c>
      <c r="Y2405" s="276"/>
      <c r="Z2405" s="276"/>
      <c r="AB2405" s="278" t="str">
        <f t="shared" si="338"/>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6"/>
        <v/>
      </c>
      <c r="T2406" s="225" t="str">
        <f ca="1">IF(B2406="","",IF(ISERROR(MATCH($J2406,SorP!$B$1:$B$6230,0)),"",INDIRECT("'SorP'!$A$"&amp;MATCH($J2406,SorP!$B$1:$B$6230,0))))</f>
        <v/>
      </c>
      <c r="U2406" s="241"/>
      <c r="V2406" s="275" t="e">
        <f>IF(C2406="",NA(),MATCH($B2406&amp;$C2406,'Smelter Look-up'!$J:$J,0))</f>
        <v>#N/A</v>
      </c>
      <c r="W2406" s="276"/>
      <c r="X2406" s="276">
        <f t="shared" ca="1" si="337"/>
        <v>0</v>
      </c>
      <c r="Y2406" s="276"/>
      <c r="Z2406" s="276"/>
      <c r="AB2406" s="278" t="str">
        <f t="shared" si="338"/>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6"/>
        <v/>
      </c>
      <c r="T2407" s="225" t="str">
        <f ca="1">IF(B2407="","",IF(ISERROR(MATCH($J2407,SorP!$B$1:$B$6230,0)),"",INDIRECT("'SorP'!$A$"&amp;MATCH($J2407,SorP!$B$1:$B$6230,0))))</f>
        <v/>
      </c>
      <c r="U2407" s="241"/>
      <c r="V2407" s="275" t="e">
        <f>IF(C2407="",NA(),MATCH($B2407&amp;$C2407,'Smelter Look-up'!$J:$J,0))</f>
        <v>#N/A</v>
      </c>
      <c r="W2407" s="276"/>
      <c r="X2407" s="276">
        <f t="shared" ca="1" si="337"/>
        <v>0</v>
      </c>
      <c r="Y2407" s="276"/>
      <c r="Z2407" s="276"/>
      <c r="AB2407" s="278" t="str">
        <f t="shared" si="338"/>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6"/>
        <v/>
      </c>
      <c r="T2408" s="225" t="str">
        <f ca="1">IF(B2408="","",IF(ISERROR(MATCH($J2408,SorP!$B$1:$B$6230,0)),"",INDIRECT("'SorP'!$A$"&amp;MATCH($J2408,SorP!$B$1:$B$6230,0))))</f>
        <v/>
      </c>
      <c r="U2408" s="241"/>
      <c r="V2408" s="275" t="e">
        <f>IF(C2408="",NA(),MATCH($B2408&amp;$C2408,'Smelter Look-up'!$J:$J,0))</f>
        <v>#N/A</v>
      </c>
      <c r="W2408" s="276"/>
      <c r="X2408" s="276">
        <f t="shared" ca="1" si="337"/>
        <v>0</v>
      </c>
      <c r="Y2408" s="276"/>
      <c r="Z2408" s="276"/>
      <c r="AB2408" s="278" t="str">
        <f t="shared" si="338"/>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6"/>
        <v/>
      </c>
      <c r="T2409" s="225" t="str">
        <f ca="1">IF(B2409="","",IF(ISERROR(MATCH($J2409,SorP!$B$1:$B$6230,0)),"",INDIRECT("'SorP'!$A$"&amp;MATCH($J2409,SorP!$B$1:$B$6230,0))))</f>
        <v/>
      </c>
      <c r="U2409" s="241"/>
      <c r="V2409" s="275" t="e">
        <f>IF(C2409="",NA(),MATCH($B2409&amp;$C2409,'Smelter Look-up'!$J:$J,0))</f>
        <v>#N/A</v>
      </c>
      <c r="W2409" s="276"/>
      <c r="X2409" s="276">
        <f t="shared" ca="1" si="337"/>
        <v>0</v>
      </c>
      <c r="Y2409" s="276"/>
      <c r="Z2409" s="276"/>
      <c r="AB2409" s="278" t="str">
        <f t="shared" si="338"/>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6"/>
        <v/>
      </c>
      <c r="T2410" s="225" t="str">
        <f ca="1">IF(B2410="","",IF(ISERROR(MATCH($J2410,SorP!$B$1:$B$6230,0)),"",INDIRECT("'SorP'!$A$"&amp;MATCH($J2410,SorP!$B$1:$B$6230,0))))</f>
        <v/>
      </c>
      <c r="U2410" s="241"/>
      <c r="V2410" s="275" t="e">
        <f>IF(C2410="",NA(),MATCH($B2410&amp;$C2410,'Smelter Look-up'!$J:$J,0))</f>
        <v>#N/A</v>
      </c>
      <c r="W2410" s="276"/>
      <c r="X2410" s="276">
        <f t="shared" ca="1" si="337"/>
        <v>0</v>
      </c>
      <c r="Y2410" s="276"/>
      <c r="Z2410" s="276"/>
      <c r="AB2410" s="278" t="str">
        <f t="shared" si="338"/>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6"/>
        <v/>
      </c>
      <c r="T2411" s="225" t="str">
        <f ca="1">IF(B2411="","",IF(ISERROR(MATCH($J2411,SorP!$B$1:$B$6230,0)),"",INDIRECT("'SorP'!$A$"&amp;MATCH($J2411,SorP!$B$1:$B$6230,0))))</f>
        <v/>
      </c>
      <c r="U2411" s="241"/>
      <c r="V2411" s="275" t="e">
        <f>IF(C2411="",NA(),MATCH($B2411&amp;$C2411,'Smelter Look-up'!$J:$J,0))</f>
        <v>#N/A</v>
      </c>
      <c r="W2411" s="276"/>
      <c r="X2411" s="276">
        <f t="shared" ca="1" si="337"/>
        <v>0</v>
      </c>
      <c r="Y2411" s="276"/>
      <c r="Z2411" s="276"/>
      <c r="AB2411" s="278" t="str">
        <f t="shared" si="338"/>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6"/>
        <v/>
      </c>
      <c r="T2412" s="225" t="str">
        <f ca="1">IF(B2412="","",IF(ISERROR(MATCH($J2412,SorP!$B$1:$B$6230,0)),"",INDIRECT("'SorP'!$A$"&amp;MATCH($J2412,SorP!$B$1:$B$6230,0))))</f>
        <v/>
      </c>
      <c r="U2412" s="241"/>
      <c r="V2412" s="275" t="e">
        <f>IF(C2412="",NA(),MATCH($B2412&amp;$C2412,'Smelter Look-up'!$J:$J,0))</f>
        <v>#N/A</v>
      </c>
      <c r="W2412" s="276"/>
      <c r="X2412" s="276">
        <f t="shared" ca="1" si="337"/>
        <v>0</v>
      </c>
      <c r="Y2412" s="276"/>
      <c r="Z2412" s="276"/>
      <c r="AB2412" s="278" t="str">
        <f t="shared" si="338"/>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6"/>
        <v/>
      </c>
      <c r="T2413" s="225" t="str">
        <f ca="1">IF(B2413="","",IF(ISERROR(MATCH($J2413,SorP!$B$1:$B$6230,0)),"",INDIRECT("'SorP'!$A$"&amp;MATCH($J2413,SorP!$B$1:$B$6230,0))))</f>
        <v/>
      </c>
      <c r="U2413" s="241"/>
      <c r="V2413" s="275" t="e">
        <f>IF(C2413="",NA(),MATCH($B2413&amp;$C2413,'Smelter Look-up'!$J:$J,0))</f>
        <v>#N/A</v>
      </c>
      <c r="W2413" s="276"/>
      <c r="X2413" s="276">
        <f t="shared" ca="1" si="337"/>
        <v>0</v>
      </c>
      <c r="Y2413" s="276"/>
      <c r="Z2413" s="276"/>
      <c r="AB2413" s="278" t="str">
        <f t="shared" si="338"/>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6"/>
        <v/>
      </c>
      <c r="T2414" s="225" t="str">
        <f ca="1">IF(B2414="","",IF(ISERROR(MATCH($J2414,SorP!$B$1:$B$6230,0)),"",INDIRECT("'SorP'!$A$"&amp;MATCH($J2414,SorP!$B$1:$B$6230,0))))</f>
        <v/>
      </c>
      <c r="U2414" s="241"/>
      <c r="V2414" s="275" t="e">
        <f>IF(C2414="",NA(),MATCH($B2414&amp;$C2414,'Smelter Look-up'!$J:$J,0))</f>
        <v>#N/A</v>
      </c>
      <c r="W2414" s="276"/>
      <c r="X2414" s="276">
        <f t="shared" ca="1" si="337"/>
        <v>0</v>
      </c>
      <c r="Y2414" s="276"/>
      <c r="Z2414" s="276"/>
      <c r="AB2414" s="278" t="str">
        <f t="shared" si="338"/>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6"/>
        <v/>
      </c>
      <c r="T2415" s="225" t="str">
        <f ca="1">IF(B2415="","",IF(ISERROR(MATCH($J2415,SorP!$B$1:$B$6230,0)),"",INDIRECT("'SorP'!$A$"&amp;MATCH($J2415,SorP!$B$1:$B$6230,0))))</f>
        <v/>
      </c>
      <c r="U2415" s="241"/>
      <c r="V2415" s="275" t="e">
        <f>IF(C2415="",NA(),MATCH($B2415&amp;$C2415,'Smelter Look-up'!$J:$J,0))</f>
        <v>#N/A</v>
      </c>
      <c r="W2415" s="276"/>
      <c r="X2415" s="276">
        <f t="shared" ca="1" si="337"/>
        <v>0</v>
      </c>
      <c r="Y2415" s="276"/>
      <c r="Z2415" s="276"/>
      <c r="AB2415" s="278" t="str">
        <f t="shared" si="338"/>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6"/>
        <v/>
      </c>
      <c r="T2416" s="225" t="str">
        <f ca="1">IF(B2416="","",IF(ISERROR(MATCH($J2416,SorP!$B$1:$B$6230,0)),"",INDIRECT("'SorP'!$A$"&amp;MATCH($J2416,SorP!$B$1:$B$6230,0))))</f>
        <v/>
      </c>
      <c r="U2416" s="241"/>
      <c r="V2416" s="275" t="e">
        <f>IF(C2416="",NA(),MATCH($B2416&amp;$C2416,'Smelter Look-up'!$J:$J,0))</f>
        <v>#N/A</v>
      </c>
      <c r="W2416" s="276"/>
      <c r="X2416" s="276">
        <f t="shared" ca="1" si="337"/>
        <v>0</v>
      </c>
      <c r="Y2416" s="276"/>
      <c r="Z2416" s="276"/>
      <c r="AB2416" s="278" t="str">
        <f t="shared" si="338"/>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6"/>
        <v/>
      </c>
      <c r="T2417" s="225" t="str">
        <f ca="1">IF(B2417="","",IF(ISERROR(MATCH($J2417,SorP!$B$1:$B$6230,0)),"",INDIRECT("'SorP'!$A$"&amp;MATCH($J2417,SorP!$B$1:$B$6230,0))))</f>
        <v/>
      </c>
      <c r="U2417" s="241"/>
      <c r="V2417" s="275" t="e">
        <f>IF(C2417="",NA(),MATCH($B2417&amp;$C2417,'Smelter Look-up'!$J:$J,0))</f>
        <v>#N/A</v>
      </c>
      <c r="W2417" s="276"/>
      <c r="X2417" s="276">
        <f t="shared" ca="1" si="337"/>
        <v>0</v>
      </c>
      <c r="Y2417" s="276"/>
      <c r="Z2417" s="276"/>
      <c r="AB2417" s="278" t="str">
        <f t="shared" si="338"/>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6"/>
        <v/>
      </c>
      <c r="T2418" s="225" t="str">
        <f ca="1">IF(B2418="","",IF(ISERROR(MATCH($J2418,SorP!$B$1:$B$6230,0)),"",INDIRECT("'SorP'!$A$"&amp;MATCH($J2418,SorP!$B$1:$B$6230,0))))</f>
        <v/>
      </c>
      <c r="U2418" s="241"/>
      <c r="V2418" s="275" t="e">
        <f>IF(C2418="",NA(),MATCH($B2418&amp;$C2418,'Smelter Look-up'!$J:$J,0))</f>
        <v>#N/A</v>
      </c>
      <c r="W2418" s="276"/>
      <c r="X2418" s="276">
        <f t="shared" ca="1" si="337"/>
        <v>0</v>
      </c>
      <c r="Y2418" s="276"/>
      <c r="Z2418" s="276"/>
      <c r="AB2418" s="278" t="str">
        <f t="shared" si="338"/>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6"/>
        <v/>
      </c>
      <c r="T2419" s="225" t="str">
        <f ca="1">IF(B2419="","",IF(ISERROR(MATCH($J2419,SorP!$B$1:$B$6230,0)),"",INDIRECT("'SorP'!$A$"&amp;MATCH($J2419,SorP!$B$1:$B$6230,0))))</f>
        <v/>
      </c>
      <c r="U2419" s="241"/>
      <c r="V2419" s="275" t="e">
        <f>IF(C2419="",NA(),MATCH($B2419&amp;$C2419,'Smelter Look-up'!$J:$J,0))</f>
        <v>#N/A</v>
      </c>
      <c r="W2419" s="276"/>
      <c r="X2419" s="276">
        <f t="shared" ca="1" si="337"/>
        <v>0</v>
      </c>
      <c r="Y2419" s="276"/>
      <c r="Z2419" s="276"/>
      <c r="AB2419" s="278" t="str">
        <f t="shared" si="338"/>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6"/>
        <v/>
      </c>
      <c r="T2420" s="225" t="str">
        <f ca="1">IF(B2420="","",IF(ISERROR(MATCH($J2420,SorP!$B$1:$B$6230,0)),"",INDIRECT("'SorP'!$A$"&amp;MATCH($J2420,SorP!$B$1:$B$6230,0))))</f>
        <v/>
      </c>
      <c r="U2420" s="241"/>
      <c r="V2420" s="275" t="e">
        <f>IF(C2420="",NA(),MATCH($B2420&amp;$C2420,'Smelter Look-up'!$J:$J,0))</f>
        <v>#N/A</v>
      </c>
      <c r="W2420" s="276"/>
      <c r="X2420" s="276">
        <f t="shared" ca="1" si="337"/>
        <v>0</v>
      </c>
      <c r="Y2420" s="276"/>
      <c r="Z2420" s="276"/>
      <c r="AB2420" s="278" t="str">
        <f t="shared" si="338"/>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6"/>
        <v/>
      </c>
      <c r="T2421" s="225" t="str">
        <f ca="1">IF(B2421="","",IF(ISERROR(MATCH($J2421,SorP!$B$1:$B$6230,0)),"",INDIRECT("'SorP'!$A$"&amp;MATCH($J2421,SorP!$B$1:$B$6230,0))))</f>
        <v/>
      </c>
      <c r="U2421" s="241"/>
      <c r="V2421" s="275" t="e">
        <f>IF(C2421="",NA(),MATCH($B2421&amp;$C2421,'Smelter Look-up'!$J:$J,0))</f>
        <v>#N/A</v>
      </c>
      <c r="W2421" s="276"/>
      <c r="X2421" s="276">
        <f t="shared" ca="1" si="337"/>
        <v>0</v>
      </c>
      <c r="Y2421" s="276"/>
      <c r="Z2421" s="276"/>
      <c r="AB2421" s="278" t="str">
        <f t="shared" si="338"/>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6"/>
        <v/>
      </c>
      <c r="T2422" s="225" t="str">
        <f ca="1">IF(B2422="","",IF(ISERROR(MATCH($J2422,SorP!$B$1:$B$6230,0)),"",INDIRECT("'SorP'!$A$"&amp;MATCH($J2422,SorP!$B$1:$B$6230,0))))</f>
        <v/>
      </c>
      <c r="U2422" s="241"/>
      <c r="V2422" s="275" t="e">
        <f>IF(C2422="",NA(),MATCH($B2422&amp;$C2422,'Smelter Look-up'!$J:$J,0))</f>
        <v>#N/A</v>
      </c>
      <c r="W2422" s="276"/>
      <c r="X2422" s="276">
        <f t="shared" ca="1" si="337"/>
        <v>0</v>
      </c>
      <c r="Y2422" s="276"/>
      <c r="Z2422" s="276"/>
      <c r="AB2422" s="278" t="str">
        <f t="shared" si="338"/>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6"/>
        <v/>
      </c>
      <c r="T2423" s="225" t="str">
        <f ca="1">IF(B2423="","",IF(ISERROR(MATCH($J2423,SorP!$B$1:$B$6230,0)),"",INDIRECT("'SorP'!$A$"&amp;MATCH($J2423,SorP!$B$1:$B$6230,0))))</f>
        <v/>
      </c>
      <c r="U2423" s="241"/>
      <c r="V2423" s="275" t="e">
        <f>IF(C2423="",NA(),MATCH($B2423&amp;$C2423,'Smelter Look-up'!$J:$J,0))</f>
        <v>#N/A</v>
      </c>
      <c r="W2423" s="276"/>
      <c r="X2423" s="276">
        <f t="shared" ca="1" si="337"/>
        <v>0</v>
      </c>
      <c r="Y2423" s="276"/>
      <c r="Z2423" s="276"/>
      <c r="AB2423" s="278" t="str">
        <f t="shared" si="338"/>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6"/>
        <v/>
      </c>
      <c r="T2424" s="225" t="str">
        <f ca="1">IF(B2424="","",IF(ISERROR(MATCH($J2424,SorP!$B$1:$B$6230,0)),"",INDIRECT("'SorP'!$A$"&amp;MATCH($J2424,SorP!$B$1:$B$6230,0))))</f>
        <v/>
      </c>
      <c r="U2424" s="241"/>
      <c r="V2424" s="275" t="e">
        <f>IF(C2424="",NA(),MATCH($B2424&amp;$C2424,'Smelter Look-up'!$J:$J,0))</f>
        <v>#N/A</v>
      </c>
      <c r="W2424" s="276"/>
      <c r="X2424" s="276">
        <f t="shared" ca="1" si="337"/>
        <v>0</v>
      </c>
      <c r="Y2424" s="276"/>
      <c r="Z2424" s="276"/>
      <c r="AB2424" s="278" t="str">
        <f t="shared" si="338"/>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6"/>
        <v/>
      </c>
      <c r="T2425" s="225" t="str">
        <f ca="1">IF(B2425="","",IF(ISERROR(MATCH($J2425,SorP!$B$1:$B$6230,0)),"",INDIRECT("'SorP'!$A$"&amp;MATCH($J2425,SorP!$B$1:$B$6230,0))))</f>
        <v/>
      </c>
      <c r="U2425" s="241"/>
      <c r="V2425" s="275" t="e">
        <f>IF(C2425="",NA(),MATCH($B2425&amp;$C2425,'Smelter Look-up'!$J:$J,0))</f>
        <v>#N/A</v>
      </c>
      <c r="W2425" s="276"/>
      <c r="X2425" s="276">
        <f t="shared" ca="1" si="337"/>
        <v>0</v>
      </c>
      <c r="Y2425" s="276"/>
      <c r="Z2425" s="276"/>
      <c r="AB2425" s="278" t="str">
        <f t="shared" si="338"/>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6"/>
        <v/>
      </c>
      <c r="T2426" s="225" t="str">
        <f ca="1">IF(B2426="","",IF(ISERROR(MATCH($J2426,SorP!$B$1:$B$6230,0)),"",INDIRECT("'SorP'!$A$"&amp;MATCH($J2426,SorP!$B$1:$B$6230,0))))</f>
        <v/>
      </c>
      <c r="U2426" s="241"/>
      <c r="V2426" s="275" t="e">
        <f>IF(C2426="",NA(),MATCH($B2426&amp;$C2426,'Smelter Look-up'!$J:$J,0))</f>
        <v>#N/A</v>
      </c>
      <c r="W2426" s="276"/>
      <c r="X2426" s="276">
        <f t="shared" ca="1" si="337"/>
        <v>0</v>
      </c>
      <c r="Y2426" s="276"/>
      <c r="Z2426" s="276"/>
      <c r="AB2426" s="278" t="str">
        <f t="shared" si="338"/>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39">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0">IF(AND(C2427="Smelter not listed",OR(LEN(D2427)=0,LEN(E2427)=0)),1,0)</f>
        <v>0</v>
      </c>
      <c r="Y2427" s="276"/>
      <c r="Z2427" s="276"/>
      <c r="AB2427" s="278" t="str">
        <f t="shared" ref="AB2427" si="341">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2">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3">IF(AND(C2428="Smelter not listed",OR(LEN(D2428)=0,LEN(E2428)=0)),1,0)</f>
        <v>0</v>
      </c>
      <c r="Y2428" s="276"/>
      <c r="Z2428" s="276"/>
      <c r="AB2428" s="278" t="str">
        <f t="shared" ref="AB2428:AB2459" si="344">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2"/>
        <v/>
      </c>
      <c r="T2429" s="225" t="str">
        <f ca="1">IF(B2429="","",IF(ISERROR(MATCH($J2429,SorP!$B$1:$B$6230,0)),"",INDIRECT("'SorP'!$A$"&amp;MATCH($J2429,SorP!$B$1:$B$6230,0))))</f>
        <v/>
      </c>
      <c r="U2429" s="241"/>
      <c r="V2429" s="275" t="e">
        <f>IF(C2429="",NA(),MATCH($B2429&amp;$C2429,'Smelter Look-up'!$J:$J,0))</f>
        <v>#N/A</v>
      </c>
      <c r="W2429" s="276"/>
      <c r="X2429" s="276">
        <f t="shared" ca="1" si="343"/>
        <v>0</v>
      </c>
      <c r="Y2429" s="276"/>
      <c r="Z2429" s="276"/>
      <c r="AB2429" s="278" t="str">
        <f t="shared" si="344"/>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2"/>
        <v/>
      </c>
      <c r="T2430" s="225" t="str">
        <f ca="1">IF(B2430="","",IF(ISERROR(MATCH($J2430,SorP!$B$1:$B$6230,0)),"",INDIRECT("'SorP'!$A$"&amp;MATCH($J2430,SorP!$B$1:$B$6230,0))))</f>
        <v/>
      </c>
      <c r="U2430" s="241"/>
      <c r="V2430" s="275" t="e">
        <f>IF(C2430="",NA(),MATCH($B2430&amp;$C2430,'Smelter Look-up'!$J:$J,0))</f>
        <v>#N/A</v>
      </c>
      <c r="W2430" s="276"/>
      <c r="X2430" s="276">
        <f t="shared" ca="1" si="343"/>
        <v>0</v>
      </c>
      <c r="Y2430" s="276"/>
      <c r="Z2430" s="276"/>
      <c r="AB2430" s="278" t="str">
        <f t="shared" si="344"/>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2"/>
        <v/>
      </c>
      <c r="T2431" s="225" t="str">
        <f ca="1">IF(B2431="","",IF(ISERROR(MATCH($J2431,SorP!$B$1:$B$6230,0)),"",INDIRECT("'SorP'!$A$"&amp;MATCH($J2431,SorP!$B$1:$B$6230,0))))</f>
        <v/>
      </c>
      <c r="U2431" s="241"/>
      <c r="V2431" s="275" t="e">
        <f>IF(C2431="",NA(),MATCH($B2431&amp;$C2431,'Smelter Look-up'!$J:$J,0))</f>
        <v>#N/A</v>
      </c>
      <c r="W2431" s="276"/>
      <c r="X2431" s="276">
        <f t="shared" ca="1" si="343"/>
        <v>0</v>
      </c>
      <c r="Y2431" s="276"/>
      <c r="Z2431" s="276"/>
      <c r="AB2431" s="278" t="str">
        <f t="shared" si="344"/>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2"/>
        <v/>
      </c>
      <c r="T2432" s="225" t="str">
        <f ca="1">IF(B2432="","",IF(ISERROR(MATCH($J2432,SorP!$B$1:$B$6230,0)),"",INDIRECT("'SorP'!$A$"&amp;MATCH($J2432,SorP!$B$1:$B$6230,0))))</f>
        <v/>
      </c>
      <c r="U2432" s="241"/>
      <c r="V2432" s="275" t="e">
        <f>IF(C2432="",NA(),MATCH($B2432&amp;$C2432,'Smelter Look-up'!$J:$J,0))</f>
        <v>#N/A</v>
      </c>
      <c r="W2432" s="276"/>
      <c r="X2432" s="276">
        <f t="shared" ca="1" si="343"/>
        <v>0</v>
      </c>
      <c r="Y2432" s="276"/>
      <c r="Z2432" s="276"/>
      <c r="AB2432" s="278" t="str">
        <f t="shared" si="344"/>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2"/>
        <v/>
      </c>
      <c r="T2433" s="225" t="str">
        <f ca="1">IF(B2433="","",IF(ISERROR(MATCH($J2433,SorP!$B$1:$B$6230,0)),"",INDIRECT("'SorP'!$A$"&amp;MATCH($J2433,SorP!$B$1:$B$6230,0))))</f>
        <v/>
      </c>
      <c r="U2433" s="241"/>
      <c r="V2433" s="275" t="e">
        <f>IF(C2433="",NA(),MATCH($B2433&amp;$C2433,'Smelter Look-up'!$J:$J,0))</f>
        <v>#N/A</v>
      </c>
      <c r="W2433" s="276"/>
      <c r="X2433" s="276">
        <f t="shared" ca="1" si="343"/>
        <v>0</v>
      </c>
      <c r="Y2433" s="276"/>
      <c r="Z2433" s="276"/>
      <c r="AB2433" s="278" t="str">
        <f t="shared" si="344"/>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2"/>
        <v/>
      </c>
      <c r="T2434" s="225" t="str">
        <f ca="1">IF(B2434="","",IF(ISERROR(MATCH($J2434,SorP!$B$1:$B$6230,0)),"",INDIRECT("'SorP'!$A$"&amp;MATCH($J2434,SorP!$B$1:$B$6230,0))))</f>
        <v/>
      </c>
      <c r="U2434" s="241"/>
      <c r="V2434" s="275" t="e">
        <f>IF(C2434="",NA(),MATCH($B2434&amp;$C2434,'Smelter Look-up'!$J:$J,0))</f>
        <v>#N/A</v>
      </c>
      <c r="W2434" s="276"/>
      <c r="X2434" s="276">
        <f t="shared" ca="1" si="343"/>
        <v>0</v>
      </c>
      <c r="Y2434" s="276"/>
      <c r="Z2434" s="276"/>
      <c r="AB2434" s="278" t="str">
        <f t="shared" si="344"/>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2"/>
        <v/>
      </c>
      <c r="T2435" s="225" t="str">
        <f ca="1">IF(B2435="","",IF(ISERROR(MATCH($J2435,SorP!$B$1:$B$6230,0)),"",INDIRECT("'SorP'!$A$"&amp;MATCH($J2435,SorP!$B$1:$B$6230,0))))</f>
        <v/>
      </c>
      <c r="U2435" s="241"/>
      <c r="V2435" s="275" t="e">
        <f>IF(C2435="",NA(),MATCH($B2435&amp;$C2435,'Smelter Look-up'!$J:$J,0))</f>
        <v>#N/A</v>
      </c>
      <c r="W2435" s="276"/>
      <c r="X2435" s="276">
        <f t="shared" ca="1" si="343"/>
        <v>0</v>
      </c>
      <c r="Y2435" s="276"/>
      <c r="Z2435" s="276"/>
      <c r="AB2435" s="278" t="str">
        <f t="shared" si="344"/>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2"/>
        <v/>
      </c>
      <c r="T2436" s="225" t="str">
        <f ca="1">IF(B2436="","",IF(ISERROR(MATCH($J2436,SorP!$B$1:$B$6230,0)),"",INDIRECT("'SorP'!$A$"&amp;MATCH($J2436,SorP!$B$1:$B$6230,0))))</f>
        <v/>
      </c>
      <c r="U2436" s="241"/>
      <c r="V2436" s="275" t="e">
        <f>IF(C2436="",NA(),MATCH($B2436&amp;$C2436,'Smelter Look-up'!$J:$J,0))</f>
        <v>#N/A</v>
      </c>
      <c r="W2436" s="276"/>
      <c r="X2436" s="276">
        <f t="shared" ca="1" si="343"/>
        <v>0</v>
      </c>
      <c r="Y2436" s="276"/>
      <c r="Z2436" s="276"/>
      <c r="AB2436" s="278" t="str">
        <f t="shared" si="344"/>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2"/>
        <v/>
      </c>
      <c r="T2437" s="225" t="str">
        <f ca="1">IF(B2437="","",IF(ISERROR(MATCH($J2437,SorP!$B$1:$B$6230,0)),"",INDIRECT("'SorP'!$A$"&amp;MATCH($J2437,SorP!$B$1:$B$6230,0))))</f>
        <v/>
      </c>
      <c r="U2437" s="241"/>
      <c r="V2437" s="275" t="e">
        <f>IF(C2437="",NA(),MATCH($B2437&amp;$C2437,'Smelter Look-up'!$J:$J,0))</f>
        <v>#N/A</v>
      </c>
      <c r="W2437" s="276"/>
      <c r="X2437" s="276">
        <f t="shared" ca="1" si="343"/>
        <v>0</v>
      </c>
      <c r="Y2437" s="276"/>
      <c r="Z2437" s="276"/>
      <c r="AB2437" s="278" t="str">
        <f t="shared" si="344"/>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2"/>
        <v/>
      </c>
      <c r="T2438" s="225" t="str">
        <f ca="1">IF(B2438="","",IF(ISERROR(MATCH($J2438,SorP!$B$1:$B$6230,0)),"",INDIRECT("'SorP'!$A$"&amp;MATCH($J2438,SorP!$B$1:$B$6230,0))))</f>
        <v/>
      </c>
      <c r="U2438" s="241"/>
      <c r="V2438" s="275" t="e">
        <f>IF(C2438="",NA(),MATCH($B2438&amp;$C2438,'Smelter Look-up'!$J:$J,0))</f>
        <v>#N/A</v>
      </c>
      <c r="W2438" s="276"/>
      <c r="X2438" s="276">
        <f t="shared" ca="1" si="343"/>
        <v>0</v>
      </c>
      <c r="Y2438" s="276"/>
      <c r="Z2438" s="276"/>
      <c r="AB2438" s="278" t="str">
        <f t="shared" si="344"/>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2"/>
        <v/>
      </c>
      <c r="T2439" s="225" t="str">
        <f ca="1">IF(B2439="","",IF(ISERROR(MATCH($J2439,SorP!$B$1:$B$6230,0)),"",INDIRECT("'SorP'!$A$"&amp;MATCH($J2439,SorP!$B$1:$B$6230,0))))</f>
        <v/>
      </c>
      <c r="U2439" s="241"/>
      <c r="V2439" s="275" t="e">
        <f>IF(C2439="",NA(),MATCH($B2439&amp;$C2439,'Smelter Look-up'!$J:$J,0))</f>
        <v>#N/A</v>
      </c>
      <c r="W2439" s="276"/>
      <c r="X2439" s="276">
        <f t="shared" ca="1" si="343"/>
        <v>0</v>
      </c>
      <c r="Y2439" s="276"/>
      <c r="Z2439" s="276"/>
      <c r="AB2439" s="278" t="str">
        <f t="shared" si="344"/>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2"/>
        <v/>
      </c>
      <c r="T2440" s="225" t="str">
        <f ca="1">IF(B2440="","",IF(ISERROR(MATCH($J2440,SorP!$B$1:$B$6230,0)),"",INDIRECT("'SorP'!$A$"&amp;MATCH($J2440,SorP!$B$1:$B$6230,0))))</f>
        <v/>
      </c>
      <c r="U2440" s="241"/>
      <c r="V2440" s="275" t="e">
        <f>IF(C2440="",NA(),MATCH($B2440&amp;$C2440,'Smelter Look-up'!$J:$J,0))</f>
        <v>#N/A</v>
      </c>
      <c r="W2440" s="276"/>
      <c r="X2440" s="276">
        <f t="shared" ca="1" si="343"/>
        <v>0</v>
      </c>
      <c r="Y2440" s="276"/>
      <c r="Z2440" s="276"/>
      <c r="AB2440" s="278" t="str">
        <f t="shared" si="344"/>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2"/>
        <v/>
      </c>
      <c r="T2441" s="225" t="str">
        <f ca="1">IF(B2441="","",IF(ISERROR(MATCH($J2441,SorP!$B$1:$B$6230,0)),"",INDIRECT("'SorP'!$A$"&amp;MATCH($J2441,SorP!$B$1:$B$6230,0))))</f>
        <v/>
      </c>
      <c r="U2441" s="241"/>
      <c r="V2441" s="275" t="e">
        <f>IF(C2441="",NA(),MATCH($B2441&amp;$C2441,'Smelter Look-up'!$J:$J,0))</f>
        <v>#N/A</v>
      </c>
      <c r="W2441" s="276"/>
      <c r="X2441" s="276">
        <f t="shared" ca="1" si="343"/>
        <v>0</v>
      </c>
      <c r="Y2441" s="276"/>
      <c r="Z2441" s="276"/>
      <c r="AB2441" s="278" t="str">
        <f t="shared" si="344"/>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2"/>
        <v/>
      </c>
      <c r="T2442" s="225" t="str">
        <f ca="1">IF(B2442="","",IF(ISERROR(MATCH($J2442,SorP!$B$1:$B$6230,0)),"",INDIRECT("'SorP'!$A$"&amp;MATCH($J2442,SorP!$B$1:$B$6230,0))))</f>
        <v/>
      </c>
      <c r="U2442" s="241"/>
      <c r="V2442" s="275" t="e">
        <f>IF(C2442="",NA(),MATCH($B2442&amp;$C2442,'Smelter Look-up'!$J:$J,0))</f>
        <v>#N/A</v>
      </c>
      <c r="W2442" s="276"/>
      <c r="X2442" s="276">
        <f t="shared" ca="1" si="343"/>
        <v>0</v>
      </c>
      <c r="Y2442" s="276"/>
      <c r="Z2442" s="276"/>
      <c r="AB2442" s="278" t="str">
        <f t="shared" si="344"/>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2"/>
        <v/>
      </c>
      <c r="T2443" s="225" t="str">
        <f ca="1">IF(B2443="","",IF(ISERROR(MATCH($J2443,SorP!$B$1:$B$6230,0)),"",INDIRECT("'SorP'!$A$"&amp;MATCH($J2443,SorP!$B$1:$B$6230,0))))</f>
        <v/>
      </c>
      <c r="U2443" s="241"/>
      <c r="V2443" s="275" t="e">
        <f>IF(C2443="",NA(),MATCH($B2443&amp;$C2443,'Smelter Look-up'!$J:$J,0))</f>
        <v>#N/A</v>
      </c>
      <c r="W2443" s="276"/>
      <c r="X2443" s="276">
        <f t="shared" ca="1" si="343"/>
        <v>0</v>
      </c>
      <c r="Y2443" s="276"/>
      <c r="Z2443" s="276"/>
      <c r="AB2443" s="278" t="str">
        <f t="shared" si="344"/>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2"/>
        <v/>
      </c>
      <c r="T2444" s="225" t="str">
        <f ca="1">IF(B2444="","",IF(ISERROR(MATCH($J2444,SorP!$B$1:$B$6230,0)),"",INDIRECT("'SorP'!$A$"&amp;MATCH($J2444,SorP!$B$1:$B$6230,0))))</f>
        <v/>
      </c>
      <c r="U2444" s="241"/>
      <c r="V2444" s="275" t="e">
        <f>IF(C2444="",NA(),MATCH($B2444&amp;$C2444,'Smelter Look-up'!$J:$J,0))</f>
        <v>#N/A</v>
      </c>
      <c r="W2444" s="276"/>
      <c r="X2444" s="276">
        <f t="shared" ca="1" si="343"/>
        <v>0</v>
      </c>
      <c r="Y2444" s="276"/>
      <c r="Z2444" s="276"/>
      <c r="AB2444" s="278" t="str">
        <f t="shared" si="344"/>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2"/>
        <v/>
      </c>
      <c r="T2445" s="225" t="str">
        <f ca="1">IF(B2445="","",IF(ISERROR(MATCH($J2445,SorP!$B$1:$B$6230,0)),"",INDIRECT("'SorP'!$A$"&amp;MATCH($J2445,SorP!$B$1:$B$6230,0))))</f>
        <v/>
      </c>
      <c r="U2445" s="241"/>
      <c r="V2445" s="275" t="e">
        <f>IF(C2445="",NA(),MATCH($B2445&amp;$C2445,'Smelter Look-up'!$J:$J,0))</f>
        <v>#N/A</v>
      </c>
      <c r="W2445" s="276"/>
      <c r="X2445" s="276">
        <f t="shared" ca="1" si="343"/>
        <v>0</v>
      </c>
      <c r="Y2445" s="276"/>
      <c r="Z2445" s="276"/>
      <c r="AB2445" s="278" t="str">
        <f t="shared" si="344"/>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2"/>
        <v/>
      </c>
      <c r="T2446" s="225" t="str">
        <f ca="1">IF(B2446="","",IF(ISERROR(MATCH($J2446,SorP!$B$1:$B$6230,0)),"",INDIRECT("'SorP'!$A$"&amp;MATCH($J2446,SorP!$B$1:$B$6230,0))))</f>
        <v/>
      </c>
      <c r="U2446" s="241"/>
      <c r="V2446" s="275" t="e">
        <f>IF(C2446="",NA(),MATCH($B2446&amp;$C2446,'Smelter Look-up'!$J:$J,0))</f>
        <v>#N/A</v>
      </c>
      <c r="W2446" s="276"/>
      <c r="X2446" s="276">
        <f t="shared" ca="1" si="343"/>
        <v>0</v>
      </c>
      <c r="Y2446" s="276"/>
      <c r="Z2446" s="276"/>
      <c r="AB2446" s="278" t="str">
        <f t="shared" si="344"/>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2"/>
        <v/>
      </c>
      <c r="T2447" s="225" t="str">
        <f ca="1">IF(B2447="","",IF(ISERROR(MATCH($J2447,SorP!$B$1:$B$6230,0)),"",INDIRECT("'SorP'!$A$"&amp;MATCH($J2447,SorP!$B$1:$B$6230,0))))</f>
        <v/>
      </c>
      <c r="U2447" s="241"/>
      <c r="V2447" s="275" t="e">
        <f>IF(C2447="",NA(),MATCH($B2447&amp;$C2447,'Smelter Look-up'!$J:$J,0))</f>
        <v>#N/A</v>
      </c>
      <c r="W2447" s="276"/>
      <c r="X2447" s="276">
        <f t="shared" ca="1" si="343"/>
        <v>0</v>
      </c>
      <c r="Y2447" s="276"/>
      <c r="Z2447" s="276"/>
      <c r="AB2447" s="278" t="str">
        <f t="shared" si="344"/>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2"/>
        <v/>
      </c>
      <c r="T2448" s="225" t="str">
        <f ca="1">IF(B2448="","",IF(ISERROR(MATCH($J2448,SorP!$B$1:$B$6230,0)),"",INDIRECT("'SorP'!$A$"&amp;MATCH($J2448,SorP!$B$1:$B$6230,0))))</f>
        <v/>
      </c>
      <c r="U2448" s="241"/>
      <c r="V2448" s="275" t="e">
        <f>IF(C2448="",NA(),MATCH($B2448&amp;$C2448,'Smelter Look-up'!$J:$J,0))</f>
        <v>#N/A</v>
      </c>
      <c r="W2448" s="276"/>
      <c r="X2448" s="276">
        <f t="shared" ca="1" si="343"/>
        <v>0</v>
      </c>
      <c r="Y2448" s="276"/>
      <c r="Z2448" s="276"/>
      <c r="AB2448" s="278" t="str">
        <f t="shared" si="344"/>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2"/>
        <v/>
      </c>
      <c r="T2449" s="225" t="str">
        <f ca="1">IF(B2449="","",IF(ISERROR(MATCH($J2449,SorP!$B$1:$B$6230,0)),"",INDIRECT("'SorP'!$A$"&amp;MATCH($J2449,SorP!$B$1:$B$6230,0))))</f>
        <v/>
      </c>
      <c r="U2449" s="241"/>
      <c r="V2449" s="275" t="e">
        <f>IF(C2449="",NA(),MATCH($B2449&amp;$C2449,'Smelter Look-up'!$J:$J,0))</f>
        <v>#N/A</v>
      </c>
      <c r="W2449" s="276"/>
      <c r="X2449" s="276">
        <f t="shared" ca="1" si="343"/>
        <v>0</v>
      </c>
      <c r="Y2449" s="276"/>
      <c r="Z2449" s="276"/>
      <c r="AB2449" s="278" t="str">
        <f t="shared" si="344"/>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2"/>
        <v/>
      </c>
      <c r="T2450" s="225" t="str">
        <f ca="1">IF(B2450="","",IF(ISERROR(MATCH($J2450,SorP!$B$1:$B$6230,0)),"",INDIRECT("'SorP'!$A$"&amp;MATCH($J2450,SorP!$B$1:$B$6230,0))))</f>
        <v/>
      </c>
      <c r="U2450" s="241"/>
      <c r="V2450" s="275" t="e">
        <f>IF(C2450="",NA(),MATCH($B2450&amp;$C2450,'Smelter Look-up'!$J:$J,0))</f>
        <v>#N/A</v>
      </c>
      <c r="W2450" s="276"/>
      <c r="X2450" s="276">
        <f t="shared" ca="1" si="343"/>
        <v>0</v>
      </c>
      <c r="Y2450" s="276"/>
      <c r="Z2450" s="276"/>
      <c r="AB2450" s="278" t="str">
        <f t="shared" si="344"/>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2"/>
        <v/>
      </c>
      <c r="T2451" s="225" t="str">
        <f ca="1">IF(B2451="","",IF(ISERROR(MATCH($J2451,SorP!$B$1:$B$6230,0)),"",INDIRECT("'SorP'!$A$"&amp;MATCH($J2451,SorP!$B$1:$B$6230,0))))</f>
        <v/>
      </c>
      <c r="U2451" s="241"/>
      <c r="V2451" s="275" t="e">
        <f>IF(C2451="",NA(),MATCH($B2451&amp;$C2451,'Smelter Look-up'!$J:$J,0))</f>
        <v>#N/A</v>
      </c>
      <c r="W2451" s="276"/>
      <c r="X2451" s="276">
        <f t="shared" ca="1" si="343"/>
        <v>0</v>
      </c>
      <c r="Y2451" s="276"/>
      <c r="Z2451" s="276"/>
      <c r="AB2451" s="278" t="str">
        <f t="shared" si="344"/>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2"/>
        <v/>
      </c>
      <c r="T2452" s="225" t="str">
        <f ca="1">IF(B2452="","",IF(ISERROR(MATCH($J2452,SorP!$B$1:$B$6230,0)),"",INDIRECT("'SorP'!$A$"&amp;MATCH($J2452,SorP!$B$1:$B$6230,0))))</f>
        <v/>
      </c>
      <c r="U2452" s="241"/>
      <c r="V2452" s="275" t="e">
        <f>IF(C2452="",NA(),MATCH($B2452&amp;$C2452,'Smelter Look-up'!$J:$J,0))</f>
        <v>#N/A</v>
      </c>
      <c r="W2452" s="276"/>
      <c r="X2452" s="276">
        <f t="shared" ca="1" si="343"/>
        <v>0</v>
      </c>
      <c r="Y2452" s="276"/>
      <c r="Z2452" s="276"/>
      <c r="AB2452" s="278" t="str">
        <f t="shared" si="344"/>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2"/>
        <v/>
      </c>
      <c r="T2453" s="225" t="str">
        <f ca="1">IF(B2453="","",IF(ISERROR(MATCH($J2453,SorP!$B$1:$B$6230,0)),"",INDIRECT("'SorP'!$A$"&amp;MATCH($J2453,SorP!$B$1:$B$6230,0))))</f>
        <v/>
      </c>
      <c r="U2453" s="241"/>
      <c r="V2453" s="275" t="e">
        <f>IF(C2453="",NA(),MATCH($B2453&amp;$C2453,'Smelter Look-up'!$J:$J,0))</f>
        <v>#N/A</v>
      </c>
      <c r="W2453" s="276"/>
      <c r="X2453" s="276">
        <f t="shared" ca="1" si="343"/>
        <v>0</v>
      </c>
      <c r="Y2453" s="276"/>
      <c r="Z2453" s="276"/>
      <c r="AB2453" s="278" t="str">
        <f t="shared" si="344"/>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2"/>
        <v/>
      </c>
      <c r="T2454" s="225" t="str">
        <f ca="1">IF(B2454="","",IF(ISERROR(MATCH($J2454,SorP!$B$1:$B$6230,0)),"",INDIRECT("'SorP'!$A$"&amp;MATCH($J2454,SorP!$B$1:$B$6230,0))))</f>
        <v/>
      </c>
      <c r="U2454" s="241"/>
      <c r="V2454" s="275" t="e">
        <f>IF(C2454="",NA(),MATCH($B2454&amp;$C2454,'Smelter Look-up'!$J:$J,0))</f>
        <v>#N/A</v>
      </c>
      <c r="W2454" s="276"/>
      <c r="X2454" s="276">
        <f t="shared" ca="1" si="343"/>
        <v>0</v>
      </c>
      <c r="Y2454" s="276"/>
      <c r="Z2454" s="276"/>
      <c r="AB2454" s="278" t="str">
        <f t="shared" si="344"/>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2"/>
        <v/>
      </c>
      <c r="T2455" s="225" t="str">
        <f ca="1">IF(B2455="","",IF(ISERROR(MATCH($J2455,SorP!$B$1:$B$6230,0)),"",INDIRECT("'SorP'!$A$"&amp;MATCH($J2455,SorP!$B$1:$B$6230,0))))</f>
        <v/>
      </c>
      <c r="U2455" s="241"/>
      <c r="V2455" s="275" t="e">
        <f>IF(C2455="",NA(),MATCH($B2455&amp;$C2455,'Smelter Look-up'!$J:$J,0))</f>
        <v>#N/A</v>
      </c>
      <c r="W2455" s="276"/>
      <c r="X2455" s="276">
        <f t="shared" ca="1" si="343"/>
        <v>0</v>
      </c>
      <c r="Y2455" s="276"/>
      <c r="Z2455" s="276"/>
      <c r="AB2455" s="278" t="str">
        <f t="shared" si="344"/>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2"/>
        <v/>
      </c>
      <c r="T2456" s="225" t="str">
        <f ca="1">IF(B2456="","",IF(ISERROR(MATCH($J2456,SorP!$B$1:$B$6230,0)),"",INDIRECT("'SorP'!$A$"&amp;MATCH($J2456,SorP!$B$1:$B$6230,0))))</f>
        <v/>
      </c>
      <c r="U2456" s="241"/>
      <c r="V2456" s="275" t="e">
        <f>IF(C2456="",NA(),MATCH($B2456&amp;$C2456,'Smelter Look-up'!$J:$J,0))</f>
        <v>#N/A</v>
      </c>
      <c r="W2456" s="276"/>
      <c r="X2456" s="276">
        <f t="shared" ca="1" si="343"/>
        <v>0</v>
      </c>
      <c r="Y2456" s="276"/>
      <c r="Z2456" s="276"/>
      <c r="AB2456" s="278" t="str">
        <f t="shared" si="344"/>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2"/>
        <v/>
      </c>
      <c r="T2457" s="225" t="str">
        <f ca="1">IF(B2457="","",IF(ISERROR(MATCH($J2457,SorP!$B$1:$B$6230,0)),"",INDIRECT("'SorP'!$A$"&amp;MATCH($J2457,SorP!$B$1:$B$6230,0))))</f>
        <v/>
      </c>
      <c r="U2457" s="241"/>
      <c r="V2457" s="275" t="e">
        <f>IF(C2457="",NA(),MATCH($B2457&amp;$C2457,'Smelter Look-up'!$J:$J,0))</f>
        <v>#N/A</v>
      </c>
      <c r="W2457" s="276"/>
      <c r="X2457" s="276">
        <f t="shared" ca="1" si="343"/>
        <v>0</v>
      </c>
      <c r="Y2457" s="276"/>
      <c r="Z2457" s="276"/>
      <c r="AB2457" s="278" t="str">
        <f t="shared" si="344"/>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2"/>
        <v/>
      </c>
      <c r="T2458" s="225" t="str">
        <f ca="1">IF(B2458="","",IF(ISERROR(MATCH($J2458,SorP!$B$1:$B$6230,0)),"",INDIRECT("'SorP'!$A$"&amp;MATCH($J2458,SorP!$B$1:$B$6230,0))))</f>
        <v/>
      </c>
      <c r="U2458" s="241"/>
      <c r="V2458" s="275" t="e">
        <f>IF(C2458="",NA(),MATCH($B2458&amp;$C2458,'Smelter Look-up'!$J:$J,0))</f>
        <v>#N/A</v>
      </c>
      <c r="W2458" s="276"/>
      <c r="X2458" s="276">
        <f t="shared" ca="1" si="343"/>
        <v>0</v>
      </c>
      <c r="Y2458" s="276"/>
      <c r="Z2458" s="276"/>
      <c r="AB2458" s="278" t="str">
        <f t="shared" si="344"/>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2"/>
        <v/>
      </c>
      <c r="T2459" s="225" t="str">
        <f ca="1">IF(B2459="","",IF(ISERROR(MATCH($J2459,SorP!$B$1:$B$6230,0)),"",INDIRECT("'SorP'!$A$"&amp;MATCH($J2459,SorP!$B$1:$B$6230,0))))</f>
        <v/>
      </c>
      <c r="U2459" s="241"/>
      <c r="V2459" s="275" t="e">
        <f>IF(C2459="",NA(),MATCH($B2459&amp;$C2459,'Smelter Look-up'!$J:$J,0))</f>
        <v>#N/A</v>
      </c>
      <c r="W2459" s="276"/>
      <c r="X2459" s="276">
        <f t="shared" ca="1" si="343"/>
        <v>0</v>
      </c>
      <c r="Y2459" s="276"/>
      <c r="Z2459" s="276"/>
      <c r="AB2459" s="278" t="str">
        <f t="shared" si="344"/>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5">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6">IF(AND(C2460="Smelter not listed",OR(LEN(D2460)=0,LEN(E2460)=0)),1,0)</f>
        <v>0</v>
      </c>
      <c r="Y2460" s="276"/>
      <c r="Z2460" s="276"/>
      <c r="AB2460" s="278" t="str">
        <f t="shared" ref="AB2460:AB2490" si="347">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5"/>
        <v/>
      </c>
      <c r="T2461" s="225" t="str">
        <f ca="1">IF(B2461="","",IF(ISERROR(MATCH($J2461,SorP!$B$1:$B$6230,0)),"",INDIRECT("'SorP'!$A$"&amp;MATCH($J2461,SorP!$B$1:$B$6230,0))))</f>
        <v/>
      </c>
      <c r="U2461" s="241"/>
      <c r="V2461" s="275" t="e">
        <f>IF(C2461="",NA(),MATCH($B2461&amp;$C2461,'Smelter Look-up'!$J:$J,0))</f>
        <v>#N/A</v>
      </c>
      <c r="W2461" s="276"/>
      <c r="X2461" s="276">
        <f t="shared" ca="1" si="346"/>
        <v>0</v>
      </c>
      <c r="Y2461" s="276"/>
      <c r="Z2461" s="276"/>
      <c r="AB2461" s="278" t="str">
        <f t="shared" si="347"/>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5"/>
        <v/>
      </c>
      <c r="T2462" s="225" t="str">
        <f ca="1">IF(B2462="","",IF(ISERROR(MATCH($J2462,SorP!$B$1:$B$6230,0)),"",INDIRECT("'SorP'!$A$"&amp;MATCH($J2462,SorP!$B$1:$B$6230,0))))</f>
        <v/>
      </c>
      <c r="U2462" s="241"/>
      <c r="V2462" s="275" t="e">
        <f>IF(C2462="",NA(),MATCH($B2462&amp;$C2462,'Smelter Look-up'!$J:$J,0))</f>
        <v>#N/A</v>
      </c>
      <c r="W2462" s="276"/>
      <c r="X2462" s="276">
        <f t="shared" ca="1" si="346"/>
        <v>0</v>
      </c>
      <c r="Y2462" s="276"/>
      <c r="Z2462" s="276"/>
      <c r="AB2462" s="278" t="str">
        <f t="shared" si="347"/>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5"/>
        <v/>
      </c>
      <c r="T2463" s="225" t="str">
        <f ca="1">IF(B2463="","",IF(ISERROR(MATCH($J2463,SorP!$B$1:$B$6230,0)),"",INDIRECT("'SorP'!$A$"&amp;MATCH($J2463,SorP!$B$1:$B$6230,0))))</f>
        <v/>
      </c>
      <c r="U2463" s="241"/>
      <c r="V2463" s="275" t="e">
        <f>IF(C2463="",NA(),MATCH($B2463&amp;$C2463,'Smelter Look-up'!$J:$J,0))</f>
        <v>#N/A</v>
      </c>
      <c r="W2463" s="276"/>
      <c r="X2463" s="276">
        <f t="shared" ca="1" si="346"/>
        <v>0</v>
      </c>
      <c r="Y2463" s="276"/>
      <c r="Z2463" s="276"/>
      <c r="AB2463" s="278" t="str">
        <f t="shared" si="347"/>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5"/>
        <v/>
      </c>
      <c r="T2464" s="225" t="str">
        <f ca="1">IF(B2464="","",IF(ISERROR(MATCH($J2464,SorP!$B$1:$B$6230,0)),"",INDIRECT("'SorP'!$A$"&amp;MATCH($J2464,SorP!$B$1:$B$6230,0))))</f>
        <v/>
      </c>
      <c r="U2464" s="241"/>
      <c r="V2464" s="275" t="e">
        <f>IF(C2464="",NA(),MATCH($B2464&amp;$C2464,'Smelter Look-up'!$J:$J,0))</f>
        <v>#N/A</v>
      </c>
      <c r="W2464" s="276"/>
      <c r="X2464" s="276">
        <f t="shared" ca="1" si="346"/>
        <v>0</v>
      </c>
      <c r="Y2464" s="276"/>
      <c r="Z2464" s="276"/>
      <c r="AB2464" s="278" t="str">
        <f t="shared" si="347"/>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5"/>
        <v/>
      </c>
      <c r="T2465" s="225" t="str">
        <f ca="1">IF(B2465="","",IF(ISERROR(MATCH($J2465,SorP!$B$1:$B$6230,0)),"",INDIRECT("'SorP'!$A$"&amp;MATCH($J2465,SorP!$B$1:$B$6230,0))))</f>
        <v/>
      </c>
      <c r="U2465" s="241"/>
      <c r="V2465" s="275" t="e">
        <f>IF(C2465="",NA(),MATCH($B2465&amp;$C2465,'Smelter Look-up'!$J:$J,0))</f>
        <v>#N/A</v>
      </c>
      <c r="W2465" s="276"/>
      <c r="X2465" s="276">
        <f t="shared" ca="1" si="346"/>
        <v>0</v>
      </c>
      <c r="Y2465" s="276"/>
      <c r="Z2465" s="276"/>
      <c r="AB2465" s="278" t="str">
        <f t="shared" si="347"/>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5"/>
        <v/>
      </c>
      <c r="T2466" s="225" t="str">
        <f ca="1">IF(B2466="","",IF(ISERROR(MATCH($J2466,SorP!$B$1:$B$6230,0)),"",INDIRECT("'SorP'!$A$"&amp;MATCH($J2466,SorP!$B$1:$B$6230,0))))</f>
        <v/>
      </c>
      <c r="U2466" s="241"/>
      <c r="V2466" s="275" t="e">
        <f>IF(C2466="",NA(),MATCH($B2466&amp;$C2466,'Smelter Look-up'!$J:$J,0))</f>
        <v>#N/A</v>
      </c>
      <c r="W2466" s="276"/>
      <c r="X2466" s="276">
        <f t="shared" ca="1" si="346"/>
        <v>0</v>
      </c>
      <c r="Y2466" s="276"/>
      <c r="Z2466" s="276"/>
      <c r="AB2466" s="278" t="str">
        <f t="shared" si="347"/>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5"/>
        <v/>
      </c>
      <c r="T2467" s="225" t="str">
        <f ca="1">IF(B2467="","",IF(ISERROR(MATCH($J2467,SorP!$B$1:$B$6230,0)),"",INDIRECT("'SorP'!$A$"&amp;MATCH($J2467,SorP!$B$1:$B$6230,0))))</f>
        <v/>
      </c>
      <c r="U2467" s="241"/>
      <c r="V2467" s="275" t="e">
        <f>IF(C2467="",NA(),MATCH($B2467&amp;$C2467,'Smelter Look-up'!$J:$J,0))</f>
        <v>#N/A</v>
      </c>
      <c r="W2467" s="276"/>
      <c r="X2467" s="276">
        <f t="shared" ca="1" si="346"/>
        <v>0</v>
      </c>
      <c r="Y2467" s="276"/>
      <c r="Z2467" s="276"/>
      <c r="AB2467" s="278" t="str">
        <f t="shared" si="347"/>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5"/>
        <v/>
      </c>
      <c r="T2468" s="225" t="str">
        <f ca="1">IF(B2468="","",IF(ISERROR(MATCH($J2468,SorP!$B$1:$B$6230,0)),"",INDIRECT("'SorP'!$A$"&amp;MATCH($J2468,SorP!$B$1:$B$6230,0))))</f>
        <v/>
      </c>
      <c r="U2468" s="241"/>
      <c r="V2468" s="275" t="e">
        <f>IF(C2468="",NA(),MATCH($B2468&amp;$C2468,'Smelter Look-up'!$J:$J,0))</f>
        <v>#N/A</v>
      </c>
      <c r="W2468" s="276"/>
      <c r="X2468" s="276">
        <f t="shared" ca="1" si="346"/>
        <v>0</v>
      </c>
      <c r="Y2468" s="276"/>
      <c r="Z2468" s="276"/>
      <c r="AB2468" s="278" t="str">
        <f t="shared" si="347"/>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5"/>
        <v/>
      </c>
      <c r="T2469" s="225" t="str">
        <f ca="1">IF(B2469="","",IF(ISERROR(MATCH($J2469,SorP!$B$1:$B$6230,0)),"",INDIRECT("'SorP'!$A$"&amp;MATCH($J2469,SorP!$B$1:$B$6230,0))))</f>
        <v/>
      </c>
      <c r="U2469" s="241"/>
      <c r="V2469" s="275" t="e">
        <f>IF(C2469="",NA(),MATCH($B2469&amp;$C2469,'Smelter Look-up'!$J:$J,0))</f>
        <v>#N/A</v>
      </c>
      <c r="W2469" s="276"/>
      <c r="X2469" s="276">
        <f t="shared" ca="1" si="346"/>
        <v>0</v>
      </c>
      <c r="Y2469" s="276"/>
      <c r="Z2469" s="276"/>
      <c r="AB2469" s="278" t="str">
        <f t="shared" si="347"/>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5"/>
        <v/>
      </c>
      <c r="T2470" s="225" t="str">
        <f ca="1">IF(B2470="","",IF(ISERROR(MATCH($J2470,SorP!$B$1:$B$6230,0)),"",INDIRECT("'SorP'!$A$"&amp;MATCH($J2470,SorP!$B$1:$B$6230,0))))</f>
        <v/>
      </c>
      <c r="U2470" s="241"/>
      <c r="V2470" s="275" t="e">
        <f>IF(C2470="",NA(),MATCH($B2470&amp;$C2470,'Smelter Look-up'!$J:$J,0))</f>
        <v>#N/A</v>
      </c>
      <c r="W2470" s="276"/>
      <c r="X2470" s="276">
        <f t="shared" ca="1" si="346"/>
        <v>0</v>
      </c>
      <c r="Y2470" s="276"/>
      <c r="Z2470" s="276"/>
      <c r="AB2470" s="278" t="str">
        <f t="shared" si="347"/>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5"/>
        <v/>
      </c>
      <c r="T2471" s="225" t="str">
        <f ca="1">IF(B2471="","",IF(ISERROR(MATCH($J2471,SorP!$B$1:$B$6230,0)),"",INDIRECT("'SorP'!$A$"&amp;MATCH($J2471,SorP!$B$1:$B$6230,0))))</f>
        <v/>
      </c>
      <c r="U2471" s="241"/>
      <c r="V2471" s="275" t="e">
        <f>IF(C2471="",NA(),MATCH($B2471&amp;$C2471,'Smelter Look-up'!$J:$J,0))</f>
        <v>#N/A</v>
      </c>
      <c r="W2471" s="276"/>
      <c r="X2471" s="276">
        <f t="shared" ca="1" si="346"/>
        <v>0</v>
      </c>
      <c r="Y2471" s="276"/>
      <c r="Z2471" s="276"/>
      <c r="AB2471" s="278" t="str">
        <f t="shared" si="347"/>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5"/>
        <v/>
      </c>
      <c r="T2472" s="225" t="str">
        <f ca="1">IF(B2472="","",IF(ISERROR(MATCH($J2472,SorP!$B$1:$B$6230,0)),"",INDIRECT("'SorP'!$A$"&amp;MATCH($J2472,SorP!$B$1:$B$6230,0))))</f>
        <v/>
      </c>
      <c r="U2472" s="241"/>
      <c r="V2472" s="275" t="e">
        <f>IF(C2472="",NA(),MATCH($B2472&amp;$C2472,'Smelter Look-up'!$J:$J,0))</f>
        <v>#N/A</v>
      </c>
      <c r="W2472" s="276"/>
      <c r="X2472" s="276">
        <f t="shared" ca="1" si="346"/>
        <v>0</v>
      </c>
      <c r="Y2472" s="276"/>
      <c r="Z2472" s="276"/>
      <c r="AB2472" s="278" t="str">
        <f t="shared" si="347"/>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5"/>
        <v/>
      </c>
      <c r="T2473" s="225" t="str">
        <f ca="1">IF(B2473="","",IF(ISERROR(MATCH($J2473,SorP!$B$1:$B$6230,0)),"",INDIRECT("'SorP'!$A$"&amp;MATCH($J2473,SorP!$B$1:$B$6230,0))))</f>
        <v/>
      </c>
      <c r="U2473" s="241"/>
      <c r="V2473" s="275" t="e">
        <f>IF(C2473="",NA(),MATCH($B2473&amp;$C2473,'Smelter Look-up'!$J:$J,0))</f>
        <v>#N/A</v>
      </c>
      <c r="W2473" s="276"/>
      <c r="X2473" s="276">
        <f t="shared" ca="1" si="346"/>
        <v>0</v>
      </c>
      <c r="Y2473" s="276"/>
      <c r="Z2473" s="276"/>
      <c r="AB2473" s="278" t="str">
        <f t="shared" si="347"/>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5"/>
        <v/>
      </c>
      <c r="T2474" s="225" t="str">
        <f ca="1">IF(B2474="","",IF(ISERROR(MATCH($J2474,SorP!$B$1:$B$6230,0)),"",INDIRECT("'SorP'!$A$"&amp;MATCH($J2474,SorP!$B$1:$B$6230,0))))</f>
        <v/>
      </c>
      <c r="U2474" s="241"/>
      <c r="V2474" s="275" t="e">
        <f>IF(C2474="",NA(),MATCH($B2474&amp;$C2474,'Smelter Look-up'!$J:$J,0))</f>
        <v>#N/A</v>
      </c>
      <c r="W2474" s="276"/>
      <c r="X2474" s="276">
        <f t="shared" ca="1" si="346"/>
        <v>0</v>
      </c>
      <c r="Y2474" s="276"/>
      <c r="Z2474" s="276"/>
      <c r="AB2474" s="278" t="str">
        <f t="shared" si="347"/>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5"/>
        <v/>
      </c>
      <c r="T2475" s="225" t="str">
        <f ca="1">IF(B2475="","",IF(ISERROR(MATCH($J2475,SorP!$B$1:$B$6230,0)),"",INDIRECT("'SorP'!$A$"&amp;MATCH($J2475,SorP!$B$1:$B$6230,0))))</f>
        <v/>
      </c>
      <c r="U2475" s="241"/>
      <c r="V2475" s="275" t="e">
        <f>IF(C2475="",NA(),MATCH($B2475&amp;$C2475,'Smelter Look-up'!$J:$J,0))</f>
        <v>#N/A</v>
      </c>
      <c r="W2475" s="276"/>
      <c r="X2475" s="276">
        <f t="shared" ca="1" si="346"/>
        <v>0</v>
      </c>
      <c r="Y2475" s="276"/>
      <c r="Z2475" s="276"/>
      <c r="AB2475" s="278" t="str">
        <f t="shared" si="347"/>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5"/>
        <v/>
      </c>
      <c r="T2476" s="225" t="str">
        <f ca="1">IF(B2476="","",IF(ISERROR(MATCH($J2476,SorP!$B$1:$B$6230,0)),"",INDIRECT("'SorP'!$A$"&amp;MATCH($J2476,SorP!$B$1:$B$6230,0))))</f>
        <v/>
      </c>
      <c r="U2476" s="241"/>
      <c r="V2476" s="275" t="e">
        <f>IF(C2476="",NA(),MATCH($B2476&amp;$C2476,'Smelter Look-up'!$J:$J,0))</f>
        <v>#N/A</v>
      </c>
      <c r="W2476" s="276"/>
      <c r="X2476" s="276">
        <f t="shared" ca="1" si="346"/>
        <v>0</v>
      </c>
      <c r="Y2476" s="276"/>
      <c r="Z2476" s="276"/>
      <c r="AB2476" s="278" t="str">
        <f t="shared" si="347"/>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5"/>
        <v/>
      </c>
      <c r="T2477" s="225" t="str">
        <f ca="1">IF(B2477="","",IF(ISERROR(MATCH($J2477,SorP!$B$1:$B$6230,0)),"",INDIRECT("'SorP'!$A$"&amp;MATCH($J2477,SorP!$B$1:$B$6230,0))))</f>
        <v/>
      </c>
      <c r="U2477" s="241"/>
      <c r="V2477" s="275" t="e">
        <f>IF(C2477="",NA(),MATCH($B2477&amp;$C2477,'Smelter Look-up'!$J:$J,0))</f>
        <v>#N/A</v>
      </c>
      <c r="W2477" s="276"/>
      <c r="X2477" s="276">
        <f t="shared" ca="1" si="346"/>
        <v>0</v>
      </c>
      <c r="Y2477" s="276"/>
      <c r="Z2477" s="276"/>
      <c r="AB2477" s="278" t="str">
        <f t="shared" si="347"/>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5"/>
        <v/>
      </c>
      <c r="T2478" s="225" t="str">
        <f ca="1">IF(B2478="","",IF(ISERROR(MATCH($J2478,SorP!$B$1:$B$6230,0)),"",INDIRECT("'SorP'!$A$"&amp;MATCH($J2478,SorP!$B$1:$B$6230,0))))</f>
        <v/>
      </c>
      <c r="U2478" s="241"/>
      <c r="V2478" s="275" t="e">
        <f>IF(C2478="",NA(),MATCH($B2478&amp;$C2478,'Smelter Look-up'!$J:$J,0))</f>
        <v>#N/A</v>
      </c>
      <c r="W2478" s="276"/>
      <c r="X2478" s="276">
        <f t="shared" ca="1" si="346"/>
        <v>0</v>
      </c>
      <c r="Y2478" s="276"/>
      <c r="Z2478" s="276"/>
      <c r="AB2478" s="278" t="str">
        <f t="shared" si="347"/>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5"/>
        <v/>
      </c>
      <c r="T2479" s="225" t="str">
        <f ca="1">IF(B2479="","",IF(ISERROR(MATCH($J2479,SorP!$B$1:$B$6230,0)),"",INDIRECT("'SorP'!$A$"&amp;MATCH($J2479,SorP!$B$1:$B$6230,0))))</f>
        <v/>
      </c>
      <c r="U2479" s="241"/>
      <c r="V2479" s="275" t="e">
        <f>IF(C2479="",NA(),MATCH($B2479&amp;$C2479,'Smelter Look-up'!$J:$J,0))</f>
        <v>#N/A</v>
      </c>
      <c r="W2479" s="276"/>
      <c r="X2479" s="276">
        <f t="shared" ca="1" si="346"/>
        <v>0</v>
      </c>
      <c r="Y2479" s="276"/>
      <c r="Z2479" s="276"/>
      <c r="AB2479" s="278" t="str">
        <f t="shared" si="347"/>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5"/>
        <v/>
      </c>
      <c r="T2480" s="225" t="str">
        <f ca="1">IF(B2480="","",IF(ISERROR(MATCH($J2480,SorP!$B$1:$B$6230,0)),"",INDIRECT("'SorP'!$A$"&amp;MATCH($J2480,SorP!$B$1:$B$6230,0))))</f>
        <v/>
      </c>
      <c r="U2480" s="241"/>
      <c r="V2480" s="275" t="e">
        <f>IF(C2480="",NA(),MATCH($B2480&amp;$C2480,'Smelter Look-up'!$J:$J,0))</f>
        <v>#N/A</v>
      </c>
      <c r="W2480" s="276"/>
      <c r="X2480" s="276">
        <f t="shared" ca="1" si="346"/>
        <v>0</v>
      </c>
      <c r="Y2480" s="276"/>
      <c r="Z2480" s="276"/>
      <c r="AB2480" s="278" t="str">
        <f t="shared" si="347"/>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5"/>
        <v/>
      </c>
      <c r="T2481" s="225" t="str">
        <f ca="1">IF(B2481="","",IF(ISERROR(MATCH($J2481,SorP!$B$1:$B$6230,0)),"",INDIRECT("'SorP'!$A$"&amp;MATCH($J2481,SorP!$B$1:$B$6230,0))))</f>
        <v/>
      </c>
      <c r="U2481" s="241"/>
      <c r="V2481" s="275" t="e">
        <f>IF(C2481="",NA(),MATCH($B2481&amp;$C2481,'Smelter Look-up'!$J:$J,0))</f>
        <v>#N/A</v>
      </c>
      <c r="W2481" s="276"/>
      <c r="X2481" s="276">
        <f t="shared" ca="1" si="346"/>
        <v>0</v>
      </c>
      <c r="Y2481" s="276"/>
      <c r="Z2481" s="276"/>
      <c r="AB2481" s="278" t="str">
        <f t="shared" si="347"/>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5"/>
        <v/>
      </c>
      <c r="T2482" s="225" t="str">
        <f ca="1">IF(B2482="","",IF(ISERROR(MATCH($J2482,SorP!$B$1:$B$6230,0)),"",INDIRECT("'SorP'!$A$"&amp;MATCH($J2482,SorP!$B$1:$B$6230,0))))</f>
        <v/>
      </c>
      <c r="U2482" s="241"/>
      <c r="V2482" s="275" t="e">
        <f>IF(C2482="",NA(),MATCH($B2482&amp;$C2482,'Smelter Look-up'!$J:$J,0))</f>
        <v>#N/A</v>
      </c>
      <c r="W2482" s="276"/>
      <c r="X2482" s="276">
        <f t="shared" ca="1" si="346"/>
        <v>0</v>
      </c>
      <c r="Y2482" s="276"/>
      <c r="Z2482" s="276"/>
      <c r="AB2482" s="278" t="str">
        <f t="shared" si="347"/>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5"/>
        <v/>
      </c>
      <c r="T2483" s="225" t="str">
        <f ca="1">IF(B2483="","",IF(ISERROR(MATCH($J2483,SorP!$B$1:$B$6230,0)),"",INDIRECT("'SorP'!$A$"&amp;MATCH($J2483,SorP!$B$1:$B$6230,0))))</f>
        <v/>
      </c>
      <c r="U2483" s="241"/>
      <c r="V2483" s="275" t="e">
        <f>IF(C2483="",NA(),MATCH($B2483&amp;$C2483,'Smelter Look-up'!$J:$J,0))</f>
        <v>#N/A</v>
      </c>
      <c r="W2483" s="276"/>
      <c r="X2483" s="276">
        <f t="shared" ca="1" si="346"/>
        <v>0</v>
      </c>
      <c r="Y2483" s="276"/>
      <c r="Z2483" s="276"/>
      <c r="AB2483" s="278" t="str">
        <f t="shared" si="347"/>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5"/>
        <v/>
      </c>
      <c r="T2484" s="225" t="str">
        <f ca="1">IF(B2484="","",IF(ISERROR(MATCH($J2484,SorP!$B$1:$B$6230,0)),"",INDIRECT("'SorP'!$A$"&amp;MATCH($J2484,SorP!$B$1:$B$6230,0))))</f>
        <v/>
      </c>
      <c r="U2484" s="241"/>
      <c r="V2484" s="275" t="e">
        <f>IF(C2484="",NA(),MATCH($B2484&amp;$C2484,'Smelter Look-up'!$J:$J,0))</f>
        <v>#N/A</v>
      </c>
      <c r="W2484" s="276"/>
      <c r="X2484" s="276">
        <f t="shared" ca="1" si="346"/>
        <v>0</v>
      </c>
      <c r="Y2484" s="276"/>
      <c r="Z2484" s="276"/>
      <c r="AB2484" s="278" t="str">
        <f t="shared" si="347"/>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5"/>
        <v/>
      </c>
      <c r="T2485" s="225" t="str">
        <f ca="1">IF(B2485="","",IF(ISERROR(MATCH($J2485,SorP!$B$1:$B$6230,0)),"",INDIRECT("'SorP'!$A$"&amp;MATCH($J2485,SorP!$B$1:$B$6230,0))))</f>
        <v/>
      </c>
      <c r="U2485" s="241"/>
      <c r="V2485" s="275" t="e">
        <f>IF(C2485="",NA(),MATCH($B2485&amp;$C2485,'Smelter Look-up'!$J:$J,0))</f>
        <v>#N/A</v>
      </c>
      <c r="W2485" s="276"/>
      <c r="X2485" s="276">
        <f t="shared" ca="1" si="346"/>
        <v>0</v>
      </c>
      <c r="Y2485" s="276"/>
      <c r="Z2485" s="276"/>
      <c r="AB2485" s="278" t="str">
        <f t="shared" si="347"/>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5"/>
        <v/>
      </c>
      <c r="T2486" s="225" t="str">
        <f ca="1">IF(B2486="","",IF(ISERROR(MATCH($J2486,SorP!$B$1:$B$6230,0)),"",INDIRECT("'SorP'!$A$"&amp;MATCH($J2486,SorP!$B$1:$B$6230,0))))</f>
        <v/>
      </c>
      <c r="U2486" s="241"/>
      <c r="V2486" s="275" t="e">
        <f>IF(C2486="",NA(),MATCH($B2486&amp;$C2486,'Smelter Look-up'!$J:$J,0))</f>
        <v>#N/A</v>
      </c>
      <c r="W2486" s="276"/>
      <c r="X2486" s="276">
        <f t="shared" ca="1" si="346"/>
        <v>0</v>
      </c>
      <c r="Y2486" s="276"/>
      <c r="Z2486" s="276"/>
      <c r="AB2486" s="278" t="str">
        <f t="shared" si="347"/>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5"/>
        <v/>
      </c>
      <c r="T2487" s="225" t="str">
        <f ca="1">IF(B2487="","",IF(ISERROR(MATCH($J2487,SorP!$B$1:$B$6230,0)),"",INDIRECT("'SorP'!$A$"&amp;MATCH($J2487,SorP!$B$1:$B$6230,0))))</f>
        <v/>
      </c>
      <c r="U2487" s="241"/>
      <c r="V2487" s="275" t="e">
        <f>IF(C2487="",NA(),MATCH($B2487&amp;$C2487,'Smelter Look-up'!$J:$J,0))</f>
        <v>#N/A</v>
      </c>
      <c r="W2487" s="276"/>
      <c r="X2487" s="276">
        <f t="shared" ca="1" si="346"/>
        <v>0</v>
      </c>
      <c r="Y2487" s="276"/>
      <c r="Z2487" s="276"/>
      <c r="AB2487" s="278" t="str">
        <f t="shared" si="347"/>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5"/>
        <v/>
      </c>
      <c r="T2488" s="225" t="str">
        <f ca="1">IF(B2488="","",IF(ISERROR(MATCH($J2488,SorP!$B$1:$B$6230,0)),"",INDIRECT("'SorP'!$A$"&amp;MATCH($J2488,SorP!$B$1:$B$6230,0))))</f>
        <v/>
      </c>
      <c r="U2488" s="241"/>
      <c r="V2488" s="275" t="e">
        <f>IF(C2488="",NA(),MATCH($B2488&amp;$C2488,'Smelter Look-up'!$J:$J,0))</f>
        <v>#N/A</v>
      </c>
      <c r="W2488" s="276"/>
      <c r="X2488" s="276">
        <f t="shared" ca="1" si="346"/>
        <v>0</v>
      </c>
      <c r="Y2488" s="276"/>
      <c r="Z2488" s="276"/>
      <c r="AB2488" s="278" t="str">
        <f t="shared" si="347"/>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5"/>
        <v/>
      </c>
      <c r="T2489" s="225" t="str">
        <f ca="1">IF(B2489="","",IF(ISERROR(MATCH($J2489,SorP!$B$1:$B$6230,0)),"",INDIRECT("'SorP'!$A$"&amp;MATCH($J2489,SorP!$B$1:$B$6230,0))))</f>
        <v/>
      </c>
      <c r="U2489" s="241"/>
      <c r="V2489" s="275" t="e">
        <f>IF(C2489="",NA(),MATCH($B2489&amp;$C2489,'Smelter Look-up'!$J:$J,0))</f>
        <v>#N/A</v>
      </c>
      <c r="W2489" s="276"/>
      <c r="X2489" s="276">
        <f t="shared" ca="1" si="346"/>
        <v>0</v>
      </c>
      <c r="Y2489" s="276"/>
      <c r="Z2489" s="276"/>
      <c r="AB2489" s="278" t="str">
        <f t="shared" si="347"/>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5"/>
        <v/>
      </c>
      <c r="T2490" s="225" t="str">
        <f ca="1">IF(B2490="","",IF(ISERROR(MATCH($J2490,SorP!$B$1:$B$6230,0)),"",INDIRECT("'SorP'!$A$"&amp;MATCH($J2490,SorP!$B$1:$B$6230,0))))</f>
        <v/>
      </c>
      <c r="U2490" s="241"/>
      <c r="V2490" s="275" t="e">
        <f>IF(C2490="",NA(),MATCH($B2490&amp;$C2490,'Smelter Look-up'!$J:$J,0))</f>
        <v>#N/A</v>
      </c>
      <c r="W2490" s="276"/>
      <c r="X2490" s="276">
        <f t="shared" ca="1" si="346"/>
        <v>0</v>
      </c>
      <c r="Y2490" s="276"/>
      <c r="Z2490" s="276"/>
      <c r="AB2490" s="278" t="str">
        <f t="shared" si="347"/>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48">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6"/>
        <v>0</v>
      </c>
      <c r="Y2491" s="276"/>
      <c r="Z2491" s="276"/>
      <c r="AB2491" s="278" t="str">
        <f t="shared" ref="AB2491" si="349">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6"/>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0">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1">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1"/>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1"/>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1"/>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1"/>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1"/>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1"/>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1"/>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1"/>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1"/>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1"/>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1"/>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3" type="noConversion"/>
  <conditionalFormatting sqref="B586:B2504">
    <cfRule type="expression" dxfId="271" priority="38" stopIfTrue="1">
      <formula>IF(B586="",TRUE)</formula>
    </cfRule>
    <cfRule type="expression" dxfId="270" priority="49" stopIfTrue="1">
      <formula>IF(AND(COUNTIF(MetalSmelter,B586&amp;C586)=0,LEN(C586)&gt;0),TRUE,FALSE)</formula>
    </cfRule>
  </conditionalFormatting>
  <conditionalFormatting sqref="D586:D2504">
    <cfRule type="expression" dxfId="269" priority="32" stopIfTrue="1">
      <formula>IF(AND(LEN($C586)&gt;0,($C586&lt;&gt;"Smelter Not Listed")),1,0)</formula>
    </cfRule>
    <cfRule type="expression" dxfId="268" priority="57" stopIfTrue="1">
      <formula>IF(AND(D586="",$C586=$X$4),TRUE)</formula>
    </cfRule>
    <cfRule type="expression" dxfId="267" priority="58" stopIfTrue="1">
      <formula>IF(FIND("!",D586),TRUE)</formula>
    </cfRule>
  </conditionalFormatting>
  <conditionalFormatting sqref="G586:G2504">
    <cfRule type="expression" dxfId="266" priority="59" stopIfTrue="1">
      <formula>IF(FIND("Enter smelter details",G586),TRUE)</formula>
    </cfRule>
  </conditionalFormatting>
  <conditionalFormatting sqref="R586:R2505 E586:E2504">
    <cfRule type="expression" dxfId="265" priority="45" stopIfTrue="1">
      <formula>IF(AND(E586="",$C586=$X$4),TRUE)</formula>
    </cfRule>
    <cfRule type="expression" dxfId="264" priority="46" stopIfTrue="1">
      <formula>IF(FIND("!",E586),TRUE)</formula>
    </cfRule>
  </conditionalFormatting>
  <conditionalFormatting sqref="F586:F2504">
    <cfRule type="expression" dxfId="263" priority="36" stopIfTrue="1">
      <formula>IF(AND(LEN($A586)&gt;0,$A586&lt;&gt;$F586),TRUE,FALSE)</formula>
    </cfRule>
  </conditionalFormatting>
  <conditionalFormatting sqref="C586:C2504">
    <cfRule type="expression" dxfId="262" priority="35" stopIfTrue="1">
      <formula>IF(AND(B586&lt;&gt;"",C586=""),TRUE)</formula>
    </cfRule>
  </conditionalFormatting>
  <conditionalFormatting sqref="B21:B585 B5:B19">
    <cfRule type="expression" dxfId="261" priority="14" stopIfTrue="1">
      <formula>IF(B5="",TRUE)</formula>
    </cfRule>
    <cfRule type="expression" dxfId="260" priority="17" stopIfTrue="1">
      <formula>IF(AND(COUNTIF(MetalSmelter,B5&amp;C5)=0,LEN(C5)&gt;0),TRUE,FALSE)</formula>
    </cfRule>
  </conditionalFormatting>
  <conditionalFormatting sqref="D5:D19 D21:D585">
    <cfRule type="expression" dxfId="259" priority="11" stopIfTrue="1">
      <formula>IF(AND(LEN($C5)&gt;0,($C5&lt;&gt;"Smelter Not Listed")),1,0)</formula>
    </cfRule>
    <cfRule type="expression" dxfId="258" priority="18" stopIfTrue="1">
      <formula>IF(AND(D5="",$C5=$X$4),TRUE)</formula>
    </cfRule>
    <cfRule type="expression" dxfId="257" priority="19" stopIfTrue="1">
      <formula>IF(FIND("!",D5),TRUE)</formula>
    </cfRule>
  </conditionalFormatting>
  <conditionalFormatting sqref="G5:G19 G21:G585">
    <cfRule type="expression" dxfId="256" priority="20" stopIfTrue="1">
      <formula>IF(FIND("Enter smelter details",G5),TRUE)</formula>
    </cfRule>
  </conditionalFormatting>
  <conditionalFormatting sqref="R5:R585 E5:E19 E21:E585">
    <cfRule type="expression" dxfId="255" priority="15" stopIfTrue="1">
      <formula>IF(AND(E5="",$C5=$X$4),TRUE)</formula>
    </cfRule>
    <cfRule type="expression" dxfId="254" priority="16" stopIfTrue="1">
      <formula>IF(FIND("!",E5),TRUE)</formula>
    </cfRule>
  </conditionalFormatting>
  <conditionalFormatting sqref="F5:F19 F21:F585">
    <cfRule type="expression" dxfId="253" priority="13" stopIfTrue="1">
      <formula>IF(AND(LEN($A5)&gt;0,$A5&lt;&gt;$F5),TRUE,FALSE)</formula>
    </cfRule>
  </conditionalFormatting>
  <conditionalFormatting sqref="C21:C585 C5:C19">
    <cfRule type="expression" dxfId="252" priority="12" stopIfTrue="1">
      <formula>IF(AND(B5&lt;&gt;"",C5=""),TRUE)</formula>
    </cfRule>
  </conditionalFormatting>
  <conditionalFormatting sqref="B20">
    <cfRule type="expression" dxfId="251" priority="4" stopIfTrue="1">
      <formula>IF(B20="",TRUE)</formula>
    </cfRule>
    <cfRule type="expression" dxfId="250" priority="7" stopIfTrue="1">
      <formula>IF(AND(COUNTIF(MetalSmelter,B20&amp;C20)=0,LEN(C20)&gt;0),TRUE,FALSE)</formula>
    </cfRule>
  </conditionalFormatting>
  <conditionalFormatting sqref="D20">
    <cfRule type="expression" dxfId="249" priority="1" stopIfTrue="1">
      <formula>IF(AND(LEN($C20)&gt;0,($C20&lt;&gt;"Smelter Not Listed")),1,0)</formula>
    </cfRule>
    <cfRule type="expression" dxfId="248" priority="8" stopIfTrue="1">
      <formula>IF(AND(D20="",$C20=$X$4),TRUE)</formula>
    </cfRule>
    <cfRule type="expression" dxfId="247" priority="9" stopIfTrue="1">
      <formula>IF(FIND("!",D20),TRUE)</formula>
    </cfRule>
  </conditionalFormatting>
  <conditionalFormatting sqref="G20">
    <cfRule type="expression" dxfId="246" priority="10" stopIfTrue="1">
      <formula>IF(FIND("Enter smelter details",G20),TRUE)</formula>
    </cfRule>
  </conditionalFormatting>
  <conditionalFormatting sqref="E20">
    <cfRule type="expression" dxfId="245" priority="5" stopIfTrue="1">
      <formula>IF(AND(E20="",$C20=$X$4),TRUE)</formula>
    </cfRule>
    <cfRule type="expression" dxfId="244" priority="6" stopIfTrue="1">
      <formula>IF(FIND("!",E20),TRUE)</formula>
    </cfRule>
  </conditionalFormatting>
  <conditionalFormatting sqref="F20">
    <cfRule type="expression" dxfId="243" priority="3" stopIfTrue="1">
      <formula>IF(AND(LEN($A20)&gt;0,$A20&lt;&gt;$F20),TRUE,FALSE)</formula>
    </cfRule>
  </conditionalFormatting>
  <conditionalFormatting sqref="C20">
    <cfRule type="expression" dxfId="242"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N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31" t="str">
        <f ca="1">OFFSET(L!$C$1,MATCH("Checker"&amp;ADDRESS(ROW(),COLUMN(),4),L!$A:$A,0)-1,SL,,)</f>
        <v>To ensure all required fields have been populated before submitting to your customers review form for any line items highlighted in red</v>
      </c>
      <c r="B1" s="431"/>
      <c r="C1" s="43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Sunshine Global Circuits Co.,Ltd.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all  PCB</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Neil Chen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dcc@sunshinepcb.com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n/a</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Daniel zhu</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danielzhu@sunshinepcb.com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44004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http://www.sunshinepcb.com/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3" type="noConversion"/>
  <conditionalFormatting sqref="D56">
    <cfRule type="expression" dxfId="241" priority="358" stopIfTrue="1">
      <formula>$H$56=0</formula>
    </cfRule>
  </conditionalFormatting>
  <conditionalFormatting sqref="B66">
    <cfRule type="expression" dxfId="240" priority="39" stopIfTrue="1">
      <formula>IF(F66=0,TRUE)</formula>
    </cfRule>
  </conditionalFormatting>
  <conditionalFormatting sqref="B67">
    <cfRule type="expression" dxfId="239" priority="35" stopIfTrue="1">
      <formula>IF(F67=0,TRUE)</formula>
    </cfRule>
  </conditionalFormatting>
  <conditionalFormatting sqref="B68:B69">
    <cfRule type="expression" dxfId="238" priority="31" stopIfTrue="1">
      <formula>IF(F68=0,TRUE)</formula>
    </cfRule>
  </conditionalFormatting>
  <conditionalFormatting sqref="C69">
    <cfRule type="expression" dxfId="237" priority="13" stopIfTrue="1">
      <formula>C69="Not Required"</formula>
    </cfRule>
    <cfRule type="expression" dxfId="236" priority="21" stopIfTrue="1">
      <formula>OR(C69="Complete",C69="填写",C69="記入",C69="완료",C69="Complétez",C69="Concluído",C69="Vollständig",C69="Completare",C69="Doldurun")</formula>
    </cfRule>
  </conditionalFormatting>
  <conditionalFormatting sqref="A69">
    <cfRule type="expression" dxfId="235" priority="14" stopIfTrue="1">
      <formula>C69="Not Required"</formula>
    </cfRule>
    <cfRule type="expression" dxfId="234"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33" priority="347" stopIfTrue="1">
      <formula>$F4=0</formula>
    </cfRule>
    <cfRule type="expression" dxfId="232" priority="348" stopIfTrue="1">
      <formula>$H4=0</formula>
    </cfRule>
    <cfRule type="expression" dxfId="231" priority="349" stopIfTrue="1">
      <formula>$H4=1</formula>
    </cfRule>
  </conditionalFormatting>
  <conditionalFormatting sqref="C69 A69">
    <cfRule type="expression" dxfId="230" priority="11" stopIfTrue="1">
      <formula>IF(AND($F$69=1,$G$69=1),TRUE,FALSE)</formula>
    </cfRule>
  </conditionalFormatting>
  <conditionalFormatting sqref="A29:A32">
    <cfRule type="expression" dxfId="229" priority="2" stopIfTrue="1">
      <formula>$F29=0</formula>
    </cfRule>
    <cfRule type="expression" dxfId="228" priority="3" stopIfTrue="1">
      <formula>$H29=0</formula>
    </cfRule>
    <cfRule type="expression" dxfId="227" priority="4" stopIfTrue="1">
      <formula>$H29=1</formula>
    </cfRule>
  </conditionalFormatting>
  <conditionalFormatting sqref="B65">
    <cfRule type="expression" dxfId="226" priority="1" stopIfTrue="1">
      <formula>IF(F65=0,TRUE)</formula>
    </cfRule>
  </conditionalFormatting>
  <conditionalFormatting sqref="A5:A13">
    <cfRule type="expression" dxfId="225" priority="49" stopIfTrue="1">
      <formula>$F5=0</formula>
    </cfRule>
    <cfRule type="expression" dxfId="224" priority="50" stopIfTrue="1">
      <formula>AND($F5=1,$G5=0)</formula>
    </cfRule>
    <cfRule type="expression" dxfId="223"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H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33" t="str">
        <f ca="1">OFFSET(L!$C$1,MATCH("Product List"&amp;ADDRESS(ROW(),COLUMN(),4),L!$A:$A,0)-1,SL,,)</f>
        <v>Completion required only if reporting level "Product (or List of Products)" selected on the 'Declaration' worksheet.</v>
      </c>
      <c r="B1" s="434"/>
      <c r="C1" s="434"/>
      <c r="D1" s="434"/>
      <c r="E1" s="145"/>
    </row>
    <row r="2" spans="1:6">
      <c r="A2" s="29"/>
      <c r="B2" s="147"/>
      <c r="C2" s="147"/>
      <c r="D2"/>
      <c r="E2" s="30"/>
    </row>
    <row r="3" spans="1:6">
      <c r="A3" s="29"/>
      <c r="B3" s="147"/>
      <c r="C3" s="147"/>
      <c r="D3" s="147"/>
      <c r="E3" s="30"/>
    </row>
    <row r="4" spans="1:6" ht="15.75" customHeight="1">
      <c r="A4" s="29"/>
      <c r="B4" s="432" t="s">
        <v>921</v>
      </c>
      <c r="C4" s="432"/>
      <c r="D4" s="43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35" t="str">
        <f ca="1">OFFSET(L!$C$1,MATCH("General"&amp;"Cpy",L!$A:$A,0)-1,SL,,)</f>
        <v>© 2020 Responsible Minerals Initiative. All rights reserved.</v>
      </c>
      <c r="C1001" s="435"/>
      <c r="D1001" s="435"/>
      <c r="E1001" s="31"/>
    </row>
    <row r="1002" spans="1:6" ht="13.5" thickTop="1">
      <c r="D1002" s="118"/>
    </row>
  </sheetData>
  <sheetProtection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3"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P591"/>
  <sheetViews>
    <sheetView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3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6"/>
      <c r="C1" s="436"/>
      <c r="D1" s="436"/>
      <c r="E1" s="436"/>
      <c r="F1" s="436"/>
      <c r="G1" s="436"/>
    </row>
    <row r="2" spans="1:16">
      <c r="A2" s="437"/>
      <c r="B2" s="437"/>
      <c r="C2" s="437"/>
      <c r="D2" s="437"/>
      <c r="E2" s="437"/>
      <c r="F2" s="437"/>
      <c r="G2" s="437"/>
      <c r="H2" s="437"/>
      <c r="I2" s="437"/>
    </row>
    <row r="3" spans="1:16">
      <c r="A3" s="437"/>
      <c r="B3" s="437"/>
      <c r="C3" s="437"/>
      <c r="D3" s="437"/>
      <c r="E3" s="437"/>
      <c r="F3" s="437"/>
      <c r="G3" s="437"/>
      <c r="H3" s="437"/>
      <c r="I3" s="43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3" type="noConversion"/>
  <conditionalFormatting sqref="J295:J352 J355:J483 J5:J292 J486:J591">
    <cfRule type="cellIs" dxfId="222" priority="21" stopIfTrue="1" operator="equal">
      <formula>"Yes"</formula>
    </cfRule>
  </conditionalFormatting>
  <conditionalFormatting sqref="K5">
    <cfRule type="cellIs" dxfId="221" priority="5" stopIfTrue="1" operator="equal">
      <formula>"Yes"</formula>
    </cfRule>
  </conditionalFormatting>
  <conditionalFormatting sqref="J293:J294">
    <cfRule type="cellIs" dxfId="220" priority="3" stopIfTrue="1" operator="equal">
      <formula>"Yes"</formula>
    </cfRule>
  </conditionalFormatting>
  <conditionalFormatting sqref="J353:J354">
    <cfRule type="cellIs" dxfId="219" priority="2" stopIfTrue="1" operator="equal">
      <formula>"Yes"</formula>
    </cfRule>
  </conditionalFormatting>
  <conditionalFormatting sqref="J484:J485">
    <cfRule type="cellIs" dxfId="21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84.75">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45">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30">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28.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14.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351">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16.7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48.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370.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3">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10">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05">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94.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75.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1.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42.75">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28.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27.7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71">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13.5">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78.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42.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28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70.7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199.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54">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40.5">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0">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28.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28.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28.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28.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42.75">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28.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57">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42.75">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42.75">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42.75">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71.2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3" type="noConversion"/>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lishenghui</cp:lastModifiedBy>
  <cp:lastPrinted>2015-04-21T20:47:43Z</cp:lastPrinted>
  <dcterms:created xsi:type="dcterms:W3CDTF">2010-06-21T21:00:23Z</dcterms:created>
  <dcterms:modified xsi:type="dcterms:W3CDTF">2020-06-22T08:00:23Z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