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bwlk-my.sharepoint.com/personal/jb_kuppe_boardwalktech_com/Documents/Boardwalktech/marketing/website/Boardwalktech 2019/content/products/resources/"/>
    </mc:Choice>
  </mc:AlternateContent>
  <xr:revisionPtr revIDLastSave="10" documentId="13_ncr:1_{4413A40F-9602-4039-88CD-72AAEB9EE342}" xr6:coauthVersionLast="46" xr6:coauthVersionMax="46" xr10:uidLastSave="{B3137086-E41A-440E-A849-B94D205C8F39}"/>
  <bookViews>
    <workbookView xWindow="-108" yWindow="-108" windowWidth="23256" windowHeight="12576" activeTab="1" xr2:uid="{A9B91C97-BA3B-4C99-AD9B-A4669B6B7C90}"/>
  </bookViews>
  <sheets>
    <sheet name="Projects" sheetId="1" r:id="rId1"/>
    <sheet name="READM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M36" i="1" s="1"/>
  <c r="K35" i="1"/>
  <c r="M35" i="1" s="1"/>
  <c r="K34" i="1"/>
  <c r="M34" i="1" s="1"/>
  <c r="K33" i="1"/>
  <c r="M33" i="1" s="1"/>
  <c r="K32" i="1"/>
  <c r="M32" i="1" s="1"/>
  <c r="K31" i="1"/>
  <c r="M31" i="1" s="1"/>
  <c r="K30" i="1"/>
  <c r="M30" i="1" s="1"/>
  <c r="M29" i="1"/>
  <c r="K29" i="1"/>
  <c r="K28" i="1"/>
  <c r="M28" i="1" s="1"/>
  <c r="K27" i="1"/>
  <c r="M27" i="1" s="1"/>
  <c r="K26" i="1"/>
  <c r="M26" i="1" s="1"/>
  <c r="M25" i="1"/>
  <c r="K25" i="1"/>
  <c r="K24" i="1"/>
  <c r="M24" i="1" s="1"/>
  <c r="K23" i="1"/>
  <c r="M23" i="1" s="1"/>
  <c r="K22" i="1"/>
  <c r="M22" i="1" s="1"/>
  <c r="M21" i="1"/>
  <c r="K21" i="1"/>
  <c r="K20" i="1"/>
  <c r="M20" i="1" s="1"/>
  <c r="K19" i="1"/>
  <c r="M19" i="1" s="1"/>
  <c r="K18" i="1"/>
  <c r="M18" i="1" s="1"/>
  <c r="K17" i="1"/>
  <c r="M17" i="1" s="1"/>
  <c r="K16" i="1"/>
  <c r="M16" i="1" s="1"/>
  <c r="K15" i="1"/>
  <c r="M15" i="1" s="1"/>
  <c r="K14" i="1"/>
  <c r="M14" i="1" s="1"/>
  <c r="K13" i="1"/>
  <c r="M13" i="1" s="1"/>
  <c r="K12" i="1"/>
  <c r="M12" i="1" s="1"/>
  <c r="K11" i="1"/>
  <c r="M11" i="1" s="1"/>
  <c r="K10" i="1"/>
  <c r="M10" i="1" s="1"/>
  <c r="K9" i="1"/>
  <c r="M9" i="1" s="1"/>
  <c r="K8" i="1"/>
  <c r="M8" i="1" s="1"/>
  <c r="K7" i="1"/>
  <c r="M7" i="1" s="1"/>
  <c r="N5" i="1"/>
  <c r="M5" i="1" l="1"/>
</calcChain>
</file>

<file path=xl/sharedStrings.xml><?xml version="1.0" encoding="utf-8"?>
<sst xmlns="http://schemas.openxmlformats.org/spreadsheetml/2006/main" count="192" uniqueCount="50">
  <si>
    <t>Gray cells will be calculated for you. You do not need to enter anything in them.</t>
  </si>
  <si>
    <t>Proj ID</t>
  </si>
  <si>
    <t>Owner</t>
  </si>
  <si>
    <t>Project Name</t>
  </si>
  <si>
    <t>Project Task</t>
  </si>
  <si>
    <t>Category</t>
  </si>
  <si>
    <t>Priority</t>
  </si>
  <si>
    <t>Status</t>
  </si>
  <si>
    <t>Start Date</t>
  </si>
  <si>
    <t>Expected End Date</t>
  </si>
  <si>
    <t>Actual End Date</t>
  </si>
  <si>
    <t>Duration (days)</t>
  </si>
  <si>
    <t>Completion %</t>
  </si>
  <si>
    <t>Estimated Work (hrs)</t>
  </si>
  <si>
    <t>Actual Work (hrs)</t>
  </si>
  <si>
    <t>Budget Amount</t>
  </si>
  <si>
    <t>Actual Amount</t>
  </si>
  <si>
    <t>Usr1</t>
  </si>
  <si>
    <t>Server upgrades</t>
  </si>
  <si>
    <t>Software</t>
  </si>
  <si>
    <t>1-High</t>
  </si>
  <si>
    <t>Started</t>
  </si>
  <si>
    <t>New servers</t>
  </si>
  <si>
    <t>Hardware</t>
  </si>
  <si>
    <t>Risk</t>
  </si>
  <si>
    <t>Re-do cables</t>
  </si>
  <si>
    <t>Cable runs</t>
  </si>
  <si>
    <t>Labor</t>
  </si>
  <si>
    <t>Software port</t>
  </si>
  <si>
    <t>OK</t>
  </si>
  <si>
    <t>initial spec</t>
  </si>
  <si>
    <t>design validate</t>
  </si>
  <si>
    <t>coding</t>
  </si>
  <si>
    <t>Uat</t>
  </si>
  <si>
    <t>install</t>
  </si>
  <si>
    <t>VPN Install</t>
  </si>
  <si>
    <t>2-Medium</t>
  </si>
  <si>
    <t>RFQ</t>
  </si>
  <si>
    <t>Vendor Select</t>
  </si>
  <si>
    <t>Configuration</t>
  </si>
  <si>
    <t>Deploy</t>
  </si>
  <si>
    <t>Usr2</t>
  </si>
  <si>
    <t>Optical disk</t>
  </si>
  <si>
    <t>POC</t>
  </si>
  <si>
    <t>Software Upgrade</t>
  </si>
  <si>
    <t>Install</t>
  </si>
  <si>
    <t>OS Deploy</t>
  </si>
  <si>
    <t>Spec</t>
  </si>
  <si>
    <t>Validate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</si>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</sst>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m/d/yy;@"/>
  </numFmts>
  <fonts count="9" x14ac:knownFonts="1">
    <font>
      <sz val="11"/>
      <color theme="1"/>
      <name val="Calibri"/>
      <family val="2"/>
      <scheme val="minor"/>
    </font>
    <font>
      <sz val="10"/>
      <color theme="1"/>
      <name val="Calibri"/>
      <family val="2"/>
    </font>
    <font>
      <b/>
      <sz val="12"/>
      <name val="Arial"/>
      <family val="2"/>
    </font>
    <font>
      <sz val="10"/>
      <color theme="1"/>
      <name val="Arial"/>
      <family val="2"/>
    </font>
    <font>
      <b/>
      <sz val="11"/>
      <name val="Arial"/>
      <family val="2"/>
    </font>
    <font>
      <sz val="9"/>
      <name val="Arial"/>
      <family val="2"/>
    </font>
    <font>
      <i/>
      <sz val="8.5"/>
      <name val="Arial"/>
      <family val="2"/>
    </font>
    <font>
      <b/>
      <sz val="10"/>
      <color indexed="9"/>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56"/>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right style="mediumDashed">
        <color theme="3" tint="0.39994506668294322"/>
      </right>
      <top style="mediumDashed">
        <color theme="3" tint="0.39994506668294322"/>
      </top>
      <bottom style="mediumDashed">
        <color theme="3" tint="0.39994506668294322"/>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2" borderId="0" xfId="1" applyFont="1" applyFill="1" applyAlignment="1">
      <alignment horizontal="left"/>
    </xf>
    <xf numFmtId="0" fontId="3" fillId="2" borderId="0" xfId="1" applyFont="1" applyFill="1" applyAlignment="1">
      <alignment horizontal="center"/>
    </xf>
    <xf numFmtId="0" fontId="3" fillId="2" borderId="0" xfId="1" applyFont="1" applyFill="1"/>
    <xf numFmtId="164" fontId="3" fillId="2" borderId="0" xfId="2" applyNumberFormat="1" applyFont="1" applyFill="1" applyBorder="1" applyAlignment="1">
      <alignment horizontal="left"/>
    </xf>
    <xf numFmtId="0" fontId="3" fillId="0" borderId="0" xfId="1" applyFont="1"/>
    <xf numFmtId="14" fontId="4" fillId="2" borderId="0" xfId="1" applyNumberFormat="1" applyFont="1" applyFill="1" applyAlignment="1">
      <alignment horizontal="left"/>
    </xf>
    <xf numFmtId="0" fontId="5" fillId="2" borderId="0" xfId="1" applyFont="1" applyFill="1"/>
    <xf numFmtId="0" fontId="6" fillId="2" borderId="0" xfId="1" applyFont="1" applyFill="1" applyAlignment="1">
      <alignment horizontal="center"/>
    </xf>
    <xf numFmtId="165" fontId="3" fillId="3" borderId="1" xfId="3" applyNumberFormat="1" applyFont="1" applyFill="1" applyBorder="1" applyProtection="1"/>
    <xf numFmtId="166" fontId="3" fillId="3" borderId="1" xfId="1" applyNumberFormat="1" applyFont="1" applyFill="1" applyBorder="1"/>
    <xf numFmtId="0" fontId="7" fillId="4" borderId="2" xfId="1" applyFont="1" applyFill="1" applyBorder="1" applyAlignment="1">
      <alignment horizontal="left" vertical="center" wrapText="1"/>
    </xf>
    <xf numFmtId="0" fontId="8" fillId="0" borderId="3" xfId="1" applyFont="1" applyBorder="1" applyAlignment="1" applyProtection="1">
      <alignment horizontal="right" vertical="center" wrapText="1"/>
      <protection locked="0"/>
    </xf>
    <xf numFmtId="0" fontId="8" fillId="0" borderId="3" xfId="1" applyFont="1" applyBorder="1" applyAlignment="1" applyProtection="1">
      <alignment vertical="center" wrapText="1"/>
      <protection locked="0"/>
    </xf>
    <xf numFmtId="167" fontId="8" fillId="0" borderId="3" xfId="1" applyNumberFormat="1" applyFont="1" applyBorder="1" applyAlignment="1" applyProtection="1">
      <alignment horizontal="right" vertical="center" wrapText="1"/>
      <protection locked="0"/>
    </xf>
    <xf numFmtId="0" fontId="8" fillId="5" borderId="3" xfId="1" applyFont="1" applyFill="1" applyBorder="1" applyAlignment="1">
      <alignment vertical="center" wrapText="1"/>
    </xf>
    <xf numFmtId="9" fontId="8" fillId="0" borderId="3" xfId="4" applyFont="1" applyFill="1" applyBorder="1" applyAlignment="1" applyProtection="1">
      <alignment vertical="center" wrapText="1"/>
      <protection locked="0"/>
    </xf>
    <xf numFmtId="0" fontId="8" fillId="5" borderId="3" xfId="1" applyFont="1" applyFill="1" applyBorder="1" applyAlignment="1" applyProtection="1">
      <alignment vertical="center" wrapText="1"/>
      <protection locked="0"/>
    </xf>
    <xf numFmtId="166" fontId="8" fillId="0" borderId="3" xfId="2" applyNumberFormat="1" applyFont="1" applyFill="1" applyBorder="1" applyAlignment="1" applyProtection="1">
      <alignment horizontal="right" vertical="center" wrapText="1"/>
      <protection locked="0"/>
    </xf>
    <xf numFmtId="0" fontId="3" fillId="0" borderId="3" xfId="1" applyFont="1" applyBorder="1"/>
    <xf numFmtId="0" fontId="0" fillId="0" borderId="4" xfId="0" applyBorder="1"/>
  </cellXfs>
  <cellStyles count="5">
    <cellStyle name="Comma 3" xfId="3" xr:uid="{E68A1A9A-6A0B-4126-A526-670C92EE00AB}"/>
    <cellStyle name="Currency 3 2" xfId="2" xr:uid="{466FAA36-5B76-434A-838C-531B536FEAD1}"/>
    <cellStyle name="Normal" xfId="0" builtinId="0"/>
    <cellStyle name="Normal 256" xfId="1" xr:uid="{FDE5220B-4571-41C8-BC31-C00375C3B068}"/>
    <cellStyle name="Percent 2 2" xfId="4" xr:uid="{32B73440-698B-4414-8638-27158CA01EE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https://uploads-ssl.webflow.com/5eb236230d5bdf2e76923884/6081e6ab57f94b5d0ffc711e_Boardwalk_Excel_Cloud_Help_Guide.pdf" TargetMode="External"/><Relationship Id="rId2" Type="http://schemas.openxmlformats.org/officeDocument/2006/relationships/hyperlink" Target="https://youtu.be/0d154FT2WGU" TargetMode="External"/><Relationship Id="rId1" Type="http://schemas.openxmlformats.org/officeDocument/2006/relationships/hyperlink" Target="https://www.boardwalktech.com/products/boardwalk-excel-cloud" TargetMode="External"/></Relationships>
</file>

<file path=xl/drawings/drawing1.xml><?xml version="1.0" encoding="utf-8"?>
<xdr:wsDr xmlns:xdr="http://schemas.openxmlformats.org/drawingml/2006/spreadsheetDrawing" xmlns:a="http://schemas.openxmlformats.org/drawingml/2006/main">
  <xdr:absoluteAnchor>
    <xdr:pos x="190499" y="123824"/>
    <xdr:ext cx="2095500" cy="390525"/>
    <xdr:sp macro="" textlink="">
      <xdr:nvSpPr>
        <xdr:cNvPr id="2" name="TextBox 1">
          <a:extLst>
            <a:ext uri="{FF2B5EF4-FFF2-40B4-BE49-F238E27FC236}">
              <a16:creationId xmlns:a16="http://schemas.microsoft.com/office/drawing/2014/main" id="{519C39A3-74EB-4B3B-98F4-CAA548AE100B}"/>
            </a:ext>
          </a:extLst>
        </xdr:cNvPr>
        <xdr:cNvSpPr txBox="1"/>
      </xdr:nvSpPr>
      <xdr:spPr>
        <a:xfrm>
          <a:off x="190499" y="123824"/>
          <a:ext cx="2095500" cy="390525"/>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ctr"/>
        <a:lstStyle/>
        <a:p>
          <a:pPr algn="ctr"/>
          <a:r>
            <a:rPr lang="en-US" sz="1600" b="1">
              <a:solidFill>
                <a:schemeClr val="bg1"/>
              </a:solidFill>
            </a:rPr>
            <a:t>Current</a:t>
          </a:r>
          <a:r>
            <a:rPr lang="en-US" sz="1600" b="1" baseline="0">
              <a:solidFill>
                <a:schemeClr val="bg1"/>
              </a:solidFill>
            </a:rPr>
            <a:t> Projects Plan</a:t>
          </a:r>
          <a:endParaRPr lang="en-US" sz="1600" b="1">
            <a:solidFill>
              <a:schemeClr val="bg1"/>
            </a:solidFill>
          </a:endParaRPr>
        </a:p>
      </xdr:txBody>
    </xdr:sp>
    <xdr:clientData/>
  </xdr:absolute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13</xdr:col>
      <xdr:colOff>180975</xdr:colOff>
      <xdr:row>18</xdr:row>
      <xdr:rowOff>0</xdr:rowOff>
    </xdr:to>
    <xdr:sp macro="" textlink="">
      <xdr:nvSpPr>
        <xdr:cNvPr id="2" name="TextBox 1">
          <a:extLst>
            <a:ext uri="{FF2B5EF4-FFF2-40B4-BE49-F238E27FC236}">
              <a16:creationId xmlns:a16="http://schemas.microsoft.com/office/drawing/2014/main" id="{E63A4BB5-6F7B-47A4-B612-3C01CAA41FDB}"/>
            </a:ext>
          </a:extLst>
        </xdr:cNvPr>
        <xdr:cNvSpPr txBox="1"/>
      </xdr:nvSpPr>
      <xdr:spPr>
        <a:xfrm>
          <a:off x="85725" y="76200"/>
          <a:ext cx="8218170" cy="3223260"/>
        </a:xfrm>
        <a:prstGeom prst="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n-US" sz="1100" b="0" baseline="0">
              <a:solidFill>
                <a:schemeClr val="bg1"/>
              </a:solidFill>
              <a:latin typeface="+mn-lt"/>
              <a:ea typeface="+mn-ea"/>
              <a:cs typeface="+mn-cs"/>
            </a:rPr>
            <a:t>This workbook is an application template which you can use with Excel Cloud. </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Here's how to use Excel Cloud:</a:t>
          </a:r>
        </a:p>
        <a:p>
          <a:pPr marL="0" indent="0"/>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1. Download and install the Excel Cloud Product for Excel Windows. Click on the Download Page button below and download either the Windows or Mac installer.</a:t>
          </a:r>
        </a:p>
        <a:p>
          <a:pPr marL="0" indent="0"/>
          <a:r>
            <a:rPr lang="en-US" sz="1100" b="0" baseline="0">
              <a:solidFill>
                <a:schemeClr val="bg1"/>
              </a:solidFill>
              <a:latin typeface="+mn-lt"/>
              <a:ea typeface="+mn-ea"/>
              <a:cs typeface="+mn-cs"/>
            </a:rPr>
            <a:t>2. Click Excel Cloud on the Excel ribbon menu.</a:t>
          </a:r>
        </a:p>
        <a:p>
          <a:pPr marL="0" indent="0"/>
          <a:r>
            <a:rPr lang="en-US" sz="1100" b="0" baseline="0">
              <a:solidFill>
                <a:schemeClr val="bg1"/>
              </a:solidFill>
              <a:latin typeface="+mn-lt"/>
              <a:ea typeface="+mn-ea"/>
              <a:cs typeface="+mn-cs"/>
            </a:rPr>
            <a:t>3. Click on Login/Register command in the ribbon menu. If this is the first time you have used Excel Cloud, then click on the New User </a:t>
          </a:r>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-&gt; Register link to establish your user credentials.</a:t>
          </a:r>
        </a:p>
        <a:p>
          <a:pPr marL="0" indent="0"/>
          <a:r>
            <a:rPr lang="en-US" sz="1100" b="0" baseline="0">
              <a:solidFill>
                <a:schemeClr val="bg1"/>
              </a:solidFill>
              <a:latin typeface="+mn-lt"/>
              <a:ea typeface="+mn-ea"/>
              <a:cs typeface="+mn-cs"/>
            </a:rPr>
            <a:t>4. Click on Excel worksheet tab you want to share. In this case, the Projects tab. Click on the Share Worksheet command to save the worksheet data to the secure Excel Digital Ledger cloud.</a:t>
          </a:r>
        </a:p>
        <a:p>
          <a:pPr marL="0" indent="0"/>
          <a:r>
            <a:rPr lang="en-US" sz="1100" b="0" baseline="0">
              <a:solidFill>
                <a:schemeClr val="bg1"/>
              </a:solidFill>
              <a:latin typeface="+mn-lt"/>
              <a:ea typeface="+mn-ea"/>
              <a:cs typeface="+mn-cs"/>
            </a:rPr>
            <a:t>5. Click on Share My Workbook. This will create an email with the workbook as an attachment. Put in the email addresses of the people  you want collaborate with, then send them the email. You only need to do this once.</a:t>
          </a:r>
        </a:p>
        <a:p>
          <a:pPr marL="0" indent="0"/>
          <a:r>
            <a:rPr lang="en-US" sz="1100" b="0" baseline="0">
              <a:solidFill>
                <a:schemeClr val="bg1"/>
              </a:solidFill>
              <a:latin typeface="+mn-lt"/>
              <a:ea typeface="+mn-ea"/>
              <a:cs typeface="+mn-cs"/>
            </a:rPr>
            <a:t>6. You can now share your changes with collaborators by clicking on Submit. To see changes from others, click on Refresh.</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You are all set – you can now share Excel information easy, simple, fast.</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Any questions? email  support@boardwalktech.com</a:t>
          </a:r>
        </a:p>
      </xdr:txBody>
    </xdr:sp>
    <xdr:clientData/>
  </xdr:twoCellAnchor>
  <xdr:twoCellAnchor>
    <xdr:from>
      <xdr:col>13</xdr:col>
      <xdr:colOff>590550</xdr:colOff>
      <xdr:row>7</xdr:row>
      <xdr:rowOff>171450</xdr:rowOff>
    </xdr:from>
    <xdr:to>
      <xdr:col>16</xdr:col>
      <xdr:colOff>495300</xdr:colOff>
      <xdr:row>10</xdr:row>
      <xdr:rowOff>114300</xdr:rowOff>
    </xdr:to>
    <xdr:sp macro="" textlink="">
      <xdr:nvSpPr>
        <xdr:cNvPr id="5" name="TextBox 4">
          <a:extLst>
            <a:ext uri="{FF2B5EF4-FFF2-40B4-BE49-F238E27FC236}">
              <a16:creationId xmlns:a16="http://schemas.microsoft.com/office/drawing/2014/main" id="{5C6EC982-4CAD-47BE-B32F-0F528D6EABCE}"/>
            </a:ext>
          </a:extLst>
        </xdr:cNvPr>
        <xdr:cNvSpPr txBox="1"/>
      </xdr:nvSpPr>
      <xdr:spPr>
        <a:xfrm>
          <a:off x="8515350" y="1514475"/>
          <a:ext cx="1733550" cy="514350"/>
        </a:xfrm>
        <a:prstGeom prst="rect">
          <a:avLst/>
        </a:prstGeom>
        <a:solidFill>
          <a:schemeClr val="accent6"/>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1" baseline="0">
              <a:solidFill>
                <a:sysClr val="windowText" lastClr="000000"/>
              </a:solidFill>
              <a:latin typeface="+mn-lt"/>
              <a:ea typeface="+mn-ea"/>
              <a:cs typeface="+mn-cs"/>
            </a:rPr>
            <a:t>You can delete this README tab at any time.</a:t>
          </a:r>
        </a:p>
      </xdr:txBody>
    </xdr:sp>
    <xdr:clientData/>
  </xdr:twoCellAnchor>
  <xdr:twoCellAnchor>
    <xdr:from>
      <xdr:col>1</xdr:col>
      <xdr:colOff>220980</xdr:colOff>
      <xdr:row>18</xdr:row>
      <xdr:rowOff>144780</xdr:rowOff>
    </xdr:from>
    <xdr:to>
      <xdr:col>3</xdr:col>
      <xdr:colOff>588645</xdr:colOff>
      <xdr:row>21</xdr:row>
      <xdr:rowOff>106680</xdr:rowOff>
    </xdr:to>
    <xdr:sp macro="[1]!RoundedRectangle2_Click" textlink="">
      <xdr:nvSpPr>
        <xdr:cNvPr id="10" name="Rounded Rectangle 2">
          <a:hlinkClick xmlns:r="http://schemas.openxmlformats.org/officeDocument/2006/relationships" r:id="rId1"/>
          <a:extLst>
            <a:ext uri="{FF2B5EF4-FFF2-40B4-BE49-F238E27FC236}">
              <a16:creationId xmlns:a16="http://schemas.microsoft.com/office/drawing/2014/main" id="{E90CDE80-371F-4B0D-A1EC-56AA8B95C536}"/>
            </a:ext>
          </a:extLst>
        </xdr:cNvPr>
        <xdr:cNvSpPr/>
      </xdr:nvSpPr>
      <xdr:spPr>
        <a:xfrm>
          <a:off x="845820" y="3444240"/>
          <a:ext cx="1617345"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Installer Download Page</a:t>
          </a:r>
        </a:p>
      </xdr:txBody>
    </xdr:sp>
    <xdr:clientData/>
  </xdr:twoCellAnchor>
  <xdr:twoCellAnchor>
    <xdr:from>
      <xdr:col>4</xdr:col>
      <xdr:colOff>340995</xdr:colOff>
      <xdr:row>18</xdr:row>
      <xdr:rowOff>144780</xdr:rowOff>
    </xdr:from>
    <xdr:to>
      <xdr:col>7</xdr:col>
      <xdr:colOff>302895</xdr:colOff>
      <xdr:row>21</xdr:row>
      <xdr:rowOff>106680</xdr:rowOff>
    </xdr:to>
    <xdr:sp macro="[1]!RoundedRectangle3_Click" textlink="">
      <xdr:nvSpPr>
        <xdr:cNvPr id="11" name="Rounded Rectangle 3">
          <a:hlinkClick xmlns:r="http://schemas.openxmlformats.org/officeDocument/2006/relationships" r:id="rId2"/>
          <a:extLst>
            <a:ext uri="{FF2B5EF4-FFF2-40B4-BE49-F238E27FC236}">
              <a16:creationId xmlns:a16="http://schemas.microsoft.com/office/drawing/2014/main" id="{9DA9AC7F-6728-4A82-B825-156927E28938}"/>
            </a:ext>
          </a:extLst>
        </xdr:cNvPr>
        <xdr:cNvSpPr/>
      </xdr:nvSpPr>
      <xdr:spPr>
        <a:xfrm>
          <a:off x="2840355" y="3444240"/>
          <a:ext cx="183642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Watch a YouTube Getting Started Video</a:t>
          </a:r>
        </a:p>
      </xdr:txBody>
    </xdr:sp>
    <xdr:clientData/>
  </xdr:twoCellAnchor>
  <xdr:twoCellAnchor>
    <xdr:from>
      <xdr:col>8</xdr:col>
      <xdr:colOff>78105</xdr:colOff>
      <xdr:row>18</xdr:row>
      <xdr:rowOff>144780</xdr:rowOff>
    </xdr:from>
    <xdr:to>
      <xdr:col>11</xdr:col>
      <xdr:colOff>398145</xdr:colOff>
      <xdr:row>21</xdr:row>
      <xdr:rowOff>106680</xdr:rowOff>
    </xdr:to>
    <xdr:sp macro="[1]!RoundedRectangle2_Click" textlink="">
      <xdr:nvSpPr>
        <xdr:cNvPr id="12" name="Rounded Rectangle 2">
          <a:hlinkClick xmlns:r="http://schemas.openxmlformats.org/officeDocument/2006/relationships" r:id="rId3"/>
          <a:extLst>
            <a:ext uri="{FF2B5EF4-FFF2-40B4-BE49-F238E27FC236}">
              <a16:creationId xmlns:a16="http://schemas.microsoft.com/office/drawing/2014/main" id="{884A0388-E980-494E-BCEF-EB091A74EAEC}"/>
            </a:ext>
          </a:extLst>
        </xdr:cNvPr>
        <xdr:cNvSpPr/>
      </xdr:nvSpPr>
      <xdr:spPr>
        <a:xfrm>
          <a:off x="5076825" y="3444240"/>
          <a:ext cx="219456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Help Page &amp; Download Getting Started Guide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_Inventory_Man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List"/>
      <sheetName val="README"/>
    </sheetNames>
    <definedNames>
      <definedName name="RoundedRectangle2_Click"/>
      <definedName name="RoundedRectangle3_Click"/>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1529-90C0-4AE3-AB75-7D4FE1D99AF4}">
  <sheetPr codeName="DATA"/>
  <dimension ref="A1:R36"/>
  <sheetViews>
    <sheetView workbookViewId="0">
      <selection activeCell="K17" sqref="K17"/>
    </sheetView>
  </sheetViews>
  <sheetFormatPr defaultColWidth="9.109375" defaultRowHeight="13.2" x14ac:dyDescent="0.25"/>
  <cols>
    <col min="1" max="1" width="6.33203125" style="5" customWidth="1"/>
    <col min="2" max="2" width="9.33203125" style="5" bestFit="1" customWidth="1"/>
    <col min="3" max="3" width="16.33203125" style="5" customWidth="1"/>
    <col min="4" max="4" width="14.5546875" style="5" customWidth="1"/>
    <col min="5" max="5" width="13.5546875" style="5" bestFit="1" customWidth="1"/>
    <col min="6" max="6" width="11.109375" style="5" customWidth="1"/>
    <col min="7" max="7" width="8" style="5" bestFit="1" customWidth="1"/>
    <col min="8" max="8" width="9" style="5" customWidth="1"/>
    <col min="9" max="9" width="12.33203125" style="5" customWidth="1"/>
    <col min="10" max="10" width="10.33203125" style="5" customWidth="1"/>
    <col min="11" max="11" width="8.44140625" style="5" bestFit="1" customWidth="1"/>
    <col min="12" max="12" width="13.5546875" style="5" customWidth="1"/>
    <col min="13" max="13" width="12.5546875" style="5" customWidth="1"/>
    <col min="14" max="14" width="11" style="5" bestFit="1" customWidth="1"/>
    <col min="15" max="16384" width="9.109375" style="5"/>
  </cols>
  <sheetData>
    <row r="1" spans="1:18" ht="15.6" x14ac:dyDescent="0.3">
      <c r="A1" s="1"/>
      <c r="B1" s="1"/>
      <c r="C1" s="2"/>
      <c r="D1" s="2"/>
      <c r="E1" s="3"/>
      <c r="F1" s="2"/>
      <c r="G1" s="4"/>
      <c r="H1" s="3"/>
      <c r="I1" s="3"/>
      <c r="J1" s="3"/>
      <c r="K1" s="3"/>
      <c r="L1" s="3"/>
      <c r="M1" s="3"/>
      <c r="N1" s="3"/>
      <c r="O1" s="3"/>
      <c r="P1" s="3"/>
      <c r="Q1" s="3"/>
      <c r="R1" s="3"/>
    </row>
    <row r="2" spans="1:18" ht="15.6" x14ac:dyDescent="0.3">
      <c r="A2" s="1"/>
      <c r="B2" s="1"/>
      <c r="C2" s="1"/>
      <c r="D2" s="2"/>
      <c r="E2" s="3"/>
      <c r="F2" s="1"/>
      <c r="G2" s="4"/>
      <c r="H2" s="1"/>
      <c r="I2" s="1"/>
      <c r="J2" s="1"/>
      <c r="K2" s="1"/>
      <c r="L2" s="1"/>
      <c r="M2" s="1"/>
      <c r="N2" s="3"/>
      <c r="O2" s="3"/>
      <c r="P2" s="3"/>
      <c r="Q2" s="3"/>
      <c r="R2" s="3"/>
    </row>
    <row r="3" spans="1:18" ht="13.8" x14ac:dyDescent="0.25">
      <c r="A3" s="6"/>
      <c r="B3" s="6"/>
      <c r="C3" s="2"/>
      <c r="D3" s="2"/>
      <c r="E3" s="3"/>
      <c r="F3" s="2"/>
      <c r="G3" s="4"/>
      <c r="H3" s="3"/>
      <c r="I3" s="3"/>
      <c r="J3" s="3"/>
      <c r="K3" s="3"/>
      <c r="L3" s="3"/>
      <c r="M3" s="3"/>
      <c r="N3" s="3"/>
      <c r="O3" s="3"/>
      <c r="P3" s="3"/>
      <c r="Q3" s="3"/>
      <c r="R3" s="3"/>
    </row>
    <row r="4" spans="1:18" x14ac:dyDescent="0.25">
      <c r="A4" s="7" t="s">
        <v>0</v>
      </c>
      <c r="B4" s="7"/>
      <c r="C4" s="8"/>
      <c r="D4" s="8"/>
      <c r="E4" s="3"/>
      <c r="F4" s="8"/>
      <c r="G4" s="4"/>
      <c r="H4" s="3"/>
      <c r="I4" s="3"/>
      <c r="J4" s="3"/>
      <c r="K4" s="3"/>
      <c r="L4" s="3"/>
      <c r="M4" s="3"/>
      <c r="N4" s="3"/>
      <c r="O4" s="3"/>
      <c r="P4" s="3"/>
      <c r="Q4" s="3"/>
      <c r="R4" s="3"/>
    </row>
    <row r="5" spans="1:18" x14ac:dyDescent="0.25">
      <c r="A5" s="2"/>
      <c r="B5" s="2"/>
      <c r="C5" s="2"/>
      <c r="D5" s="2"/>
      <c r="E5" s="3"/>
      <c r="F5" s="2"/>
      <c r="G5" s="4"/>
      <c r="H5" s="3"/>
      <c r="I5" s="3"/>
      <c r="J5" s="3"/>
      <c r="K5" s="3"/>
      <c r="L5" s="3"/>
      <c r="M5" s="9">
        <f>SUBTOTAL(9,M7:M36)</f>
        <v>-84768</v>
      </c>
      <c r="N5" s="10">
        <f>SUBTOTAL(9,N7:N36)</f>
        <v>2184</v>
      </c>
      <c r="O5" s="3"/>
      <c r="P5" s="3"/>
      <c r="Q5" s="3"/>
      <c r="R5" s="3"/>
    </row>
    <row r="6" spans="1:18" ht="26.4" x14ac:dyDescent="0.25">
      <c r="A6" s="11" t="s">
        <v>1</v>
      </c>
      <c r="B6" s="11" t="s">
        <v>2</v>
      </c>
      <c r="C6" s="11" t="s">
        <v>3</v>
      </c>
      <c r="D6" s="11" t="s">
        <v>4</v>
      </c>
      <c r="E6" s="11" t="s">
        <v>5</v>
      </c>
      <c r="F6" s="11" t="s">
        <v>6</v>
      </c>
      <c r="G6" s="11" t="s">
        <v>7</v>
      </c>
      <c r="H6" s="11" t="s">
        <v>8</v>
      </c>
      <c r="I6" s="11" t="s">
        <v>9</v>
      </c>
      <c r="J6" s="11" t="s">
        <v>10</v>
      </c>
      <c r="K6" s="11" t="s">
        <v>11</v>
      </c>
      <c r="L6" s="11" t="s">
        <v>12</v>
      </c>
      <c r="M6" s="11" t="s">
        <v>13</v>
      </c>
      <c r="N6" s="11" t="s">
        <v>14</v>
      </c>
      <c r="O6" s="11" t="s">
        <v>15</v>
      </c>
      <c r="P6" s="11" t="s">
        <v>16</v>
      </c>
      <c r="Q6" s="3"/>
      <c r="R6" s="3"/>
    </row>
    <row r="7" spans="1:18" x14ac:dyDescent="0.25">
      <c r="A7" s="12">
        <v>1</v>
      </c>
      <c r="B7" s="13" t="s">
        <v>17</v>
      </c>
      <c r="C7" s="13" t="s">
        <v>18</v>
      </c>
      <c r="D7" s="13"/>
      <c r="E7" s="13" t="s">
        <v>19</v>
      </c>
      <c r="F7" s="13" t="s">
        <v>20</v>
      </c>
      <c r="G7" s="13" t="s">
        <v>21</v>
      </c>
      <c r="H7" s="14">
        <v>44142.437407407408</v>
      </c>
      <c r="I7" s="14">
        <v>44187</v>
      </c>
      <c r="J7" s="14"/>
      <c r="K7" s="15">
        <f t="shared" ref="K7:K36" si="0">DAYS360(H7,I7,FALSE)</f>
        <v>45</v>
      </c>
      <c r="L7" s="16">
        <v>0.6</v>
      </c>
      <c r="M7" s="17">
        <f t="shared" ref="M7:M36" si="1">K7*8</f>
        <v>360</v>
      </c>
      <c r="N7" s="13">
        <v>340</v>
      </c>
      <c r="O7" s="18">
        <v>65000</v>
      </c>
      <c r="P7" s="18"/>
      <c r="Q7" s="3"/>
      <c r="R7" s="3"/>
    </row>
    <row r="8" spans="1:18" x14ac:dyDescent="0.25">
      <c r="A8" s="12">
        <v>1</v>
      </c>
      <c r="B8" s="13" t="s">
        <v>17</v>
      </c>
      <c r="C8" s="13" t="s">
        <v>18</v>
      </c>
      <c r="D8" s="13" t="s">
        <v>22</v>
      </c>
      <c r="E8" s="13" t="s">
        <v>23</v>
      </c>
      <c r="F8" s="13" t="s">
        <v>20</v>
      </c>
      <c r="G8" s="13" t="s">
        <v>21</v>
      </c>
      <c r="H8" s="14">
        <v>44142.437407407408</v>
      </c>
      <c r="I8" s="14">
        <v>44167</v>
      </c>
      <c r="J8" s="14">
        <v>44145</v>
      </c>
      <c r="K8" s="15">
        <f t="shared" si="0"/>
        <v>25</v>
      </c>
      <c r="L8" s="16">
        <v>1</v>
      </c>
      <c r="M8" s="15">
        <f t="shared" si="1"/>
        <v>200</v>
      </c>
      <c r="N8" s="13">
        <v>210</v>
      </c>
      <c r="O8" s="18">
        <v>42000</v>
      </c>
      <c r="P8" s="18">
        <v>44000</v>
      </c>
      <c r="Q8" s="3"/>
      <c r="R8" s="3"/>
    </row>
    <row r="9" spans="1:18" x14ac:dyDescent="0.25">
      <c r="A9" s="12">
        <v>1</v>
      </c>
      <c r="B9" s="13" t="s">
        <v>17</v>
      </c>
      <c r="C9" s="13" t="s">
        <v>18</v>
      </c>
      <c r="D9" s="13" t="s">
        <v>22</v>
      </c>
      <c r="E9" s="13" t="s">
        <v>19</v>
      </c>
      <c r="F9" s="13" t="s">
        <v>20</v>
      </c>
      <c r="G9" s="13" t="s">
        <v>24</v>
      </c>
      <c r="H9" s="14">
        <v>44145</v>
      </c>
      <c r="I9" s="14">
        <v>44183</v>
      </c>
      <c r="J9" s="14"/>
      <c r="K9" s="15">
        <f t="shared" si="0"/>
        <v>38</v>
      </c>
      <c r="L9" s="16">
        <v>0.7</v>
      </c>
      <c r="M9" s="15">
        <f t="shared" si="1"/>
        <v>304</v>
      </c>
      <c r="N9" s="13"/>
      <c r="O9" s="18">
        <v>12000</v>
      </c>
      <c r="P9" s="18"/>
      <c r="Q9" s="3"/>
      <c r="R9" s="3"/>
    </row>
    <row r="10" spans="1:18" x14ac:dyDescent="0.25">
      <c r="A10" s="12">
        <v>1</v>
      </c>
      <c r="B10" s="13" t="s">
        <v>17</v>
      </c>
      <c r="C10" s="13" t="s">
        <v>18</v>
      </c>
      <c r="D10" s="13" t="s">
        <v>25</v>
      </c>
      <c r="E10" s="13" t="s">
        <v>23</v>
      </c>
      <c r="F10" s="13" t="s">
        <v>20</v>
      </c>
      <c r="G10" s="13" t="s">
        <v>21</v>
      </c>
      <c r="H10" s="14">
        <v>44142.437407407408</v>
      </c>
      <c r="I10" s="14">
        <v>44169</v>
      </c>
      <c r="J10" s="14">
        <v>44157</v>
      </c>
      <c r="K10" s="15">
        <f t="shared" si="0"/>
        <v>27</v>
      </c>
      <c r="L10" s="16">
        <v>1</v>
      </c>
      <c r="M10" s="15">
        <f t="shared" si="1"/>
        <v>216</v>
      </c>
      <c r="N10" s="13">
        <v>188</v>
      </c>
      <c r="O10" s="18">
        <v>8000</v>
      </c>
      <c r="P10" s="18">
        <v>6300</v>
      </c>
      <c r="Q10" s="3"/>
      <c r="R10" s="3"/>
    </row>
    <row r="11" spans="1:18" x14ac:dyDescent="0.25">
      <c r="A11" s="12">
        <v>1</v>
      </c>
      <c r="B11" s="13" t="s">
        <v>17</v>
      </c>
      <c r="C11" s="13" t="s">
        <v>18</v>
      </c>
      <c r="D11" s="19" t="s">
        <v>26</v>
      </c>
      <c r="E11" s="13" t="s">
        <v>27</v>
      </c>
      <c r="F11" s="13" t="s">
        <v>20</v>
      </c>
      <c r="G11" s="13" t="s">
        <v>21</v>
      </c>
      <c r="H11" s="14">
        <v>44142.437407407408</v>
      </c>
      <c r="I11" s="14">
        <v>44177</v>
      </c>
      <c r="J11" s="14"/>
      <c r="K11" s="15">
        <f t="shared" si="0"/>
        <v>35</v>
      </c>
      <c r="L11" s="16">
        <v>0.8</v>
      </c>
      <c r="M11" s="15">
        <f t="shared" si="1"/>
        <v>280</v>
      </c>
      <c r="N11" s="13">
        <v>310</v>
      </c>
      <c r="O11" s="18">
        <v>7000</v>
      </c>
      <c r="P11" s="18"/>
      <c r="Q11" s="3"/>
      <c r="R11" s="3"/>
    </row>
    <row r="12" spans="1:18" x14ac:dyDescent="0.25">
      <c r="A12" s="12">
        <v>2</v>
      </c>
      <c r="B12" s="13" t="s">
        <v>17</v>
      </c>
      <c r="C12" s="13" t="s">
        <v>28</v>
      </c>
      <c r="D12" s="13"/>
      <c r="E12" s="13" t="s">
        <v>19</v>
      </c>
      <c r="F12" s="13" t="s">
        <v>20</v>
      </c>
      <c r="G12" s="13" t="s">
        <v>29</v>
      </c>
      <c r="H12" s="14">
        <v>44110</v>
      </c>
      <c r="I12" s="14">
        <v>42746</v>
      </c>
      <c r="J12" s="14"/>
      <c r="K12" s="15">
        <f t="shared" si="0"/>
        <v>-1345</v>
      </c>
      <c r="L12" s="16">
        <v>1</v>
      </c>
      <c r="M12" s="15">
        <f t="shared" si="1"/>
        <v>-10760</v>
      </c>
      <c r="N12" s="13"/>
      <c r="O12" s="18">
        <v>12000</v>
      </c>
      <c r="P12" s="18"/>
      <c r="Q12" s="3"/>
      <c r="R12" s="3"/>
    </row>
    <row r="13" spans="1:18" x14ac:dyDescent="0.25">
      <c r="A13" s="12">
        <v>2</v>
      </c>
      <c r="B13" s="13" t="s">
        <v>17</v>
      </c>
      <c r="C13" s="13" t="s">
        <v>28</v>
      </c>
      <c r="D13" s="13" t="s">
        <v>30</v>
      </c>
      <c r="E13" s="13" t="s">
        <v>19</v>
      </c>
      <c r="F13" s="13" t="s">
        <v>20</v>
      </c>
      <c r="G13" s="13" t="s">
        <v>29</v>
      </c>
      <c r="H13" s="14">
        <v>44110</v>
      </c>
      <c r="I13" s="14">
        <v>44145</v>
      </c>
      <c r="J13" s="14">
        <v>44142</v>
      </c>
      <c r="K13" s="15">
        <f t="shared" si="0"/>
        <v>34</v>
      </c>
      <c r="L13" s="16">
        <v>1</v>
      </c>
      <c r="M13" s="15">
        <f t="shared" si="1"/>
        <v>272</v>
      </c>
      <c r="N13" s="13">
        <v>260</v>
      </c>
      <c r="O13" s="18">
        <v>2000</v>
      </c>
      <c r="P13" s="18"/>
      <c r="Q13" s="3"/>
      <c r="R13" s="3"/>
    </row>
    <row r="14" spans="1:18" x14ac:dyDescent="0.25">
      <c r="A14" s="12">
        <v>2</v>
      </c>
      <c r="B14" s="13" t="s">
        <v>17</v>
      </c>
      <c r="C14" s="13" t="s">
        <v>28</v>
      </c>
      <c r="D14" s="13" t="s">
        <v>31</v>
      </c>
      <c r="E14" s="13" t="s">
        <v>19</v>
      </c>
      <c r="F14" s="13" t="s">
        <v>20</v>
      </c>
      <c r="G14" s="13" t="s">
        <v>29</v>
      </c>
      <c r="H14" s="14">
        <v>44129</v>
      </c>
      <c r="I14" s="14">
        <v>44150</v>
      </c>
      <c r="J14" s="14">
        <v>44150</v>
      </c>
      <c r="K14" s="15">
        <f t="shared" si="0"/>
        <v>20</v>
      </c>
      <c r="L14" s="16">
        <v>1</v>
      </c>
      <c r="M14" s="15">
        <f t="shared" si="1"/>
        <v>160</v>
      </c>
      <c r="N14" s="13">
        <v>160</v>
      </c>
      <c r="O14" s="18">
        <v>3000</v>
      </c>
      <c r="P14" s="18"/>
      <c r="Q14" s="3"/>
      <c r="R14" s="3"/>
    </row>
    <row r="15" spans="1:18" x14ac:dyDescent="0.25">
      <c r="A15" s="12">
        <v>2</v>
      </c>
      <c r="B15" s="13" t="s">
        <v>17</v>
      </c>
      <c r="C15" s="13" t="s">
        <v>28</v>
      </c>
      <c r="D15" s="13" t="s">
        <v>32</v>
      </c>
      <c r="E15" s="13" t="s">
        <v>19</v>
      </c>
      <c r="F15" s="13" t="s">
        <v>20</v>
      </c>
      <c r="G15" s="13" t="s">
        <v>21</v>
      </c>
      <c r="H15" s="14">
        <v>44137</v>
      </c>
      <c r="I15" s="14">
        <v>44168</v>
      </c>
      <c r="J15" s="14">
        <v>44157</v>
      </c>
      <c r="K15" s="15">
        <f t="shared" si="0"/>
        <v>31</v>
      </c>
      <c r="L15" s="16">
        <v>1</v>
      </c>
      <c r="M15" s="15">
        <f t="shared" si="1"/>
        <v>248</v>
      </c>
      <c r="N15" s="13">
        <v>220</v>
      </c>
      <c r="O15" s="18">
        <v>9000</v>
      </c>
      <c r="P15" s="18">
        <v>7400</v>
      </c>
      <c r="Q15" s="3"/>
      <c r="R15" s="3"/>
    </row>
    <row r="16" spans="1:18" x14ac:dyDescent="0.25">
      <c r="A16" s="12">
        <v>2</v>
      </c>
      <c r="B16" s="13" t="s">
        <v>17</v>
      </c>
      <c r="C16" s="13" t="s">
        <v>28</v>
      </c>
      <c r="D16" s="13" t="s">
        <v>33</v>
      </c>
      <c r="E16" s="13" t="s">
        <v>19</v>
      </c>
      <c r="F16" s="13" t="s">
        <v>20</v>
      </c>
      <c r="G16" s="13" t="s">
        <v>21</v>
      </c>
      <c r="H16" s="14">
        <v>44170</v>
      </c>
      <c r="I16" s="14">
        <v>42741</v>
      </c>
      <c r="J16" s="14"/>
      <c r="K16" s="15">
        <f t="shared" si="0"/>
        <v>-1409</v>
      </c>
      <c r="L16" s="16">
        <v>0.2</v>
      </c>
      <c r="M16" s="15">
        <f t="shared" si="1"/>
        <v>-11272</v>
      </c>
      <c r="N16" s="13"/>
      <c r="O16" s="18">
        <v>9000</v>
      </c>
      <c r="P16" s="18"/>
      <c r="Q16" s="3"/>
      <c r="R16" s="3"/>
    </row>
    <row r="17" spans="1:18" x14ac:dyDescent="0.25">
      <c r="A17" s="12">
        <v>2</v>
      </c>
      <c r="B17" s="13" t="s">
        <v>17</v>
      </c>
      <c r="C17" s="13" t="s">
        <v>28</v>
      </c>
      <c r="D17" s="13" t="s">
        <v>34</v>
      </c>
      <c r="E17" s="13" t="s">
        <v>19</v>
      </c>
      <c r="F17" s="13" t="s">
        <v>20</v>
      </c>
      <c r="G17" s="13" t="s">
        <v>21</v>
      </c>
      <c r="H17" s="14">
        <v>43836</v>
      </c>
      <c r="I17" s="14">
        <v>43841</v>
      </c>
      <c r="J17" s="14"/>
      <c r="K17" s="15">
        <f t="shared" si="0"/>
        <v>5</v>
      </c>
      <c r="L17" s="16">
        <v>0</v>
      </c>
      <c r="M17" s="15">
        <f t="shared" si="1"/>
        <v>40</v>
      </c>
      <c r="N17" s="13"/>
      <c r="O17" s="18">
        <v>9000</v>
      </c>
      <c r="P17" s="18"/>
      <c r="Q17" s="3"/>
      <c r="R17" s="3"/>
    </row>
    <row r="18" spans="1:18" x14ac:dyDescent="0.25">
      <c r="A18" s="12">
        <v>3</v>
      </c>
      <c r="B18" s="13" t="s">
        <v>17</v>
      </c>
      <c r="C18" s="13" t="s">
        <v>35</v>
      </c>
      <c r="D18" s="13"/>
      <c r="E18" s="13" t="s">
        <v>23</v>
      </c>
      <c r="F18" s="13" t="s">
        <v>36</v>
      </c>
      <c r="G18" s="13" t="s">
        <v>29</v>
      </c>
      <c r="H18" s="14">
        <v>44166</v>
      </c>
      <c r="I18" s="14">
        <v>42757</v>
      </c>
      <c r="J18" s="14"/>
      <c r="K18" s="15">
        <f t="shared" si="0"/>
        <v>-1389</v>
      </c>
      <c r="L18" s="16">
        <v>1</v>
      </c>
      <c r="M18" s="15">
        <f t="shared" si="1"/>
        <v>-11112</v>
      </c>
      <c r="N18" s="13"/>
      <c r="O18" s="18">
        <v>12000</v>
      </c>
      <c r="P18" s="18"/>
      <c r="Q18" s="3"/>
      <c r="R18" s="3"/>
    </row>
    <row r="19" spans="1:18" x14ac:dyDescent="0.25">
      <c r="A19" s="12">
        <v>3</v>
      </c>
      <c r="B19" s="13" t="s">
        <v>17</v>
      </c>
      <c r="C19" s="13" t="s">
        <v>35</v>
      </c>
      <c r="D19" s="13" t="s">
        <v>37</v>
      </c>
      <c r="E19" s="13" t="s">
        <v>23</v>
      </c>
      <c r="F19" s="13" t="s">
        <v>36</v>
      </c>
      <c r="G19" s="13" t="s">
        <v>29</v>
      </c>
      <c r="H19" s="14">
        <v>44166</v>
      </c>
      <c r="I19" s="14">
        <v>44187</v>
      </c>
      <c r="J19" s="14"/>
      <c r="K19" s="15">
        <f t="shared" si="0"/>
        <v>21</v>
      </c>
      <c r="L19" s="16">
        <v>1</v>
      </c>
      <c r="M19" s="15">
        <f t="shared" si="1"/>
        <v>168</v>
      </c>
      <c r="N19" s="13"/>
      <c r="O19" s="18">
        <v>2000</v>
      </c>
      <c r="P19" s="18"/>
      <c r="Q19" s="3"/>
      <c r="R19" s="3"/>
    </row>
    <row r="20" spans="1:18" x14ac:dyDescent="0.25">
      <c r="A20" s="12">
        <v>3</v>
      </c>
      <c r="B20" s="13" t="s">
        <v>17</v>
      </c>
      <c r="C20" s="13" t="s">
        <v>35</v>
      </c>
      <c r="D20" s="13" t="s">
        <v>38</v>
      </c>
      <c r="E20" s="13" t="s">
        <v>23</v>
      </c>
      <c r="F20" s="13" t="s">
        <v>36</v>
      </c>
      <c r="G20" s="13" t="s">
        <v>21</v>
      </c>
      <c r="H20" s="14">
        <v>44180</v>
      </c>
      <c r="I20" s="14">
        <v>44189</v>
      </c>
      <c r="J20" s="14"/>
      <c r="K20" s="15">
        <f t="shared" si="0"/>
        <v>9</v>
      </c>
      <c r="L20" s="16">
        <v>1</v>
      </c>
      <c r="M20" s="15">
        <f t="shared" si="1"/>
        <v>72</v>
      </c>
      <c r="N20" s="13"/>
      <c r="O20" s="18">
        <v>3000</v>
      </c>
      <c r="P20" s="18"/>
      <c r="Q20" s="3"/>
      <c r="R20" s="3"/>
    </row>
    <row r="21" spans="1:18" x14ac:dyDescent="0.25">
      <c r="A21" s="12">
        <v>3</v>
      </c>
      <c r="B21" s="13" t="s">
        <v>17</v>
      </c>
      <c r="C21" s="13" t="s">
        <v>35</v>
      </c>
      <c r="D21" s="13" t="s">
        <v>39</v>
      </c>
      <c r="E21" s="13" t="s">
        <v>23</v>
      </c>
      <c r="F21" s="13" t="s">
        <v>36</v>
      </c>
      <c r="G21" s="13" t="s">
        <v>21</v>
      </c>
      <c r="H21" s="14">
        <v>43832</v>
      </c>
      <c r="I21" s="14">
        <v>43842</v>
      </c>
      <c r="J21" s="14"/>
      <c r="K21" s="15">
        <f t="shared" si="0"/>
        <v>10</v>
      </c>
      <c r="L21" s="16">
        <v>1</v>
      </c>
      <c r="M21" s="15">
        <f t="shared" si="1"/>
        <v>80</v>
      </c>
      <c r="N21" s="13"/>
      <c r="O21" s="18">
        <v>9000</v>
      </c>
      <c r="P21" s="18"/>
      <c r="Q21" s="3"/>
      <c r="R21" s="3"/>
    </row>
    <row r="22" spans="1:18" x14ac:dyDescent="0.25">
      <c r="A22" s="12">
        <v>3</v>
      </c>
      <c r="B22" s="13" t="s">
        <v>17</v>
      </c>
      <c r="C22" s="13" t="s">
        <v>35</v>
      </c>
      <c r="D22" s="13" t="s">
        <v>40</v>
      </c>
      <c r="E22" s="13" t="s">
        <v>23</v>
      </c>
      <c r="F22" s="13" t="s">
        <v>36</v>
      </c>
      <c r="G22" s="13" t="s">
        <v>21</v>
      </c>
      <c r="H22" s="14">
        <v>43842</v>
      </c>
      <c r="I22" s="14">
        <v>43852</v>
      </c>
      <c r="J22" s="14"/>
      <c r="K22" s="15">
        <f t="shared" si="0"/>
        <v>10</v>
      </c>
      <c r="L22" s="16">
        <v>0.2</v>
      </c>
      <c r="M22" s="15">
        <f t="shared" si="1"/>
        <v>80</v>
      </c>
      <c r="N22" s="13"/>
      <c r="O22" s="18">
        <v>9000</v>
      </c>
      <c r="P22" s="18"/>
      <c r="Q22" s="3"/>
      <c r="R22" s="3"/>
    </row>
    <row r="23" spans="1:18" x14ac:dyDescent="0.25">
      <c r="A23" s="12">
        <v>4</v>
      </c>
      <c r="B23" s="13" t="s">
        <v>41</v>
      </c>
      <c r="C23" s="13" t="s">
        <v>42</v>
      </c>
      <c r="D23" s="13"/>
      <c r="E23" s="13" t="s">
        <v>23</v>
      </c>
      <c r="F23" s="13" t="s">
        <v>20</v>
      </c>
      <c r="G23" s="13" t="s">
        <v>29</v>
      </c>
      <c r="H23" s="14">
        <v>44150</v>
      </c>
      <c r="I23" s="14">
        <v>44175</v>
      </c>
      <c r="J23" s="14"/>
      <c r="K23" s="15">
        <f t="shared" si="0"/>
        <v>25</v>
      </c>
      <c r="L23" s="16">
        <v>0.6</v>
      </c>
      <c r="M23" s="15">
        <f t="shared" si="1"/>
        <v>200</v>
      </c>
      <c r="N23" s="13"/>
      <c r="O23" s="18">
        <v>33000</v>
      </c>
      <c r="P23" s="18"/>
      <c r="Q23" s="3"/>
      <c r="R23" s="3"/>
    </row>
    <row r="24" spans="1:18" x14ac:dyDescent="0.25">
      <c r="A24" s="12">
        <v>4</v>
      </c>
      <c r="B24" s="13" t="s">
        <v>41</v>
      </c>
      <c r="C24" s="13" t="s">
        <v>42</v>
      </c>
      <c r="D24" s="13" t="s">
        <v>37</v>
      </c>
      <c r="E24" s="13" t="s">
        <v>23</v>
      </c>
      <c r="F24" s="13" t="s">
        <v>20</v>
      </c>
      <c r="G24" s="13" t="s">
        <v>29</v>
      </c>
      <c r="H24" s="14">
        <v>44150</v>
      </c>
      <c r="I24" s="14">
        <v>44155</v>
      </c>
      <c r="J24" s="14">
        <v>44145</v>
      </c>
      <c r="K24" s="15">
        <f t="shared" si="0"/>
        <v>5</v>
      </c>
      <c r="L24" s="16">
        <v>1</v>
      </c>
      <c r="M24" s="15">
        <f t="shared" si="1"/>
        <v>40</v>
      </c>
      <c r="N24" s="13">
        <v>40</v>
      </c>
      <c r="O24" s="18">
        <v>0</v>
      </c>
      <c r="P24" s="18">
        <v>44000</v>
      </c>
      <c r="Q24" s="3"/>
      <c r="R24" s="3"/>
    </row>
    <row r="25" spans="1:18" x14ac:dyDescent="0.25">
      <c r="A25" s="12">
        <v>4</v>
      </c>
      <c r="B25" s="13" t="s">
        <v>41</v>
      </c>
      <c r="C25" s="13" t="s">
        <v>42</v>
      </c>
      <c r="D25" s="13" t="s">
        <v>43</v>
      </c>
      <c r="E25" s="13" t="s">
        <v>19</v>
      </c>
      <c r="F25" s="13" t="s">
        <v>20</v>
      </c>
      <c r="G25" s="13" t="s">
        <v>21</v>
      </c>
      <c r="H25" s="14">
        <v>44157</v>
      </c>
      <c r="I25" s="14">
        <v>44163</v>
      </c>
      <c r="J25" s="14">
        <v>44167</v>
      </c>
      <c r="K25" s="15">
        <f t="shared" si="0"/>
        <v>6</v>
      </c>
      <c r="L25" s="16">
        <v>0.7</v>
      </c>
      <c r="M25" s="15">
        <f t="shared" si="1"/>
        <v>48</v>
      </c>
      <c r="N25" s="13">
        <v>48</v>
      </c>
      <c r="O25" s="18">
        <v>3000</v>
      </c>
      <c r="P25" s="18">
        <v>2500</v>
      </c>
      <c r="Q25" s="3"/>
      <c r="R25" s="3"/>
    </row>
    <row r="26" spans="1:18" x14ac:dyDescent="0.25">
      <c r="A26" s="12">
        <v>4</v>
      </c>
      <c r="B26" s="13" t="s">
        <v>41</v>
      </c>
      <c r="C26" s="13" t="s">
        <v>42</v>
      </c>
      <c r="D26" s="13" t="s">
        <v>38</v>
      </c>
      <c r="E26" s="13" t="s">
        <v>23</v>
      </c>
      <c r="F26" s="13" t="s">
        <v>20</v>
      </c>
      <c r="G26" s="13" t="s">
        <v>21</v>
      </c>
      <c r="H26" s="14">
        <v>44167</v>
      </c>
      <c r="I26" s="14">
        <v>44169</v>
      </c>
      <c r="J26" s="14"/>
      <c r="K26" s="15">
        <f t="shared" si="0"/>
        <v>2</v>
      </c>
      <c r="L26" s="16">
        <v>1</v>
      </c>
      <c r="M26" s="15">
        <f t="shared" si="1"/>
        <v>16</v>
      </c>
      <c r="N26" s="13">
        <v>188</v>
      </c>
      <c r="O26" s="18">
        <v>28000</v>
      </c>
      <c r="P26" s="18">
        <v>6300</v>
      </c>
      <c r="Q26" s="3"/>
      <c r="R26" s="3"/>
    </row>
    <row r="27" spans="1:18" x14ac:dyDescent="0.25">
      <c r="A27" s="12">
        <v>4</v>
      </c>
      <c r="B27" s="13" t="s">
        <v>41</v>
      </c>
      <c r="C27" s="13" t="s">
        <v>42</v>
      </c>
      <c r="D27" s="13" t="s">
        <v>34</v>
      </c>
      <c r="E27" s="13" t="s">
        <v>27</v>
      </c>
      <c r="F27" s="13" t="s">
        <v>20</v>
      </c>
      <c r="G27" s="13" t="s">
        <v>21</v>
      </c>
      <c r="H27" s="14">
        <v>44171</v>
      </c>
      <c r="I27" s="14">
        <v>44175</v>
      </c>
      <c r="J27" s="14"/>
      <c r="K27" s="15">
        <f t="shared" si="0"/>
        <v>4</v>
      </c>
      <c r="L27" s="16">
        <v>0.8</v>
      </c>
      <c r="M27" s="15">
        <f t="shared" si="1"/>
        <v>32</v>
      </c>
      <c r="N27" s="13"/>
      <c r="O27" s="18">
        <v>2000</v>
      </c>
      <c r="P27" s="18"/>
      <c r="Q27" s="3"/>
      <c r="R27" s="3"/>
    </row>
    <row r="28" spans="1:18" x14ac:dyDescent="0.25">
      <c r="A28" s="12">
        <v>5</v>
      </c>
      <c r="B28" s="13" t="s">
        <v>41</v>
      </c>
      <c r="C28" s="13" t="s">
        <v>44</v>
      </c>
      <c r="D28" s="13"/>
      <c r="E28" s="13" t="s">
        <v>19</v>
      </c>
      <c r="F28" s="13" t="s">
        <v>36</v>
      </c>
      <c r="G28" s="13" t="s">
        <v>29</v>
      </c>
      <c r="H28" s="14">
        <v>44110</v>
      </c>
      <c r="I28" s="14">
        <v>42746</v>
      </c>
      <c r="J28" s="14"/>
      <c r="K28" s="15">
        <f t="shared" si="0"/>
        <v>-1345</v>
      </c>
      <c r="L28" s="16">
        <v>0.4</v>
      </c>
      <c r="M28" s="15">
        <f t="shared" si="1"/>
        <v>-10760</v>
      </c>
      <c r="N28" s="13"/>
      <c r="O28" s="18">
        <v>76000</v>
      </c>
      <c r="P28" s="18"/>
      <c r="Q28" s="3"/>
      <c r="R28" s="3"/>
    </row>
    <row r="29" spans="1:18" x14ac:dyDescent="0.25">
      <c r="A29" s="12">
        <v>5</v>
      </c>
      <c r="B29" s="13" t="s">
        <v>41</v>
      </c>
      <c r="C29" s="13" t="s">
        <v>44</v>
      </c>
      <c r="D29" s="13" t="s">
        <v>45</v>
      </c>
      <c r="E29" s="13" t="s">
        <v>19</v>
      </c>
      <c r="F29" s="13" t="s">
        <v>36</v>
      </c>
      <c r="G29" s="13" t="s">
        <v>21</v>
      </c>
      <c r="H29" s="14">
        <v>44137</v>
      </c>
      <c r="I29" s="14">
        <v>44168</v>
      </c>
      <c r="J29" s="14">
        <v>44157</v>
      </c>
      <c r="K29" s="15">
        <f t="shared" si="0"/>
        <v>31</v>
      </c>
      <c r="L29" s="16">
        <v>1</v>
      </c>
      <c r="M29" s="15">
        <f t="shared" si="1"/>
        <v>248</v>
      </c>
      <c r="N29" s="13">
        <v>220</v>
      </c>
      <c r="O29" s="18">
        <v>35000</v>
      </c>
      <c r="P29" s="18">
        <v>31000</v>
      </c>
      <c r="Q29" s="3"/>
      <c r="R29" s="3"/>
    </row>
    <row r="30" spans="1:18" x14ac:dyDescent="0.25">
      <c r="A30" s="12">
        <v>5</v>
      </c>
      <c r="B30" s="13" t="s">
        <v>41</v>
      </c>
      <c r="C30" s="13" t="s">
        <v>44</v>
      </c>
      <c r="D30" s="13" t="s">
        <v>33</v>
      </c>
      <c r="E30" s="13" t="s">
        <v>19</v>
      </c>
      <c r="F30" s="13" t="s">
        <v>36</v>
      </c>
      <c r="G30" s="13" t="s">
        <v>21</v>
      </c>
      <c r="H30" s="14">
        <v>44170</v>
      </c>
      <c r="I30" s="14">
        <v>42741</v>
      </c>
      <c r="J30" s="14"/>
      <c r="K30" s="15">
        <f t="shared" si="0"/>
        <v>-1409</v>
      </c>
      <c r="L30" s="16">
        <v>0.2</v>
      </c>
      <c r="M30" s="15">
        <f t="shared" si="1"/>
        <v>-11272</v>
      </c>
      <c r="N30" s="13"/>
      <c r="O30" s="18">
        <v>9000</v>
      </c>
      <c r="P30" s="18"/>
      <c r="Q30" s="3"/>
      <c r="R30" s="3"/>
    </row>
    <row r="31" spans="1:18" x14ac:dyDescent="0.25">
      <c r="A31" s="12">
        <v>5</v>
      </c>
      <c r="B31" s="13" t="s">
        <v>41</v>
      </c>
      <c r="C31" s="13" t="s">
        <v>44</v>
      </c>
      <c r="D31" s="13" t="s">
        <v>34</v>
      </c>
      <c r="E31" s="13" t="s">
        <v>19</v>
      </c>
      <c r="F31" s="13" t="s">
        <v>36</v>
      </c>
      <c r="G31" s="13" t="s">
        <v>21</v>
      </c>
      <c r="H31" s="14">
        <v>43836</v>
      </c>
      <c r="I31" s="14">
        <v>43841</v>
      </c>
      <c r="J31" s="14"/>
      <c r="K31" s="15">
        <f t="shared" si="0"/>
        <v>5</v>
      </c>
      <c r="L31" s="16">
        <v>0</v>
      </c>
      <c r="M31" s="15">
        <f t="shared" si="1"/>
        <v>40</v>
      </c>
      <c r="N31" s="13"/>
      <c r="O31" s="18">
        <v>9000</v>
      </c>
      <c r="P31" s="18"/>
      <c r="Q31" s="3"/>
      <c r="R31" s="3"/>
    </row>
    <row r="32" spans="1:18" x14ac:dyDescent="0.25">
      <c r="A32" s="12">
        <v>6</v>
      </c>
      <c r="B32" s="13" t="s">
        <v>41</v>
      </c>
      <c r="C32" s="13" t="s">
        <v>46</v>
      </c>
      <c r="D32" s="13"/>
      <c r="E32" s="13" t="s">
        <v>19</v>
      </c>
      <c r="F32" s="13" t="s">
        <v>20</v>
      </c>
      <c r="G32" s="13" t="s">
        <v>29</v>
      </c>
      <c r="H32" s="14">
        <v>44149</v>
      </c>
      <c r="I32" s="14">
        <v>42788</v>
      </c>
      <c r="J32" s="14"/>
      <c r="K32" s="15">
        <f t="shared" si="0"/>
        <v>-1342</v>
      </c>
      <c r="L32" s="16">
        <v>0.3</v>
      </c>
      <c r="M32" s="15">
        <f t="shared" si="1"/>
        <v>-10736</v>
      </c>
      <c r="N32" s="13"/>
      <c r="O32" s="18">
        <v>12000</v>
      </c>
      <c r="P32" s="18"/>
      <c r="Q32" s="3"/>
      <c r="R32" s="3"/>
    </row>
    <row r="33" spans="1:18" x14ac:dyDescent="0.25">
      <c r="A33" s="12">
        <v>6</v>
      </c>
      <c r="B33" s="13" t="s">
        <v>41</v>
      </c>
      <c r="C33" s="13" t="s">
        <v>46</v>
      </c>
      <c r="D33" s="13" t="s">
        <v>47</v>
      </c>
      <c r="E33" s="13" t="s">
        <v>19</v>
      </c>
      <c r="F33" s="13" t="s">
        <v>20</v>
      </c>
      <c r="G33" s="13" t="s">
        <v>29</v>
      </c>
      <c r="H33" s="14">
        <v>44166</v>
      </c>
      <c r="I33" s="14">
        <v>42746</v>
      </c>
      <c r="J33" s="14"/>
      <c r="K33" s="15">
        <f t="shared" si="0"/>
        <v>-1400</v>
      </c>
      <c r="L33" s="16">
        <v>0.2</v>
      </c>
      <c r="M33" s="15">
        <f t="shared" si="1"/>
        <v>-11200</v>
      </c>
      <c r="N33" s="13"/>
      <c r="O33" s="18">
        <v>2000</v>
      </c>
      <c r="P33" s="18"/>
      <c r="Q33" s="3"/>
      <c r="R33" s="3"/>
    </row>
    <row r="34" spans="1:18" x14ac:dyDescent="0.25">
      <c r="A34" s="12">
        <v>6</v>
      </c>
      <c r="B34" s="13" t="s">
        <v>41</v>
      </c>
      <c r="C34" s="13" t="s">
        <v>46</v>
      </c>
      <c r="D34" s="13" t="s">
        <v>48</v>
      </c>
      <c r="E34" s="13" t="s">
        <v>19</v>
      </c>
      <c r="F34" s="13" t="s">
        <v>20</v>
      </c>
      <c r="G34" s="13" t="s">
        <v>24</v>
      </c>
      <c r="H34" s="14">
        <v>44180</v>
      </c>
      <c r="I34" s="14">
        <v>42767</v>
      </c>
      <c r="J34" s="14"/>
      <c r="K34" s="15">
        <f t="shared" si="0"/>
        <v>-1394</v>
      </c>
      <c r="L34" s="16">
        <v>0.1</v>
      </c>
      <c r="M34" s="15">
        <f t="shared" si="1"/>
        <v>-11152</v>
      </c>
      <c r="N34" s="13"/>
      <c r="O34" s="18">
        <v>3000</v>
      </c>
      <c r="P34" s="18"/>
      <c r="Q34" s="3"/>
      <c r="R34" s="3"/>
    </row>
    <row r="35" spans="1:18" x14ac:dyDescent="0.25">
      <c r="A35" s="12">
        <v>6</v>
      </c>
      <c r="B35" s="13" t="s">
        <v>41</v>
      </c>
      <c r="C35" s="13" t="s">
        <v>46</v>
      </c>
      <c r="D35" s="13" t="s">
        <v>39</v>
      </c>
      <c r="E35" s="13" t="s">
        <v>19</v>
      </c>
      <c r="F35" s="13" t="s">
        <v>20</v>
      </c>
      <c r="G35" s="13" t="s">
        <v>21</v>
      </c>
      <c r="H35" s="14">
        <v>41641</v>
      </c>
      <c r="I35" s="14">
        <v>41680</v>
      </c>
      <c r="J35" s="14"/>
      <c r="K35" s="15">
        <f t="shared" si="0"/>
        <v>38</v>
      </c>
      <c r="L35" s="16">
        <v>0</v>
      </c>
      <c r="M35" s="15">
        <f t="shared" si="1"/>
        <v>304</v>
      </c>
      <c r="N35" s="13"/>
      <c r="O35" s="18">
        <v>9000</v>
      </c>
      <c r="P35" s="18"/>
      <c r="Q35" s="3"/>
      <c r="R35" s="3"/>
    </row>
    <row r="36" spans="1:18" x14ac:dyDescent="0.25">
      <c r="A36" s="12">
        <v>6</v>
      </c>
      <c r="B36" s="13" t="s">
        <v>41</v>
      </c>
      <c r="C36" s="13" t="s">
        <v>46</v>
      </c>
      <c r="D36" s="13" t="s">
        <v>40</v>
      </c>
      <c r="E36" s="13" t="s">
        <v>19</v>
      </c>
      <c r="F36" s="13" t="s">
        <v>20</v>
      </c>
      <c r="G36" s="13" t="s">
        <v>21</v>
      </c>
      <c r="H36" s="14">
        <v>41681</v>
      </c>
      <c r="I36" s="14">
        <v>41692</v>
      </c>
      <c r="J36" s="14"/>
      <c r="K36" s="15">
        <f t="shared" si="0"/>
        <v>11</v>
      </c>
      <c r="L36" s="16">
        <v>0</v>
      </c>
      <c r="M36" s="15">
        <f t="shared" si="1"/>
        <v>88</v>
      </c>
      <c r="N36" s="13"/>
      <c r="O36" s="18">
        <v>9000</v>
      </c>
      <c r="P36" s="18"/>
      <c r="Q36" s="3"/>
      <c r="R36" s="3"/>
    </row>
  </sheetData>
  <conditionalFormatting sqref="H10 H23:H36 H20:H21 H7:H8 H12:H14">
    <cfRule type="cellIs" priority="24" stopIfTrue="1" operator="between">
      <formula>0</formula>
      <formula>0</formula>
    </cfRule>
    <cfRule type="cellIs" dxfId="12" priority="25" operator="lessThan">
      <formula>0.8*#REF!</formula>
    </cfRule>
  </conditionalFormatting>
  <conditionalFormatting sqref="H19">
    <cfRule type="cellIs" priority="22" stopIfTrue="1" operator="between">
      <formula>0</formula>
      <formula>0</formula>
    </cfRule>
    <cfRule type="cellIs" dxfId="11" priority="23" operator="lessThan">
      <formula>0.8*#REF!</formula>
    </cfRule>
  </conditionalFormatting>
  <conditionalFormatting sqref="H18">
    <cfRule type="cellIs" priority="20" stopIfTrue="1" operator="between">
      <formula>0</formula>
      <formula>0</formula>
    </cfRule>
    <cfRule type="cellIs" dxfId="10" priority="21" operator="lessThan">
      <formula>0.8*#REF!</formula>
    </cfRule>
  </conditionalFormatting>
  <conditionalFormatting sqref="H17">
    <cfRule type="cellIs" priority="18" stopIfTrue="1" operator="between">
      <formula>0</formula>
      <formula>0</formula>
    </cfRule>
    <cfRule type="cellIs" dxfId="9" priority="19" operator="lessThan">
      <formula>0.8*#REF!</formula>
    </cfRule>
  </conditionalFormatting>
  <conditionalFormatting sqref="H16">
    <cfRule type="cellIs" priority="16" stopIfTrue="1" operator="between">
      <formula>0</formula>
      <formula>0</formula>
    </cfRule>
    <cfRule type="cellIs" dxfId="8" priority="17" operator="lessThan">
      <formula>0.8*#REF!</formula>
    </cfRule>
  </conditionalFormatting>
  <conditionalFormatting sqref="H11">
    <cfRule type="cellIs" priority="14" stopIfTrue="1" operator="between">
      <formula>0</formula>
      <formula>0</formula>
    </cfRule>
    <cfRule type="cellIs" dxfId="7" priority="15" operator="lessThan">
      <formula>0.8*#REF!</formula>
    </cfRule>
  </conditionalFormatting>
  <conditionalFormatting sqref="H15">
    <cfRule type="cellIs" priority="12" stopIfTrue="1" operator="between">
      <formula>0</formula>
      <formula>0</formula>
    </cfRule>
    <cfRule type="cellIs" dxfId="6" priority="13" operator="lessThan">
      <formula>0.8*#REF!</formula>
    </cfRule>
  </conditionalFormatting>
  <conditionalFormatting sqref="H22">
    <cfRule type="cellIs" priority="10" stopIfTrue="1" operator="between">
      <formula>0</formula>
      <formula>0</formula>
    </cfRule>
    <cfRule type="cellIs" dxfId="5" priority="11" operator="lessThan">
      <formula>0.8*#REF!</formula>
    </cfRule>
  </conditionalFormatting>
  <conditionalFormatting sqref="H9">
    <cfRule type="cellIs" priority="8" stopIfTrue="1" operator="between">
      <formula>0</formula>
      <formula>0</formula>
    </cfRule>
    <cfRule type="cellIs" dxfId="4" priority="9" operator="lessThan">
      <formula>0.8*#REF!</formula>
    </cfRule>
  </conditionalFormatting>
  <conditionalFormatting sqref="N7:N36">
    <cfRule type="cellIs" dxfId="3" priority="7" operator="greaterThan">
      <formula>1.1*M7</formula>
    </cfRule>
  </conditionalFormatting>
  <conditionalFormatting sqref="N5">
    <cfRule type="cellIs" priority="5" stopIfTrue="1" operator="between">
      <formula>0</formula>
      <formula>0</formula>
    </cfRule>
    <cfRule type="cellIs" dxfId="2" priority="6" operator="lessThan">
      <formula>0.8*H5</formula>
    </cfRule>
  </conditionalFormatting>
  <conditionalFormatting sqref="M7:M36">
    <cfRule type="cellIs" priority="3" stopIfTrue="1" operator="between">
      <formula>0</formula>
      <formula>0</formula>
    </cfRule>
    <cfRule type="cellIs" dxfId="1" priority="4" operator="lessThan">
      <formula>0.8*#REF!</formula>
    </cfRule>
  </conditionalFormatting>
  <conditionalFormatting sqref="M5">
    <cfRule type="cellIs" priority="1" stopIfTrue="1" operator="between">
      <formula>0</formula>
      <formula>0</formula>
    </cfRule>
    <cfRule type="cellIs" dxfId="0" priority="2" operator="lessThan">
      <formula>0.8*G5</formula>
    </cfRule>
  </conditionalFormatting>
  <dataValidations count="4">
    <dataValidation type="list" allowBlank="1" showInputMessage="1" showErrorMessage="1" sqref="F7:F36" xr:uid="{D495F22D-247D-4E94-B07F-6C28D14388BD}">
      <formula1>"1-High,2-Medium,3-Low"</formula1>
    </dataValidation>
    <dataValidation type="list" allowBlank="1" showInputMessage="1" showErrorMessage="1" sqref="E7:E36" xr:uid="{86ACEA98-FBDB-47BC-8AC1-10A993294395}">
      <formula1>"Hardware,Labor,Software"</formula1>
    </dataValidation>
    <dataValidation allowBlank="1" showInputMessage="1" showErrorMessage="1" errorTitle="Resource List" error="Please Select from the drop down" sqref="K6:L36" xr:uid="{61C94F2C-CD2A-4C92-BFF0-207589AE254F}"/>
    <dataValidation type="list" allowBlank="1" showInputMessage="1" showErrorMessage="1" sqref="G7:G36" xr:uid="{25E6DD63-4FA3-4B63-B43C-C470E18A5A16}">
      <formula1>"Started,OK,Risk"</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EDE0-A27E-4EE0-9158-735F4C93095E}">
  <dimension ref="A1:B1"/>
  <sheetViews>
    <sheetView showGridLines="0" tabSelected="1" zoomScaleNormal="100" workbookViewId="0">
      <selection activeCell="O25" sqref="O25"/>
    </sheetView>
  </sheetViews>
  <sheetFormatPr defaultColWidth="9.109375" defaultRowHeight="14.4" x14ac:dyDescent="0.3"/>
  <sheetData>
    <row r="1" spans="1:2" ht="15" thickBot="1" x14ac:dyDescent="0.35">
      <c r="A1" s="20"/>
      <c r="B1" t="s">
        <v>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Projects</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J.Kuppe</dc:creator>
  <cp:lastModifiedBy>JB Kuppe</cp:lastModifiedBy>
  <dcterms:created xsi:type="dcterms:W3CDTF">2020-04-09T03:29:17Z</dcterms:created>
  <dcterms:modified xsi:type="dcterms:W3CDTF">2021-06-01T20:46:36Z</dcterms:modified>
</cp:coreProperties>
</file>