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bwlk-my.sharepoint.com/personal/jb_kuppe_boardwalktech_com/Documents/Boardwalktech/marketing/website/Boardwalktech 2019/content/products/resources/"/>
    </mc:Choice>
  </mc:AlternateContent>
  <xr:revisionPtr revIDLastSave="7" documentId="13_ncr:1_{928BDFAA-58EA-4083-B894-A5DCEF6186DA}" xr6:coauthVersionLast="46" xr6:coauthVersionMax="46" xr10:uidLastSave="{AC2DC013-AEBA-4EED-AE0E-FA26F8351878}"/>
  <bookViews>
    <workbookView xWindow="-108" yWindow="-108" windowWidth="23256" windowHeight="12576" activeTab="1" xr2:uid="{EF964045-11B9-450F-9AA0-EED11F06070D}"/>
  </bookViews>
  <sheets>
    <sheet name="Budget" sheetId="1" r:id="rId1"/>
    <sheet name="README"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5" i="1" l="1"/>
  <c r="P85" i="1"/>
  <c r="O85" i="1"/>
  <c r="M85" i="1"/>
  <c r="L85" i="1"/>
  <c r="K85" i="1"/>
  <c r="J85" i="1"/>
  <c r="I85" i="1"/>
  <c r="H85" i="1"/>
  <c r="G85" i="1"/>
  <c r="E85" i="1"/>
  <c r="D85" i="1"/>
  <c r="C85" i="1"/>
  <c r="S84" i="1"/>
  <c r="R84" i="1"/>
  <c r="N84" i="1"/>
  <c r="J84" i="1"/>
  <c r="F84" i="1"/>
  <c r="F85" i="1" s="1"/>
  <c r="Q83" i="1"/>
  <c r="P83" i="1"/>
  <c r="O83" i="1"/>
  <c r="M83" i="1"/>
  <c r="L83" i="1"/>
  <c r="K83" i="1"/>
  <c r="I83" i="1"/>
  <c r="H83" i="1"/>
  <c r="G83" i="1"/>
  <c r="E83" i="1"/>
  <c r="D83" i="1"/>
  <c r="C83" i="1"/>
  <c r="R82" i="1"/>
  <c r="R85" i="1" s="1"/>
  <c r="N82" i="1"/>
  <c r="N83" i="1" s="1"/>
  <c r="J82" i="1"/>
  <c r="F82" i="1"/>
  <c r="F83" i="1" s="1"/>
  <c r="S81" i="1"/>
  <c r="R81" i="1"/>
  <c r="N81" i="1"/>
  <c r="J81" i="1"/>
  <c r="J83" i="1" s="1"/>
  <c r="F81" i="1"/>
  <c r="Q79" i="1"/>
  <c r="P79" i="1"/>
  <c r="O79" i="1"/>
  <c r="M79" i="1"/>
  <c r="L79" i="1"/>
  <c r="K79" i="1"/>
  <c r="I79" i="1"/>
  <c r="H79" i="1"/>
  <c r="G79" i="1"/>
  <c r="E79" i="1"/>
  <c r="D79" i="1"/>
  <c r="C79" i="1"/>
  <c r="R78" i="1"/>
  <c r="S78" i="1" s="1"/>
  <c r="N78" i="1"/>
  <c r="J78" i="1"/>
  <c r="F78" i="1"/>
  <c r="F79" i="1" s="1"/>
  <c r="Q77" i="1"/>
  <c r="P77" i="1"/>
  <c r="O77" i="1"/>
  <c r="M77" i="1"/>
  <c r="L77" i="1"/>
  <c r="K77" i="1"/>
  <c r="I77" i="1"/>
  <c r="H77" i="1"/>
  <c r="G77" i="1"/>
  <c r="E77" i="1"/>
  <c r="D77" i="1"/>
  <c r="C77" i="1"/>
  <c r="R76" i="1"/>
  <c r="R77" i="1" s="1"/>
  <c r="N76" i="1"/>
  <c r="N77" i="1" s="1"/>
  <c r="J76" i="1"/>
  <c r="J79" i="1" s="1"/>
  <c r="F76" i="1"/>
  <c r="F77" i="1" s="1"/>
  <c r="S75" i="1"/>
  <c r="R75" i="1"/>
  <c r="N75" i="1"/>
  <c r="J75" i="1"/>
  <c r="J77" i="1" s="1"/>
  <c r="F75" i="1"/>
  <c r="R73" i="1"/>
  <c r="Q73" i="1"/>
  <c r="P73" i="1"/>
  <c r="O73" i="1"/>
  <c r="M73" i="1"/>
  <c r="L73" i="1"/>
  <c r="K73" i="1"/>
  <c r="I73" i="1"/>
  <c r="H73" i="1"/>
  <c r="G73" i="1"/>
  <c r="E73" i="1"/>
  <c r="D73" i="1"/>
  <c r="C73" i="1"/>
  <c r="S72" i="1"/>
  <c r="R72" i="1"/>
  <c r="N72" i="1"/>
  <c r="N73" i="1" s="1"/>
  <c r="J72" i="1"/>
  <c r="J73" i="1" s="1"/>
  <c r="F72" i="1"/>
  <c r="R71" i="1"/>
  <c r="Q71" i="1"/>
  <c r="P71" i="1"/>
  <c r="O71" i="1"/>
  <c r="N71" i="1"/>
  <c r="M71" i="1"/>
  <c r="L71" i="1"/>
  <c r="K71" i="1"/>
  <c r="I71" i="1"/>
  <c r="H71" i="1"/>
  <c r="G71" i="1"/>
  <c r="E71" i="1"/>
  <c r="D71" i="1"/>
  <c r="C71" i="1"/>
  <c r="S70" i="1"/>
  <c r="S71" i="1" s="1"/>
  <c r="R70" i="1"/>
  <c r="N70" i="1"/>
  <c r="J70" i="1"/>
  <c r="F70" i="1"/>
  <c r="F71" i="1" s="1"/>
  <c r="S69" i="1"/>
  <c r="R69" i="1"/>
  <c r="N69" i="1"/>
  <c r="J69" i="1"/>
  <c r="J71" i="1" s="1"/>
  <c r="F69" i="1"/>
  <c r="Q67" i="1"/>
  <c r="P67" i="1"/>
  <c r="O67" i="1"/>
  <c r="M67" i="1"/>
  <c r="L67" i="1"/>
  <c r="K67" i="1"/>
  <c r="I67" i="1"/>
  <c r="H67" i="1"/>
  <c r="G67" i="1"/>
  <c r="E67" i="1"/>
  <c r="D67" i="1"/>
  <c r="C67" i="1"/>
  <c r="R66" i="1"/>
  <c r="S66" i="1" s="1"/>
  <c r="N66" i="1"/>
  <c r="N67" i="1" s="1"/>
  <c r="J66" i="1"/>
  <c r="F66" i="1"/>
  <c r="Q65" i="1"/>
  <c r="P65" i="1"/>
  <c r="O65" i="1"/>
  <c r="N65" i="1"/>
  <c r="M65" i="1"/>
  <c r="L65" i="1"/>
  <c r="K65" i="1"/>
  <c r="I65" i="1"/>
  <c r="H65" i="1"/>
  <c r="G65" i="1"/>
  <c r="E65" i="1"/>
  <c r="D65" i="1"/>
  <c r="C65" i="1"/>
  <c r="R64" i="1"/>
  <c r="R65" i="1" s="1"/>
  <c r="N64" i="1"/>
  <c r="J64" i="1"/>
  <c r="J65" i="1" s="1"/>
  <c r="F64" i="1"/>
  <c r="F67" i="1" s="1"/>
  <c r="S63" i="1"/>
  <c r="R63" i="1"/>
  <c r="N63" i="1"/>
  <c r="J63" i="1"/>
  <c r="F63" i="1"/>
  <c r="Q61" i="1"/>
  <c r="P61" i="1"/>
  <c r="O61" i="1"/>
  <c r="M61" i="1"/>
  <c r="L61" i="1"/>
  <c r="K61" i="1"/>
  <c r="I61" i="1"/>
  <c r="H61" i="1"/>
  <c r="G61" i="1"/>
  <c r="E61" i="1"/>
  <c r="D61" i="1"/>
  <c r="C61" i="1"/>
  <c r="R60" i="1"/>
  <c r="R61" i="1" s="1"/>
  <c r="N60" i="1"/>
  <c r="J60" i="1"/>
  <c r="F60" i="1"/>
  <c r="F61" i="1" s="1"/>
  <c r="Q59" i="1"/>
  <c r="P59" i="1"/>
  <c r="O59" i="1"/>
  <c r="M59" i="1"/>
  <c r="L59" i="1"/>
  <c r="K59" i="1"/>
  <c r="I59" i="1"/>
  <c r="H59" i="1"/>
  <c r="G59" i="1"/>
  <c r="E59" i="1"/>
  <c r="D59" i="1"/>
  <c r="C59" i="1"/>
  <c r="R58" i="1"/>
  <c r="R59" i="1" s="1"/>
  <c r="N58" i="1"/>
  <c r="N61" i="1" s="1"/>
  <c r="J58" i="1"/>
  <c r="J59" i="1" s="1"/>
  <c r="F58" i="1"/>
  <c r="F59" i="1" s="1"/>
  <c r="S57" i="1"/>
  <c r="R57" i="1"/>
  <c r="N57" i="1"/>
  <c r="J57" i="1"/>
  <c r="F57" i="1"/>
  <c r="R55" i="1"/>
  <c r="Q55" i="1"/>
  <c r="P55" i="1"/>
  <c r="O55" i="1"/>
  <c r="M55" i="1"/>
  <c r="L55" i="1"/>
  <c r="K55" i="1"/>
  <c r="J55" i="1"/>
  <c r="I55" i="1"/>
  <c r="H55" i="1"/>
  <c r="G55" i="1"/>
  <c r="E55" i="1"/>
  <c r="D55" i="1"/>
  <c r="C55" i="1"/>
  <c r="S54" i="1"/>
  <c r="R54" i="1"/>
  <c r="N54" i="1"/>
  <c r="J54" i="1"/>
  <c r="F54" i="1"/>
  <c r="Q53" i="1"/>
  <c r="P53" i="1"/>
  <c r="O53" i="1"/>
  <c r="M53" i="1"/>
  <c r="L53" i="1"/>
  <c r="K53" i="1"/>
  <c r="I53" i="1"/>
  <c r="H53" i="1"/>
  <c r="G53" i="1"/>
  <c r="E53" i="1"/>
  <c r="D53" i="1"/>
  <c r="C53" i="1"/>
  <c r="R52" i="1"/>
  <c r="R53" i="1" s="1"/>
  <c r="N52" i="1"/>
  <c r="N53" i="1" s="1"/>
  <c r="J52" i="1"/>
  <c r="J53" i="1" s="1"/>
  <c r="F52" i="1"/>
  <c r="F53" i="1" s="1"/>
  <c r="S51" i="1"/>
  <c r="R51" i="1"/>
  <c r="N51" i="1"/>
  <c r="J51" i="1"/>
  <c r="F51" i="1"/>
  <c r="Q48" i="1"/>
  <c r="P48" i="1"/>
  <c r="R48" i="1" s="1"/>
  <c r="O48" i="1"/>
  <c r="M48" i="1"/>
  <c r="L48" i="1"/>
  <c r="K48" i="1"/>
  <c r="N48" i="1" s="1"/>
  <c r="I48" i="1"/>
  <c r="H48" i="1"/>
  <c r="J48" i="1" s="1"/>
  <c r="G48" i="1"/>
  <c r="E48" i="1"/>
  <c r="D48" i="1"/>
  <c r="C48" i="1"/>
  <c r="F48" i="1" s="1"/>
  <c r="R47" i="1"/>
  <c r="N47" i="1"/>
  <c r="J47" i="1"/>
  <c r="F47" i="1"/>
  <c r="S47" i="1" s="1"/>
  <c r="Q46" i="1"/>
  <c r="R46" i="1" s="1"/>
  <c r="P46" i="1"/>
  <c r="O46" i="1"/>
  <c r="N46" i="1"/>
  <c r="M46" i="1"/>
  <c r="L46" i="1"/>
  <c r="K46" i="1"/>
  <c r="I46" i="1"/>
  <c r="J46" i="1" s="1"/>
  <c r="H46" i="1"/>
  <c r="G46" i="1"/>
  <c r="F46" i="1"/>
  <c r="E46" i="1"/>
  <c r="D46" i="1"/>
  <c r="C46" i="1"/>
  <c r="R45" i="1"/>
  <c r="S45" i="1" s="1"/>
  <c r="N45" i="1"/>
  <c r="J45" i="1"/>
  <c r="F45" i="1"/>
  <c r="R44" i="1"/>
  <c r="N44" i="1"/>
  <c r="J44" i="1"/>
  <c r="F44" i="1"/>
  <c r="S44" i="1" s="1"/>
  <c r="Q42" i="1"/>
  <c r="R42" i="1" s="1"/>
  <c r="P42" i="1"/>
  <c r="O42" i="1"/>
  <c r="M42" i="1"/>
  <c r="L42" i="1"/>
  <c r="N42" i="1" s="1"/>
  <c r="K42" i="1"/>
  <c r="I42" i="1"/>
  <c r="J42" i="1" s="1"/>
  <c r="H42" i="1"/>
  <c r="G42" i="1"/>
  <c r="E42" i="1"/>
  <c r="D42" i="1"/>
  <c r="F42" i="1" s="1"/>
  <c r="C42" i="1"/>
  <c r="R41" i="1"/>
  <c r="S41" i="1" s="1"/>
  <c r="N41" i="1"/>
  <c r="J41" i="1"/>
  <c r="F41" i="1"/>
  <c r="R40" i="1"/>
  <c r="Q40" i="1"/>
  <c r="P40" i="1"/>
  <c r="O40" i="1"/>
  <c r="M40" i="1"/>
  <c r="L40" i="1"/>
  <c r="K40" i="1"/>
  <c r="N40" i="1" s="1"/>
  <c r="J40" i="1"/>
  <c r="I40" i="1"/>
  <c r="H40" i="1"/>
  <c r="G40" i="1"/>
  <c r="E40" i="1"/>
  <c r="D40" i="1"/>
  <c r="C40" i="1"/>
  <c r="F40" i="1" s="1"/>
  <c r="S39" i="1"/>
  <c r="R39" i="1"/>
  <c r="N39" i="1"/>
  <c r="J39" i="1"/>
  <c r="F39" i="1"/>
  <c r="R38" i="1"/>
  <c r="N38" i="1"/>
  <c r="J38" i="1"/>
  <c r="F38" i="1"/>
  <c r="S38" i="1" s="1"/>
  <c r="R36" i="1"/>
  <c r="Q36" i="1"/>
  <c r="P36" i="1"/>
  <c r="O36" i="1"/>
  <c r="M36" i="1"/>
  <c r="N36" i="1" s="1"/>
  <c r="L36" i="1"/>
  <c r="K36" i="1"/>
  <c r="J36" i="1"/>
  <c r="I36" i="1"/>
  <c r="H36" i="1"/>
  <c r="G36" i="1"/>
  <c r="E36" i="1"/>
  <c r="F36" i="1" s="1"/>
  <c r="D36" i="1"/>
  <c r="C36" i="1"/>
  <c r="R35" i="1"/>
  <c r="N35" i="1"/>
  <c r="J35" i="1"/>
  <c r="F35" i="1"/>
  <c r="S35" i="1" s="1"/>
  <c r="Q34" i="1"/>
  <c r="P34" i="1"/>
  <c r="O34" i="1"/>
  <c r="R34" i="1" s="1"/>
  <c r="M34" i="1"/>
  <c r="L34" i="1"/>
  <c r="K34" i="1"/>
  <c r="N34" i="1" s="1"/>
  <c r="I34" i="1"/>
  <c r="H34" i="1"/>
  <c r="G34" i="1"/>
  <c r="J34" i="1" s="1"/>
  <c r="E34" i="1"/>
  <c r="D34" i="1"/>
  <c r="C34" i="1"/>
  <c r="F34" i="1" s="1"/>
  <c r="R33" i="1"/>
  <c r="N33" i="1"/>
  <c r="J33" i="1"/>
  <c r="F33" i="1"/>
  <c r="S33" i="1" s="1"/>
  <c r="R32" i="1"/>
  <c r="N32" i="1"/>
  <c r="J32" i="1"/>
  <c r="F32" i="1"/>
  <c r="S32" i="1" s="1"/>
  <c r="Q30" i="1"/>
  <c r="P30" i="1"/>
  <c r="O30" i="1"/>
  <c r="R30" i="1" s="1"/>
  <c r="N30" i="1"/>
  <c r="M30" i="1"/>
  <c r="L30" i="1"/>
  <c r="K30" i="1"/>
  <c r="I30" i="1"/>
  <c r="H30" i="1"/>
  <c r="G30" i="1"/>
  <c r="J30" i="1" s="1"/>
  <c r="F30" i="1"/>
  <c r="E30" i="1"/>
  <c r="D30" i="1"/>
  <c r="C30" i="1"/>
  <c r="R29" i="1"/>
  <c r="N29" i="1"/>
  <c r="J29" i="1"/>
  <c r="F29" i="1"/>
  <c r="S29" i="1" s="1"/>
  <c r="Q28" i="1"/>
  <c r="R28" i="1" s="1"/>
  <c r="P28" i="1"/>
  <c r="O28" i="1"/>
  <c r="M28" i="1"/>
  <c r="L28" i="1"/>
  <c r="N28" i="1" s="1"/>
  <c r="K28" i="1"/>
  <c r="I28" i="1"/>
  <c r="J28" i="1" s="1"/>
  <c r="H28" i="1"/>
  <c r="G28" i="1"/>
  <c r="E28" i="1"/>
  <c r="D28" i="1"/>
  <c r="F28" i="1" s="1"/>
  <c r="C28" i="1"/>
  <c r="R27" i="1"/>
  <c r="S27" i="1" s="1"/>
  <c r="N27" i="1"/>
  <c r="J27" i="1"/>
  <c r="F27" i="1"/>
  <c r="R26" i="1"/>
  <c r="N26" i="1"/>
  <c r="J26" i="1"/>
  <c r="F26" i="1"/>
  <c r="S26" i="1" s="1"/>
  <c r="Q24" i="1"/>
  <c r="P24" i="1"/>
  <c r="O24" i="1"/>
  <c r="R24" i="1" s="1"/>
  <c r="M24" i="1"/>
  <c r="L24" i="1"/>
  <c r="K24" i="1"/>
  <c r="N24" i="1" s="1"/>
  <c r="I24" i="1"/>
  <c r="H24" i="1"/>
  <c r="G24" i="1"/>
  <c r="J24" i="1" s="1"/>
  <c r="E24" i="1"/>
  <c r="D24" i="1"/>
  <c r="C24" i="1"/>
  <c r="F24" i="1" s="1"/>
  <c r="R23" i="1"/>
  <c r="N23" i="1"/>
  <c r="J23" i="1"/>
  <c r="F23" i="1"/>
  <c r="S23" i="1" s="1"/>
  <c r="R22" i="1"/>
  <c r="Q22" i="1"/>
  <c r="P22" i="1"/>
  <c r="O22" i="1"/>
  <c r="M22" i="1"/>
  <c r="N22" i="1" s="1"/>
  <c r="L22" i="1"/>
  <c r="K22" i="1"/>
  <c r="J22" i="1"/>
  <c r="I22" i="1"/>
  <c r="H22" i="1"/>
  <c r="G22" i="1"/>
  <c r="E22" i="1"/>
  <c r="F22" i="1" s="1"/>
  <c r="S22" i="1" s="1"/>
  <c r="D22" i="1"/>
  <c r="C22" i="1"/>
  <c r="S21" i="1"/>
  <c r="R21" i="1"/>
  <c r="N21" i="1"/>
  <c r="J21" i="1"/>
  <c r="F21" i="1"/>
  <c r="S20" i="1"/>
  <c r="R20" i="1"/>
  <c r="N20" i="1"/>
  <c r="J20" i="1"/>
  <c r="F20" i="1"/>
  <c r="Q18" i="1"/>
  <c r="P18" i="1"/>
  <c r="R18" i="1" s="1"/>
  <c r="O18" i="1"/>
  <c r="M18" i="1"/>
  <c r="N18" i="1" s="1"/>
  <c r="L18" i="1"/>
  <c r="K18" i="1"/>
  <c r="I18" i="1"/>
  <c r="H18" i="1"/>
  <c r="J18" i="1" s="1"/>
  <c r="G18" i="1"/>
  <c r="E18" i="1"/>
  <c r="F18" i="1" s="1"/>
  <c r="D18" i="1"/>
  <c r="C18" i="1"/>
  <c r="R17" i="1"/>
  <c r="N17" i="1"/>
  <c r="J17" i="1"/>
  <c r="F17" i="1"/>
  <c r="S17" i="1" s="1"/>
  <c r="Q16" i="1"/>
  <c r="P16" i="1"/>
  <c r="O16" i="1"/>
  <c r="R16" i="1" s="1"/>
  <c r="N16" i="1"/>
  <c r="M16" i="1"/>
  <c r="L16" i="1"/>
  <c r="K16" i="1"/>
  <c r="I16" i="1"/>
  <c r="H16" i="1"/>
  <c r="G16" i="1"/>
  <c r="J16" i="1" s="1"/>
  <c r="F16" i="1"/>
  <c r="S16" i="1" s="1"/>
  <c r="E16" i="1"/>
  <c r="D16" i="1"/>
  <c r="C16" i="1"/>
  <c r="R15" i="1"/>
  <c r="N15" i="1"/>
  <c r="J15" i="1"/>
  <c r="F15" i="1"/>
  <c r="S15" i="1" s="1"/>
  <c r="R14" i="1"/>
  <c r="N14" i="1"/>
  <c r="J14" i="1"/>
  <c r="F14" i="1"/>
  <c r="S14" i="1" s="1"/>
  <c r="S42" i="1" l="1"/>
  <c r="S28" i="1"/>
  <c r="S30" i="1"/>
  <c r="S24" i="1"/>
  <c r="S40" i="1"/>
  <c r="S48" i="1"/>
  <c r="S18" i="1"/>
  <c r="S34" i="1"/>
  <c r="S46" i="1"/>
  <c r="S36" i="1"/>
  <c r="N59" i="1"/>
  <c r="F73" i="1"/>
  <c r="S82" i="1"/>
  <c r="R83" i="1"/>
  <c r="N79" i="1"/>
  <c r="S60" i="1"/>
  <c r="J61" i="1"/>
  <c r="N85" i="1"/>
  <c r="S52" i="1"/>
  <c r="J67" i="1"/>
  <c r="R67" i="1"/>
  <c r="S58" i="1"/>
  <c r="F65" i="1"/>
  <c r="F55" i="1"/>
  <c r="N55" i="1"/>
  <c r="S64" i="1"/>
  <c r="S73" i="1"/>
  <c r="R79" i="1"/>
  <c r="S76" i="1"/>
  <c r="S59" i="1" l="1"/>
  <c r="S61" i="1"/>
  <c r="S79" i="1"/>
  <c r="S77" i="1"/>
  <c r="S85" i="1"/>
  <c r="S83" i="1"/>
  <c r="S53" i="1"/>
  <c r="S55" i="1"/>
  <c r="S65" i="1"/>
  <c r="S67" i="1"/>
</calcChain>
</file>

<file path=xl/sharedStrings.xml><?xml version="1.0" encoding="utf-8"?>
<sst xmlns="http://schemas.openxmlformats.org/spreadsheetml/2006/main" count="100" uniqueCount="47">
  <si>
    <t>&lt;Company Name&gt;</t>
  </si>
  <si>
    <t>Rolling Budget and Forecast</t>
  </si>
  <si>
    <t>&lt;Date&gt;</t>
  </si>
  <si>
    <t>Model Key</t>
  </si>
  <si>
    <t>Numbers in black represent budget numbers or actuals for the current or prior year.</t>
  </si>
  <si>
    <t>Numbers in blue represent forecast numbers for the current year.</t>
  </si>
  <si>
    <t>Italicized numbers in gray cells are calculations that generally should not be altered.</t>
  </si>
  <si>
    <t>Line Item</t>
  </si>
  <si>
    <t>January</t>
  </si>
  <si>
    <t>February</t>
  </si>
  <si>
    <t>March</t>
  </si>
  <si>
    <t>Q1</t>
  </si>
  <si>
    <t>April</t>
  </si>
  <si>
    <t>May</t>
  </si>
  <si>
    <t>June</t>
  </si>
  <si>
    <t>Q2</t>
  </si>
  <si>
    <t>July</t>
  </si>
  <si>
    <t>August</t>
  </si>
  <si>
    <t>September</t>
  </si>
  <si>
    <t>Q3</t>
  </si>
  <si>
    <t>October</t>
  </si>
  <si>
    <t>November</t>
  </si>
  <si>
    <t>December</t>
  </si>
  <si>
    <t>Q4</t>
  </si>
  <si>
    <t>Annual</t>
  </si>
  <si>
    <t>PROFIT AND LOSS</t>
  </si>
  <si>
    <t>Revenue</t>
  </si>
  <si>
    <t>Budget</t>
  </si>
  <si>
    <t>Actual</t>
  </si>
  <si>
    <t>Budget variance (Actual – Budget)</t>
  </si>
  <si>
    <t>Prior year</t>
  </si>
  <si>
    <t>Prior year variance (Actual – Prior year)</t>
  </si>
  <si>
    <t>Cost of Goods Sold</t>
  </si>
  <si>
    <t>Budget variance (Budget – Actual)</t>
  </si>
  <si>
    <t>Prior year variance (Prior year – Actual)</t>
  </si>
  <si>
    <t>Sales and Marketing Costs</t>
  </si>
  <si>
    <t>Labor Expense</t>
  </si>
  <si>
    <t>General and Administrative</t>
  </si>
  <si>
    <t>Operating Income</t>
  </si>
  <si>
    <t>BALANCE SHEET</t>
  </si>
  <si>
    <t>Cash</t>
  </si>
  <si>
    <t>Inventory</t>
  </si>
  <si>
    <t>Accounts Receivable</t>
  </si>
  <si>
    <t>Net Fixed Assets</t>
  </si>
  <si>
    <t>Accounts Payable</t>
  </si>
  <si>
    <t>Long-Term Debt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</si>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</sst>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10" x14ac:knownFonts="1">
    <font>
      <sz val="11"/>
      <color theme="1"/>
      <name val="Calibri"/>
      <family val="2"/>
      <scheme val="minor"/>
    </font>
    <font>
      <sz val="10"/>
      <name val="Arial"/>
      <family val="2"/>
    </font>
    <font>
      <b/>
      <sz val="12"/>
      <name val="Arial"/>
      <family val="2"/>
    </font>
    <font>
      <b/>
      <sz val="10"/>
      <name val="Arial"/>
      <family val="2"/>
    </font>
    <font>
      <b/>
      <sz val="11"/>
      <color indexed="9"/>
      <name val="Arial"/>
      <family val="2"/>
    </font>
    <font>
      <b/>
      <sz val="10"/>
      <color indexed="9"/>
      <name val="Arial"/>
      <family val="2"/>
    </font>
    <font>
      <b/>
      <sz val="10"/>
      <color indexed="12"/>
      <name val="Arial"/>
      <family val="2"/>
    </font>
    <font>
      <i/>
      <sz val="10"/>
      <name val="Arial"/>
      <family val="2"/>
    </font>
    <font>
      <b/>
      <sz val="11"/>
      <name val="Arial"/>
      <family val="2"/>
    </font>
    <font>
      <b/>
      <i/>
      <sz val="10"/>
      <name val="Arial"/>
      <family val="2"/>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14"/>
        <bgColor indexed="64"/>
      </patternFill>
    </fill>
    <fill>
      <patternFill patternType="solid">
        <fgColor indexed="57"/>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top/>
      <bottom style="thin">
        <color indexed="64"/>
      </bottom>
      <diagonal/>
    </border>
    <border>
      <left style="dashed">
        <color indexed="64"/>
      </left>
      <right/>
      <top/>
      <bottom style="thin">
        <color indexed="64"/>
      </bottom>
      <diagonal/>
    </border>
    <border>
      <left/>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top/>
      <bottom style="medium">
        <color indexed="64"/>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right style="mediumDashed">
        <color theme="3" tint="0.39994506668294322"/>
      </right>
      <top style="mediumDashed">
        <color theme="3" tint="0.39994506668294322"/>
      </top>
      <bottom style="mediumDashed">
        <color theme="3" tint="0.39994506668294322"/>
      </bottom>
      <diagonal/>
    </border>
  </borders>
  <cellStyleXfs count="2">
    <xf numFmtId="0" fontId="0" fillId="0" borderId="0"/>
    <xf numFmtId="0" fontId="1" fillId="0" borderId="0"/>
  </cellStyleXfs>
  <cellXfs count="73">
    <xf numFmtId="0" fontId="0" fillId="0" borderId="0" xfId="0"/>
    <xf numFmtId="0" fontId="2" fillId="2" borderId="0" xfId="1" applyFont="1" applyFill="1"/>
    <xf numFmtId="0" fontId="1" fillId="2" borderId="0" xfId="1" applyFill="1"/>
    <xf numFmtId="6" fontId="3" fillId="2" borderId="0" xfId="1" applyNumberFormat="1" applyFont="1" applyFill="1" applyAlignment="1">
      <alignment horizontal="center"/>
    </xf>
    <xf numFmtId="6" fontId="1" fillId="2" borderId="0" xfId="1" applyNumberFormat="1" applyFill="1" applyAlignment="1">
      <alignment horizontal="center"/>
    </xf>
    <xf numFmtId="164" fontId="1" fillId="2" borderId="0" xfId="1" applyNumberFormat="1" applyFill="1" applyAlignment="1">
      <alignment horizontal="center"/>
    </xf>
    <xf numFmtId="0" fontId="1" fillId="2" borderId="0" xfId="1" applyFill="1" applyAlignment="1">
      <alignment horizontal="center"/>
    </xf>
    <xf numFmtId="14" fontId="2" fillId="2" borderId="0" xfId="1" applyNumberFormat="1" applyFont="1" applyFill="1"/>
    <xf numFmtId="0" fontId="4" fillId="3" borderId="1" xfId="1" applyFont="1" applyFill="1" applyBorder="1"/>
    <xf numFmtId="0" fontId="4" fillId="3" borderId="2" xfId="1" applyFont="1" applyFill="1" applyBorder="1"/>
    <xf numFmtId="6" fontId="5" fillId="3" borderId="3" xfId="1" applyNumberFormat="1" applyFont="1" applyFill="1" applyBorder="1" applyAlignment="1">
      <alignment horizontal="center"/>
    </xf>
    <xf numFmtId="0" fontId="3" fillId="2" borderId="4" xfId="1" applyFont="1" applyFill="1" applyBorder="1"/>
    <xf numFmtId="0" fontId="3" fillId="2" borderId="0" xfId="1" applyFont="1" applyFill="1"/>
    <xf numFmtId="6" fontId="3" fillId="2" borderId="5" xfId="1" applyNumberFormat="1" applyFont="1" applyFill="1" applyBorder="1" applyAlignment="1">
      <alignment horizontal="center"/>
    </xf>
    <xf numFmtId="0" fontId="6" fillId="2" borderId="4" xfId="1" applyFont="1" applyFill="1" applyBorder="1"/>
    <xf numFmtId="0" fontId="7" fillId="4" borderId="6" xfId="1" applyFont="1" applyFill="1" applyBorder="1"/>
    <xf numFmtId="0" fontId="7" fillId="4" borderId="7" xfId="1" applyFont="1" applyFill="1" applyBorder="1"/>
    <xf numFmtId="6" fontId="3" fillId="4" borderId="8" xfId="1" applyNumberFormat="1" applyFont="1" applyFill="1" applyBorder="1" applyAlignment="1">
      <alignment horizontal="center"/>
    </xf>
    <xf numFmtId="0" fontId="4" fillId="3" borderId="1" xfId="1" applyFont="1" applyFill="1" applyBorder="1" applyAlignment="1">
      <alignment horizontal="center"/>
    </xf>
    <xf numFmtId="0" fontId="4" fillId="3" borderId="9" xfId="1" applyFont="1" applyFill="1" applyBorder="1" applyAlignment="1">
      <alignment horizontal="center"/>
    </xf>
    <xf numFmtId="0" fontId="4" fillId="3" borderId="2" xfId="1" applyFont="1" applyFill="1" applyBorder="1" applyAlignment="1">
      <alignment horizontal="center"/>
    </xf>
    <xf numFmtId="6" fontId="4" fillId="3" borderId="10" xfId="1" applyNumberFormat="1" applyFont="1" applyFill="1" applyBorder="1" applyAlignment="1">
      <alignment horizontal="center"/>
    </xf>
    <xf numFmtId="6" fontId="4" fillId="3" borderId="2" xfId="1" applyNumberFormat="1" applyFont="1" applyFill="1" applyBorder="1" applyAlignment="1">
      <alignment horizontal="center"/>
    </xf>
    <xf numFmtId="0" fontId="4" fillId="3" borderId="3" xfId="1" applyFont="1" applyFill="1" applyBorder="1" applyAlignment="1">
      <alignment horizontal="center"/>
    </xf>
    <xf numFmtId="0" fontId="8" fillId="2" borderId="0" xfId="1" applyFont="1" applyFill="1"/>
    <xf numFmtId="0" fontId="3" fillId="5" borderId="11" xfId="1" applyFont="1" applyFill="1" applyBorder="1" applyAlignment="1">
      <alignment horizontal="center"/>
    </xf>
    <xf numFmtId="0" fontId="3" fillId="5" borderId="12" xfId="1" applyFont="1" applyFill="1" applyBorder="1" applyAlignment="1">
      <alignment horizontal="left"/>
    </xf>
    <xf numFmtId="0" fontId="3" fillId="5" borderId="13" xfId="1" applyFont="1" applyFill="1" applyBorder="1" applyAlignment="1">
      <alignment horizontal="left"/>
    </xf>
    <xf numFmtId="6" fontId="3" fillId="5" borderId="14" xfId="1" applyNumberFormat="1" applyFont="1" applyFill="1" applyBorder="1" applyAlignment="1">
      <alignment horizontal="center"/>
    </xf>
    <xf numFmtId="6" fontId="7" fillId="5" borderId="12" xfId="1" applyNumberFormat="1" applyFont="1" applyFill="1" applyBorder="1" applyAlignment="1">
      <alignment horizontal="center"/>
    </xf>
    <xf numFmtId="6" fontId="3" fillId="5" borderId="13" xfId="1" applyNumberFormat="1" applyFont="1" applyFill="1" applyBorder="1" applyAlignment="1">
      <alignment horizontal="center"/>
    </xf>
    <xf numFmtId="6" fontId="7" fillId="5" borderId="13" xfId="1" applyNumberFormat="1" applyFont="1" applyFill="1" applyBorder="1" applyAlignment="1">
      <alignment horizontal="center"/>
    </xf>
    <xf numFmtId="6" fontId="3" fillId="5" borderId="15" xfId="1" applyNumberFormat="1" applyFont="1" applyFill="1" applyBorder="1" applyAlignment="1">
      <alignment horizontal="center"/>
    </xf>
    <xf numFmtId="0" fontId="3" fillId="6" borderId="4" xfId="1" applyFont="1" applyFill="1" applyBorder="1" applyAlignment="1">
      <alignment horizontal="left"/>
    </xf>
    <xf numFmtId="0" fontId="3" fillId="2" borderId="16" xfId="1" applyFont="1" applyFill="1" applyBorder="1" applyAlignment="1">
      <alignment horizontal="center"/>
    </xf>
    <xf numFmtId="0" fontId="3" fillId="2" borderId="0" xfId="1" applyFont="1" applyFill="1" applyAlignment="1">
      <alignment horizontal="center"/>
    </xf>
    <xf numFmtId="6" fontId="7" fillId="2" borderId="17" xfId="1" applyNumberFormat="1" applyFont="1" applyFill="1" applyBorder="1" applyAlignment="1">
      <alignment horizontal="center"/>
    </xf>
    <xf numFmtId="6" fontId="3" fillId="2" borderId="16" xfId="1" applyNumberFormat="1" applyFont="1" applyFill="1" applyBorder="1" applyAlignment="1">
      <alignment horizontal="center"/>
    </xf>
    <xf numFmtId="6" fontId="7" fillId="2" borderId="17" xfId="1" applyNumberFormat="1" applyFont="1" applyFill="1" applyBorder="1"/>
    <xf numFmtId="6" fontId="7" fillId="2" borderId="16" xfId="1" applyNumberFormat="1" applyFont="1" applyFill="1" applyBorder="1" applyAlignment="1">
      <alignment horizontal="center"/>
    </xf>
    <xf numFmtId="6" fontId="3" fillId="2" borderId="17" xfId="1" applyNumberFormat="1" applyFont="1" applyFill="1" applyBorder="1" applyAlignment="1">
      <alignment horizontal="center"/>
    </xf>
    <xf numFmtId="6" fontId="7" fillId="2" borderId="0" xfId="1" applyNumberFormat="1" applyFont="1" applyFill="1" applyAlignment="1">
      <alignment horizontal="center"/>
    </xf>
    <xf numFmtId="6" fontId="3" fillId="2" borderId="18" xfId="1" applyNumberFormat="1" applyFont="1" applyFill="1" applyBorder="1" applyAlignment="1">
      <alignment horizontal="center"/>
    </xf>
    <xf numFmtId="0" fontId="1" fillId="2" borderId="4" xfId="1" applyFill="1" applyBorder="1" applyAlignment="1">
      <alignment horizontal="left" indent="1"/>
    </xf>
    <xf numFmtId="6" fontId="7" fillId="4" borderId="17" xfId="1" applyNumberFormat="1" applyFont="1" applyFill="1" applyBorder="1" applyAlignment="1">
      <alignment horizontal="center"/>
    </xf>
    <xf numFmtId="6" fontId="6" fillId="2" borderId="16" xfId="1" applyNumberFormat="1" applyFont="1" applyFill="1" applyBorder="1" applyAlignment="1">
      <alignment horizontal="center"/>
    </xf>
    <xf numFmtId="6" fontId="6" fillId="2" borderId="0" xfId="1" applyNumberFormat="1" applyFont="1" applyFill="1" applyAlignment="1">
      <alignment horizontal="center"/>
    </xf>
    <xf numFmtId="6" fontId="7" fillId="4" borderId="18" xfId="1" applyNumberFormat="1" applyFont="1" applyFill="1" applyBorder="1" applyAlignment="1">
      <alignment horizontal="center"/>
    </xf>
    <xf numFmtId="6" fontId="7" fillId="4" borderId="16" xfId="1" applyNumberFormat="1" applyFont="1" applyFill="1" applyBorder="1" applyAlignment="1">
      <alignment horizontal="center"/>
    </xf>
    <xf numFmtId="6" fontId="7" fillId="4" borderId="0" xfId="1" applyNumberFormat="1" applyFont="1" applyFill="1" applyAlignment="1">
      <alignment horizontal="center"/>
    </xf>
    <xf numFmtId="0" fontId="1" fillId="2" borderId="19" xfId="1" applyFill="1" applyBorder="1" applyAlignment="1">
      <alignment horizontal="left" indent="1"/>
    </xf>
    <xf numFmtId="6" fontId="7" fillId="4" borderId="20" xfId="1" applyNumberFormat="1" applyFont="1" applyFill="1" applyBorder="1" applyAlignment="1">
      <alignment horizontal="center"/>
    </xf>
    <xf numFmtId="6" fontId="7" fillId="4" borderId="21" xfId="1" applyNumberFormat="1" applyFont="1" applyFill="1" applyBorder="1" applyAlignment="1">
      <alignment horizontal="center"/>
    </xf>
    <xf numFmtId="6" fontId="7" fillId="4" borderId="22" xfId="1" applyNumberFormat="1" applyFont="1" applyFill="1" applyBorder="1" applyAlignment="1">
      <alignment horizontal="center"/>
    </xf>
    <xf numFmtId="6" fontId="7" fillId="4" borderId="23" xfId="1" applyNumberFormat="1" applyFont="1" applyFill="1" applyBorder="1" applyAlignment="1">
      <alignment horizontal="center"/>
    </xf>
    <xf numFmtId="0" fontId="3" fillId="6" borderId="4" xfId="1" applyFont="1" applyFill="1" applyBorder="1"/>
    <xf numFmtId="0" fontId="3" fillId="2" borderId="16" xfId="1" applyFont="1" applyFill="1" applyBorder="1"/>
    <xf numFmtId="0" fontId="1" fillId="2" borderId="6" xfId="1" applyFill="1" applyBorder="1" applyAlignment="1">
      <alignment horizontal="left" indent="1"/>
    </xf>
    <xf numFmtId="0" fontId="3" fillId="5" borderId="1" xfId="1" applyFont="1" applyFill="1" applyBorder="1" applyAlignment="1">
      <alignment horizontal="center"/>
    </xf>
    <xf numFmtId="10" fontId="7" fillId="5" borderId="9" xfId="1" applyNumberFormat="1" applyFont="1" applyFill="1" applyBorder="1" applyAlignment="1">
      <alignment horizontal="center"/>
    </xf>
    <xf numFmtId="10" fontId="7" fillId="5" borderId="2" xfId="1" applyNumberFormat="1" applyFont="1" applyFill="1" applyBorder="1" applyAlignment="1">
      <alignment horizontal="center"/>
    </xf>
    <xf numFmtId="10" fontId="7" fillId="5" borderId="10" xfId="1" applyNumberFormat="1" applyFont="1" applyFill="1" applyBorder="1" applyAlignment="1">
      <alignment horizontal="center"/>
    </xf>
    <xf numFmtId="10" fontId="7" fillId="5" borderId="24" xfId="1" applyNumberFormat="1" applyFont="1" applyFill="1" applyBorder="1" applyAlignment="1">
      <alignment horizontal="center"/>
    </xf>
    <xf numFmtId="6" fontId="9" fillId="2" borderId="17" xfId="1" applyNumberFormat="1" applyFont="1" applyFill="1" applyBorder="1" applyAlignment="1">
      <alignment horizontal="center"/>
    </xf>
    <xf numFmtId="6" fontId="9" fillId="2" borderId="0" xfId="1" applyNumberFormat="1" applyFont="1" applyFill="1" applyAlignment="1">
      <alignment horizontal="center"/>
    </xf>
    <xf numFmtId="0" fontId="1" fillId="2" borderId="18" xfId="1" applyFill="1" applyBorder="1" applyAlignment="1">
      <alignment horizontal="center"/>
    </xf>
    <xf numFmtId="6" fontId="1" fillId="2" borderId="16" xfId="1" applyNumberFormat="1" applyFill="1" applyBorder="1" applyAlignment="1">
      <alignment horizontal="center"/>
    </xf>
    <xf numFmtId="6" fontId="7" fillId="4" borderId="25" xfId="1" applyNumberFormat="1" applyFont="1" applyFill="1" applyBorder="1" applyAlignment="1">
      <alignment horizontal="center"/>
    </xf>
    <xf numFmtId="6" fontId="7" fillId="4" borderId="7" xfId="1" applyNumberFormat="1" applyFont="1" applyFill="1" applyBorder="1" applyAlignment="1">
      <alignment horizontal="center"/>
    </xf>
    <xf numFmtId="6" fontId="7" fillId="4" borderId="26" xfId="1" applyNumberFormat="1" applyFont="1" applyFill="1" applyBorder="1" applyAlignment="1">
      <alignment horizontal="center"/>
    </xf>
    <xf numFmtId="6" fontId="7" fillId="4" borderId="27" xfId="1" applyNumberFormat="1" applyFont="1" applyFill="1" applyBorder="1" applyAlignment="1">
      <alignment horizontal="center"/>
    </xf>
    <xf numFmtId="6" fontId="7" fillId="4" borderId="28" xfId="1" applyNumberFormat="1" applyFont="1" applyFill="1" applyBorder="1" applyAlignment="1">
      <alignment horizontal="center"/>
    </xf>
    <xf numFmtId="0" fontId="0" fillId="0" borderId="29" xfId="0" applyBorder="1"/>
  </cellXfs>
  <cellStyles count="2">
    <cellStyle name="Normal" xfId="0" builtinId="0"/>
    <cellStyle name="Normal 10" xfId="1" xr:uid="{1A148C11-11B8-4F4A-BAE8-43148D93B6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uploads-ssl.webflow.com/5eb236230d5bdf2e76923884/6081e6ab57f94b5d0ffc711e_Boardwalk_Excel_Cloud_Help_Guide.pdf" TargetMode="External"/><Relationship Id="rId2" Type="http://schemas.openxmlformats.org/officeDocument/2006/relationships/hyperlink" Target="https://youtu.be/0d154FT2WGU" TargetMode="External"/><Relationship Id="rId1" Type="http://schemas.openxmlformats.org/officeDocument/2006/relationships/hyperlink" Target="https://www.boardwalktech.com/products/boardwalk-excel-cloud"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13</xdr:col>
      <xdr:colOff>180975</xdr:colOff>
      <xdr:row>17</xdr:row>
      <xdr:rowOff>167640</xdr:rowOff>
    </xdr:to>
    <xdr:sp macro="" textlink="">
      <xdr:nvSpPr>
        <xdr:cNvPr id="2" name="TextBox 1">
          <a:extLst>
            <a:ext uri="{FF2B5EF4-FFF2-40B4-BE49-F238E27FC236}">
              <a16:creationId xmlns:a16="http://schemas.microsoft.com/office/drawing/2014/main" id="{9FA1BEAC-0918-48E7-ADAD-1FB6FFAD0254}"/>
            </a:ext>
          </a:extLst>
        </xdr:cNvPr>
        <xdr:cNvSpPr txBox="1"/>
      </xdr:nvSpPr>
      <xdr:spPr>
        <a:xfrm>
          <a:off x="85725" y="76200"/>
          <a:ext cx="8218170" cy="3208020"/>
        </a:xfrm>
        <a:prstGeom prst="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en-US" sz="1100" b="0" baseline="0">
              <a:solidFill>
                <a:schemeClr val="bg1"/>
              </a:solidFill>
              <a:latin typeface="+mn-lt"/>
              <a:ea typeface="+mn-ea"/>
              <a:cs typeface="+mn-cs"/>
            </a:rPr>
            <a:t>This workbook is an application template which you can use with Excel Cloud. </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Here's how to use Excel Cloud:</a:t>
          </a:r>
        </a:p>
        <a:p>
          <a:pPr marL="0" indent="0"/>
          <a:br>
            <a:rPr lang="en-US" sz="1100" b="0" baseline="0">
              <a:solidFill>
                <a:schemeClr val="bg1"/>
              </a:solidFill>
              <a:latin typeface="+mn-lt"/>
              <a:ea typeface="+mn-ea"/>
              <a:cs typeface="+mn-cs"/>
            </a:rPr>
          </a:br>
          <a:r>
            <a:rPr lang="en-US" sz="1100" b="0" baseline="0">
              <a:solidFill>
                <a:schemeClr val="bg1"/>
              </a:solidFill>
              <a:latin typeface="+mn-lt"/>
              <a:ea typeface="+mn-ea"/>
              <a:cs typeface="+mn-cs"/>
            </a:rPr>
            <a:t>1. Download and install the Excel Cloud Product for Excel Windows. Click on the Download Page button below and download either the Windows or Mac installer.</a:t>
          </a:r>
        </a:p>
        <a:p>
          <a:pPr marL="0" indent="0"/>
          <a:r>
            <a:rPr lang="en-US" sz="1100" b="0" baseline="0">
              <a:solidFill>
                <a:schemeClr val="bg1"/>
              </a:solidFill>
              <a:latin typeface="+mn-lt"/>
              <a:ea typeface="+mn-ea"/>
              <a:cs typeface="+mn-cs"/>
            </a:rPr>
            <a:t>2. Click Excel Cloud on the Excel ribbon menu.</a:t>
          </a:r>
        </a:p>
        <a:p>
          <a:pPr marL="0" indent="0"/>
          <a:r>
            <a:rPr lang="en-US" sz="1100" b="0" baseline="0">
              <a:solidFill>
                <a:schemeClr val="bg1"/>
              </a:solidFill>
              <a:latin typeface="+mn-lt"/>
              <a:ea typeface="+mn-ea"/>
              <a:cs typeface="+mn-cs"/>
            </a:rPr>
            <a:t>3. Click on Login/Register command in the ribbon menu. If this is the first time you have used Excel Cloud, then click on the New User </a:t>
          </a:r>
          <a:br>
            <a:rPr lang="en-US" sz="1100" b="0" baseline="0">
              <a:solidFill>
                <a:schemeClr val="bg1"/>
              </a:solidFill>
              <a:latin typeface="+mn-lt"/>
              <a:ea typeface="+mn-ea"/>
              <a:cs typeface="+mn-cs"/>
            </a:rPr>
          </a:br>
          <a:r>
            <a:rPr lang="en-US" sz="1100" b="0" baseline="0">
              <a:solidFill>
                <a:schemeClr val="bg1"/>
              </a:solidFill>
              <a:latin typeface="+mn-lt"/>
              <a:ea typeface="+mn-ea"/>
              <a:cs typeface="+mn-cs"/>
            </a:rPr>
            <a:t>-&gt; Register link to establish your user credentials.</a:t>
          </a:r>
        </a:p>
        <a:p>
          <a:pPr marL="0" indent="0"/>
          <a:r>
            <a:rPr lang="en-US" sz="1100" b="0" baseline="0">
              <a:solidFill>
                <a:schemeClr val="bg1"/>
              </a:solidFill>
              <a:latin typeface="+mn-lt"/>
              <a:ea typeface="+mn-ea"/>
              <a:cs typeface="+mn-cs"/>
            </a:rPr>
            <a:t>4. Click on Excel worksheet tab you want to share. In this case, the Budget tab. Click on the Share Worksheet command to save the worksheet data to the secure Excel Digital Ledger cloud.</a:t>
          </a:r>
        </a:p>
        <a:p>
          <a:pPr marL="0" indent="0"/>
          <a:r>
            <a:rPr lang="en-US" sz="1100" b="0" baseline="0">
              <a:solidFill>
                <a:schemeClr val="bg1"/>
              </a:solidFill>
              <a:latin typeface="+mn-lt"/>
              <a:ea typeface="+mn-ea"/>
              <a:cs typeface="+mn-cs"/>
            </a:rPr>
            <a:t>5. Click on Share My Workbook. This will create an email with the workbook as an attachment. Put in the email addresses of the people  you want collaborate with, then send them the email. You only need to do this once.</a:t>
          </a:r>
        </a:p>
        <a:p>
          <a:pPr marL="0" indent="0"/>
          <a:r>
            <a:rPr lang="en-US" sz="1100" b="0" baseline="0">
              <a:solidFill>
                <a:schemeClr val="bg1"/>
              </a:solidFill>
              <a:latin typeface="+mn-lt"/>
              <a:ea typeface="+mn-ea"/>
              <a:cs typeface="+mn-cs"/>
            </a:rPr>
            <a:t>6. You can now share your changes with collaborators by clicking on Submit. To see changes from others, click on Refresh.</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You are all set – you can now share Excel information easy, simple, fast.</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Any questions? email  support@boardwalktech.com</a:t>
          </a:r>
        </a:p>
      </xdr:txBody>
    </xdr:sp>
    <xdr:clientData/>
  </xdr:twoCellAnchor>
  <xdr:twoCellAnchor>
    <xdr:from>
      <xdr:col>13</xdr:col>
      <xdr:colOff>590550</xdr:colOff>
      <xdr:row>7</xdr:row>
      <xdr:rowOff>171450</xdr:rowOff>
    </xdr:from>
    <xdr:to>
      <xdr:col>16</xdr:col>
      <xdr:colOff>495300</xdr:colOff>
      <xdr:row>10</xdr:row>
      <xdr:rowOff>114300</xdr:rowOff>
    </xdr:to>
    <xdr:sp macro="" textlink="">
      <xdr:nvSpPr>
        <xdr:cNvPr id="5" name="TextBox 4">
          <a:extLst>
            <a:ext uri="{FF2B5EF4-FFF2-40B4-BE49-F238E27FC236}">
              <a16:creationId xmlns:a16="http://schemas.microsoft.com/office/drawing/2014/main" id="{BA83346D-0DB9-409F-886E-BC8CD1004938}"/>
            </a:ext>
          </a:extLst>
        </xdr:cNvPr>
        <xdr:cNvSpPr txBox="1"/>
      </xdr:nvSpPr>
      <xdr:spPr>
        <a:xfrm>
          <a:off x="8515350" y="1514475"/>
          <a:ext cx="1733550" cy="514350"/>
        </a:xfrm>
        <a:prstGeom prst="rect">
          <a:avLst/>
        </a:prstGeom>
        <a:solidFill>
          <a:schemeClr val="accent6"/>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i="1" baseline="0">
              <a:solidFill>
                <a:sysClr val="windowText" lastClr="000000"/>
              </a:solidFill>
              <a:latin typeface="+mn-lt"/>
              <a:ea typeface="+mn-ea"/>
              <a:cs typeface="+mn-cs"/>
            </a:rPr>
            <a:t>You can delete this README tab at any time.</a:t>
          </a:r>
        </a:p>
      </xdr:txBody>
    </xdr:sp>
    <xdr:clientData/>
  </xdr:twoCellAnchor>
  <xdr:twoCellAnchor>
    <xdr:from>
      <xdr:col>1</xdr:col>
      <xdr:colOff>358140</xdr:colOff>
      <xdr:row>18</xdr:row>
      <xdr:rowOff>175260</xdr:rowOff>
    </xdr:from>
    <xdr:to>
      <xdr:col>4</xdr:col>
      <xdr:colOff>100965</xdr:colOff>
      <xdr:row>21</xdr:row>
      <xdr:rowOff>137160</xdr:rowOff>
    </xdr:to>
    <xdr:sp macro="[1]!RoundedRectangle2_Click" textlink="">
      <xdr:nvSpPr>
        <xdr:cNvPr id="10" name="Rounded Rectangle 2">
          <a:hlinkClick xmlns:r="http://schemas.openxmlformats.org/officeDocument/2006/relationships" r:id="rId1"/>
          <a:extLst>
            <a:ext uri="{FF2B5EF4-FFF2-40B4-BE49-F238E27FC236}">
              <a16:creationId xmlns:a16="http://schemas.microsoft.com/office/drawing/2014/main" id="{6D1B7171-58CF-4D84-A27A-2059F215845C}"/>
            </a:ext>
          </a:extLst>
        </xdr:cNvPr>
        <xdr:cNvSpPr/>
      </xdr:nvSpPr>
      <xdr:spPr>
        <a:xfrm>
          <a:off x="982980" y="3474720"/>
          <a:ext cx="1617345" cy="51054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Visit Installer Download Page</a:t>
          </a:r>
        </a:p>
      </xdr:txBody>
    </xdr:sp>
    <xdr:clientData/>
  </xdr:twoCellAnchor>
  <xdr:twoCellAnchor>
    <xdr:from>
      <xdr:col>4</xdr:col>
      <xdr:colOff>478155</xdr:colOff>
      <xdr:row>18</xdr:row>
      <xdr:rowOff>175260</xdr:rowOff>
    </xdr:from>
    <xdr:to>
      <xdr:col>7</xdr:col>
      <xdr:colOff>440055</xdr:colOff>
      <xdr:row>21</xdr:row>
      <xdr:rowOff>137160</xdr:rowOff>
    </xdr:to>
    <xdr:sp macro="[1]!RoundedRectangle3_Click" textlink="">
      <xdr:nvSpPr>
        <xdr:cNvPr id="11" name="Rounded Rectangle 3">
          <a:hlinkClick xmlns:r="http://schemas.openxmlformats.org/officeDocument/2006/relationships" r:id="rId2"/>
          <a:extLst>
            <a:ext uri="{FF2B5EF4-FFF2-40B4-BE49-F238E27FC236}">
              <a16:creationId xmlns:a16="http://schemas.microsoft.com/office/drawing/2014/main" id="{445C17BE-F128-4C5F-8F47-8EC0A99B30AE}"/>
            </a:ext>
          </a:extLst>
        </xdr:cNvPr>
        <xdr:cNvSpPr/>
      </xdr:nvSpPr>
      <xdr:spPr>
        <a:xfrm>
          <a:off x="2977515" y="3474720"/>
          <a:ext cx="1836420" cy="51054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Watch a YouTube Getting Started Video</a:t>
          </a:r>
        </a:p>
      </xdr:txBody>
    </xdr:sp>
    <xdr:clientData/>
  </xdr:twoCellAnchor>
  <xdr:twoCellAnchor>
    <xdr:from>
      <xdr:col>8</xdr:col>
      <xdr:colOff>215265</xdr:colOff>
      <xdr:row>18</xdr:row>
      <xdr:rowOff>175260</xdr:rowOff>
    </xdr:from>
    <xdr:to>
      <xdr:col>11</xdr:col>
      <xdr:colOff>535305</xdr:colOff>
      <xdr:row>21</xdr:row>
      <xdr:rowOff>137160</xdr:rowOff>
    </xdr:to>
    <xdr:sp macro="[1]!RoundedRectangle2_Click" textlink="">
      <xdr:nvSpPr>
        <xdr:cNvPr id="12" name="Rounded Rectangle 2">
          <a:hlinkClick xmlns:r="http://schemas.openxmlformats.org/officeDocument/2006/relationships" r:id="rId3"/>
          <a:extLst>
            <a:ext uri="{FF2B5EF4-FFF2-40B4-BE49-F238E27FC236}">
              <a16:creationId xmlns:a16="http://schemas.microsoft.com/office/drawing/2014/main" id="{85759914-93D2-4A86-8760-B41DB656714E}"/>
            </a:ext>
          </a:extLst>
        </xdr:cNvPr>
        <xdr:cNvSpPr/>
      </xdr:nvSpPr>
      <xdr:spPr>
        <a:xfrm>
          <a:off x="5213985" y="3474720"/>
          <a:ext cx="2194560" cy="51054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Visit Help Page &amp; Download Getting Started Guide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_Inventory_Manag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List"/>
      <sheetName val="README"/>
    </sheetNames>
    <definedNames>
      <definedName name="RoundedRectangle2_Click"/>
      <definedName name="RoundedRectangle3_Click"/>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F0622-4A4B-4D2A-8D3F-835EDDD9F43A}">
  <sheetPr codeName="DATA"/>
  <dimension ref="B1:S85"/>
  <sheetViews>
    <sheetView workbookViewId="0">
      <selection activeCell="F17" sqref="F17"/>
    </sheetView>
  </sheetViews>
  <sheetFormatPr defaultColWidth="9.109375" defaultRowHeight="13.2" outlineLevelCol="1" x14ac:dyDescent="0.25"/>
  <cols>
    <col min="1" max="1" width="5" style="2" customWidth="1"/>
    <col min="2" max="2" width="35.88671875" style="12" customWidth="1"/>
    <col min="3" max="5" width="12.88671875" style="12" customWidth="1" outlineLevel="1"/>
    <col min="6" max="6" width="12.88671875" style="3" customWidth="1"/>
    <col min="7" max="9" width="12.88671875" style="3" customWidth="1" outlineLevel="1"/>
    <col min="10" max="10" width="12.88671875" style="3" customWidth="1"/>
    <col min="11" max="13" width="12.88671875" style="3" customWidth="1" outlineLevel="1"/>
    <col min="14" max="14" width="12.88671875" style="4" customWidth="1"/>
    <col min="15" max="17" width="12.88671875" style="4" customWidth="1" outlineLevel="1"/>
    <col min="18" max="18" width="12.88671875" style="5" customWidth="1"/>
    <col min="19" max="19" width="13.109375" style="6" customWidth="1"/>
    <col min="20" max="16384" width="9.109375" style="2"/>
  </cols>
  <sheetData>
    <row r="1" spans="2:19" ht="15.6" x14ac:dyDescent="0.3">
      <c r="B1" s="1" t="s">
        <v>0</v>
      </c>
      <c r="C1" s="2"/>
      <c r="D1" s="2"/>
      <c r="E1" s="2"/>
    </row>
    <row r="2" spans="2:19" ht="15.6" x14ac:dyDescent="0.3">
      <c r="B2" s="1" t="s">
        <v>1</v>
      </c>
      <c r="C2" s="2"/>
      <c r="D2" s="2"/>
      <c r="E2" s="2"/>
    </row>
    <row r="3" spans="2:19" ht="15.6" x14ac:dyDescent="0.3">
      <c r="B3" s="7" t="s">
        <v>2</v>
      </c>
      <c r="C3" s="2"/>
      <c r="D3" s="2"/>
      <c r="E3" s="2"/>
    </row>
    <row r="4" spans="2:19" ht="13.5" customHeight="1" thickBot="1" x14ac:dyDescent="0.3">
      <c r="B4" s="2"/>
      <c r="C4" s="2"/>
      <c r="D4" s="2"/>
      <c r="E4" s="2"/>
      <c r="R4" s="3"/>
      <c r="S4" s="3"/>
    </row>
    <row r="5" spans="2:19" ht="13.8" x14ac:dyDescent="0.25">
      <c r="B5" s="8" t="s">
        <v>3</v>
      </c>
      <c r="C5" s="9"/>
      <c r="D5" s="9"/>
      <c r="E5" s="9"/>
      <c r="F5" s="10"/>
      <c r="R5" s="3"/>
      <c r="S5" s="3"/>
    </row>
    <row r="6" spans="2:19" x14ac:dyDescent="0.25">
      <c r="B6" s="11" t="s">
        <v>4</v>
      </c>
      <c r="F6" s="13"/>
      <c r="R6" s="3"/>
      <c r="S6" s="3"/>
    </row>
    <row r="7" spans="2:19" x14ac:dyDescent="0.25">
      <c r="B7" s="14" t="s">
        <v>5</v>
      </c>
      <c r="F7" s="13"/>
      <c r="R7" s="3"/>
      <c r="S7" s="3"/>
    </row>
    <row r="8" spans="2:19" ht="13.8" thickBot="1" x14ac:dyDescent="0.3">
      <c r="B8" s="15" t="s">
        <v>6</v>
      </c>
      <c r="C8" s="16"/>
      <c r="D8" s="16"/>
      <c r="E8" s="16"/>
      <c r="F8" s="17"/>
      <c r="R8" s="3"/>
      <c r="S8" s="3"/>
    </row>
    <row r="9" spans="2:19" ht="13.5" customHeight="1" x14ac:dyDescent="0.25">
      <c r="B9" s="6"/>
      <c r="C9" s="6"/>
      <c r="D9" s="6"/>
      <c r="E9" s="6"/>
    </row>
    <row r="10" spans="2:19" ht="13.5" customHeight="1" thickBot="1" x14ac:dyDescent="0.3">
      <c r="B10" s="2"/>
      <c r="C10" s="2"/>
      <c r="D10" s="2"/>
      <c r="E10" s="2"/>
    </row>
    <row r="11" spans="2:19" s="24" customFormat="1" ht="15" customHeight="1" x14ac:dyDescent="0.25">
      <c r="B11" s="18" t="s">
        <v>7</v>
      </c>
      <c r="C11" s="19" t="s">
        <v>8</v>
      </c>
      <c r="D11" s="20" t="s">
        <v>9</v>
      </c>
      <c r="E11" s="20" t="s">
        <v>10</v>
      </c>
      <c r="F11" s="21" t="s">
        <v>11</v>
      </c>
      <c r="G11" s="22" t="s">
        <v>12</v>
      </c>
      <c r="H11" s="22" t="s">
        <v>13</v>
      </c>
      <c r="I11" s="22" t="s">
        <v>14</v>
      </c>
      <c r="J11" s="21" t="s">
        <v>15</v>
      </c>
      <c r="K11" s="22" t="s">
        <v>16</v>
      </c>
      <c r="L11" s="22" t="s">
        <v>17</v>
      </c>
      <c r="M11" s="22" t="s">
        <v>18</v>
      </c>
      <c r="N11" s="21" t="s">
        <v>19</v>
      </c>
      <c r="O11" s="22" t="s">
        <v>20</v>
      </c>
      <c r="P11" s="22" t="s">
        <v>21</v>
      </c>
      <c r="Q11" s="22" t="s">
        <v>22</v>
      </c>
      <c r="R11" s="21" t="s">
        <v>23</v>
      </c>
      <c r="S11" s="23" t="s">
        <v>24</v>
      </c>
    </row>
    <row r="12" spans="2:19" s="24" customFormat="1" ht="15" customHeight="1" x14ac:dyDescent="0.25">
      <c r="B12" s="25" t="s">
        <v>25</v>
      </c>
      <c r="C12" s="26"/>
      <c r="D12" s="27"/>
      <c r="E12" s="27"/>
      <c r="F12" s="28"/>
      <c r="G12" s="29"/>
      <c r="H12" s="30"/>
      <c r="I12" s="30"/>
      <c r="J12" s="28"/>
      <c r="K12" s="29"/>
      <c r="L12" s="30"/>
      <c r="M12" s="30"/>
      <c r="N12" s="28"/>
      <c r="O12" s="29"/>
      <c r="P12" s="31"/>
      <c r="Q12" s="31"/>
      <c r="R12" s="28"/>
      <c r="S12" s="32"/>
    </row>
    <row r="13" spans="2:19" ht="15" customHeight="1" x14ac:dyDescent="0.25">
      <c r="B13" s="33" t="s">
        <v>26</v>
      </c>
      <c r="C13" s="34"/>
      <c r="D13" s="35"/>
      <c r="E13" s="35"/>
      <c r="F13" s="36"/>
      <c r="G13" s="37"/>
      <c r="J13" s="38"/>
      <c r="K13" s="39"/>
      <c r="N13" s="40"/>
      <c r="O13" s="39"/>
      <c r="P13" s="41"/>
      <c r="Q13" s="41"/>
      <c r="R13" s="40"/>
      <c r="S13" s="42"/>
    </row>
    <row r="14" spans="2:19" ht="15" customHeight="1" x14ac:dyDescent="0.25">
      <c r="B14" s="43" t="s">
        <v>27</v>
      </c>
      <c r="C14" s="37">
        <v>65000</v>
      </c>
      <c r="D14" s="3">
        <v>75000</v>
      </c>
      <c r="E14" s="3">
        <v>85000</v>
      </c>
      <c r="F14" s="44">
        <f>SUM(C14:E14)</f>
        <v>225000</v>
      </c>
      <c r="G14" s="37">
        <v>75000</v>
      </c>
      <c r="H14" s="3">
        <v>80000</v>
      </c>
      <c r="I14" s="3">
        <v>90000</v>
      </c>
      <c r="J14" s="44">
        <f>SUM(G14:I14)</f>
        <v>245000</v>
      </c>
      <c r="K14" s="45">
        <v>95000</v>
      </c>
      <c r="L14" s="46">
        <v>100000</v>
      </c>
      <c r="M14" s="46">
        <v>105000</v>
      </c>
      <c r="N14" s="44">
        <f>SUM(K14:M14)</f>
        <v>300000</v>
      </c>
      <c r="O14" s="45">
        <v>120000</v>
      </c>
      <c r="P14" s="46">
        <v>130000</v>
      </c>
      <c r="Q14" s="46">
        <v>145000</v>
      </c>
      <c r="R14" s="44">
        <f>SUM(O14:Q14)</f>
        <v>395000</v>
      </c>
      <c r="S14" s="47">
        <f>+F14+J14+N14+R14</f>
        <v>1165000</v>
      </c>
    </row>
    <row r="15" spans="2:19" ht="15" customHeight="1" x14ac:dyDescent="0.25">
      <c r="B15" s="43" t="s">
        <v>28</v>
      </c>
      <c r="C15" s="37">
        <v>60000</v>
      </c>
      <c r="D15" s="3">
        <v>70000</v>
      </c>
      <c r="E15" s="3">
        <v>88000</v>
      </c>
      <c r="F15" s="44">
        <f>SUM(C15:E15)</f>
        <v>218000</v>
      </c>
      <c r="G15" s="37">
        <v>95000</v>
      </c>
      <c r="H15" s="3">
        <v>65000</v>
      </c>
      <c r="I15" s="3">
        <v>88000</v>
      </c>
      <c r="J15" s="44">
        <f>SUM(G15:I15)</f>
        <v>248000</v>
      </c>
      <c r="K15" s="45">
        <v>95000</v>
      </c>
      <c r="L15" s="46">
        <v>100000</v>
      </c>
      <c r="M15" s="46">
        <v>105000</v>
      </c>
      <c r="N15" s="44">
        <f>SUM(K15:M15)</f>
        <v>300000</v>
      </c>
      <c r="O15" s="45">
        <v>120000</v>
      </c>
      <c r="P15" s="46">
        <v>130000</v>
      </c>
      <c r="Q15" s="46">
        <v>145000</v>
      </c>
      <c r="R15" s="44">
        <f>SUM(O15:Q15)</f>
        <v>395000</v>
      </c>
      <c r="S15" s="47">
        <f>+F15+J15+N15+R15</f>
        <v>1161000</v>
      </c>
    </row>
    <row r="16" spans="2:19" ht="15" customHeight="1" x14ac:dyDescent="0.25">
      <c r="B16" s="43" t="s">
        <v>29</v>
      </c>
      <c r="C16" s="48">
        <f t="shared" ref="C16:Q16" si="0">C15-C14</f>
        <v>-5000</v>
      </c>
      <c r="D16" s="49">
        <f t="shared" si="0"/>
        <v>-5000</v>
      </c>
      <c r="E16" s="49">
        <f t="shared" si="0"/>
        <v>3000</v>
      </c>
      <c r="F16" s="44">
        <f>SUM(C16:E16)</f>
        <v>-7000</v>
      </c>
      <c r="G16" s="48">
        <f t="shared" si="0"/>
        <v>20000</v>
      </c>
      <c r="H16" s="49">
        <f t="shared" si="0"/>
        <v>-15000</v>
      </c>
      <c r="I16" s="49">
        <f t="shared" si="0"/>
        <v>-2000</v>
      </c>
      <c r="J16" s="44">
        <f>SUM(G16:I16)</f>
        <v>3000</v>
      </c>
      <c r="K16" s="48">
        <f t="shared" si="0"/>
        <v>0</v>
      </c>
      <c r="L16" s="49">
        <f t="shared" si="0"/>
        <v>0</v>
      </c>
      <c r="M16" s="49">
        <f t="shared" si="0"/>
        <v>0</v>
      </c>
      <c r="N16" s="44">
        <f>SUM(K16:M16)</f>
        <v>0</v>
      </c>
      <c r="O16" s="48">
        <f t="shared" si="0"/>
        <v>0</v>
      </c>
      <c r="P16" s="49">
        <f t="shared" si="0"/>
        <v>0</v>
      </c>
      <c r="Q16" s="49">
        <f t="shared" si="0"/>
        <v>0</v>
      </c>
      <c r="R16" s="44">
        <f>SUM(O16:Q16)</f>
        <v>0</v>
      </c>
      <c r="S16" s="47">
        <f>+F16+J16+N16+R16</f>
        <v>-4000</v>
      </c>
    </row>
    <row r="17" spans="2:19" ht="15" customHeight="1" x14ac:dyDescent="0.25">
      <c r="B17" s="43" t="s">
        <v>30</v>
      </c>
      <c r="C17" s="37">
        <v>55000</v>
      </c>
      <c r="D17" s="3">
        <v>60000</v>
      </c>
      <c r="E17" s="3">
        <v>70000</v>
      </c>
      <c r="F17" s="44">
        <f>SUM(C17:E17)</f>
        <v>185000</v>
      </c>
      <c r="G17" s="37">
        <v>75000</v>
      </c>
      <c r="H17" s="3">
        <v>80000</v>
      </c>
      <c r="I17" s="3">
        <v>90000</v>
      </c>
      <c r="J17" s="44">
        <f>SUM(G17:I17)</f>
        <v>245000</v>
      </c>
      <c r="K17" s="37">
        <v>90000</v>
      </c>
      <c r="L17" s="3">
        <v>95000</v>
      </c>
      <c r="M17" s="3">
        <v>100000</v>
      </c>
      <c r="N17" s="44">
        <f>SUM(K17:M17)</f>
        <v>285000</v>
      </c>
      <c r="O17" s="37">
        <v>110000</v>
      </c>
      <c r="P17" s="3">
        <v>120000</v>
      </c>
      <c r="Q17" s="3">
        <v>130000</v>
      </c>
      <c r="R17" s="44">
        <f>SUM(O17:Q17)</f>
        <v>360000</v>
      </c>
      <c r="S17" s="47">
        <f>+F17+J17+N17+R17</f>
        <v>1075000</v>
      </c>
    </row>
    <row r="18" spans="2:19" ht="15" customHeight="1" x14ac:dyDescent="0.25">
      <c r="B18" s="50" t="s">
        <v>31</v>
      </c>
      <c r="C18" s="51">
        <f t="shared" ref="C18:Q18" si="1">+C15-C17</f>
        <v>5000</v>
      </c>
      <c r="D18" s="52">
        <f t="shared" si="1"/>
        <v>10000</v>
      </c>
      <c r="E18" s="52">
        <f t="shared" si="1"/>
        <v>18000</v>
      </c>
      <c r="F18" s="53">
        <f>SUM(C18:E18)</f>
        <v>33000</v>
      </c>
      <c r="G18" s="51">
        <f t="shared" si="1"/>
        <v>20000</v>
      </c>
      <c r="H18" s="52">
        <f t="shared" si="1"/>
        <v>-15000</v>
      </c>
      <c r="I18" s="52">
        <f t="shared" si="1"/>
        <v>-2000</v>
      </c>
      <c r="J18" s="53">
        <f>SUM(G18:I18)</f>
        <v>3000</v>
      </c>
      <c r="K18" s="51">
        <f t="shared" si="1"/>
        <v>5000</v>
      </c>
      <c r="L18" s="52">
        <f t="shared" si="1"/>
        <v>5000</v>
      </c>
      <c r="M18" s="52">
        <f t="shared" si="1"/>
        <v>5000</v>
      </c>
      <c r="N18" s="53">
        <f>SUM(K18:M18)</f>
        <v>15000</v>
      </c>
      <c r="O18" s="51">
        <f t="shared" si="1"/>
        <v>10000</v>
      </c>
      <c r="P18" s="52">
        <f t="shared" si="1"/>
        <v>10000</v>
      </c>
      <c r="Q18" s="52">
        <f t="shared" si="1"/>
        <v>15000</v>
      </c>
      <c r="R18" s="53">
        <f>SUM(O18:Q18)</f>
        <v>35000</v>
      </c>
      <c r="S18" s="54">
        <f>+F18+J18+N18+R18</f>
        <v>86000</v>
      </c>
    </row>
    <row r="19" spans="2:19" ht="15" customHeight="1" x14ac:dyDescent="0.25">
      <c r="B19" s="55" t="s">
        <v>32</v>
      </c>
      <c r="C19" s="56"/>
      <c r="F19" s="40"/>
      <c r="G19" s="39"/>
      <c r="J19" s="40"/>
      <c r="K19" s="39"/>
      <c r="N19" s="40"/>
      <c r="O19" s="39"/>
      <c r="P19" s="41"/>
      <c r="Q19" s="41"/>
      <c r="R19" s="40"/>
      <c r="S19" s="42"/>
    </row>
    <row r="20" spans="2:19" ht="15" customHeight="1" x14ac:dyDescent="0.25">
      <c r="B20" s="43" t="s">
        <v>27</v>
      </c>
      <c r="C20" s="37">
        <v>50000</v>
      </c>
      <c r="D20" s="3">
        <v>55000</v>
      </c>
      <c r="E20" s="3">
        <v>65000</v>
      </c>
      <c r="F20" s="44">
        <f>SUM(C20:E20)</f>
        <v>170000</v>
      </c>
      <c r="G20" s="37">
        <v>55000</v>
      </c>
      <c r="H20" s="3">
        <v>60000</v>
      </c>
      <c r="I20" s="3">
        <v>70000</v>
      </c>
      <c r="J20" s="44">
        <f>SUM(G20:I20)</f>
        <v>185000</v>
      </c>
      <c r="K20" s="45">
        <v>70000</v>
      </c>
      <c r="L20" s="46">
        <v>75000</v>
      </c>
      <c r="M20" s="46">
        <v>80000</v>
      </c>
      <c r="N20" s="44">
        <f>SUM(K20:M20)</f>
        <v>225000</v>
      </c>
      <c r="O20" s="45">
        <v>90000</v>
      </c>
      <c r="P20" s="46">
        <v>100000</v>
      </c>
      <c r="Q20" s="46">
        <v>125000</v>
      </c>
      <c r="R20" s="44">
        <f>SUM(O20:Q20)</f>
        <v>315000</v>
      </c>
      <c r="S20" s="47">
        <f>+F20+J20+N20+R20</f>
        <v>895000</v>
      </c>
    </row>
    <row r="21" spans="2:19" ht="15" customHeight="1" x14ac:dyDescent="0.25">
      <c r="B21" s="43" t="s">
        <v>28</v>
      </c>
      <c r="C21" s="37">
        <v>47500</v>
      </c>
      <c r="D21" s="3">
        <v>55000</v>
      </c>
      <c r="E21" s="3">
        <v>63000</v>
      </c>
      <c r="F21" s="44">
        <f>SUM(C21:E21)</f>
        <v>165500</v>
      </c>
      <c r="G21" s="37">
        <v>45000</v>
      </c>
      <c r="H21" s="3">
        <v>55000</v>
      </c>
      <c r="I21" s="3">
        <v>63000</v>
      </c>
      <c r="J21" s="44">
        <f>SUM(G21:I21)</f>
        <v>163000</v>
      </c>
      <c r="K21" s="45">
        <v>70000</v>
      </c>
      <c r="L21" s="46">
        <v>75000</v>
      </c>
      <c r="M21" s="46">
        <v>80000</v>
      </c>
      <c r="N21" s="44">
        <f>SUM(K21:M21)</f>
        <v>225000</v>
      </c>
      <c r="O21" s="45">
        <v>90000</v>
      </c>
      <c r="P21" s="46">
        <v>100000</v>
      </c>
      <c r="Q21" s="46">
        <v>125000</v>
      </c>
      <c r="R21" s="44">
        <f>SUM(O21:Q21)</f>
        <v>315000</v>
      </c>
      <c r="S21" s="47">
        <f>+F21+J21+N21+R21</f>
        <v>868500</v>
      </c>
    </row>
    <row r="22" spans="2:19" ht="15" customHeight="1" x14ac:dyDescent="0.25">
      <c r="B22" s="43" t="s">
        <v>33</v>
      </c>
      <c r="C22" s="48">
        <f t="shared" ref="C22:Q22" si="2">+C20-C21</f>
        <v>2500</v>
      </c>
      <c r="D22" s="49">
        <f t="shared" si="2"/>
        <v>0</v>
      </c>
      <c r="E22" s="49">
        <f t="shared" si="2"/>
        <v>2000</v>
      </c>
      <c r="F22" s="44">
        <f>SUM(C22:E22)</f>
        <v>4500</v>
      </c>
      <c r="G22" s="48">
        <f t="shared" si="2"/>
        <v>10000</v>
      </c>
      <c r="H22" s="49">
        <f t="shared" si="2"/>
        <v>5000</v>
      </c>
      <c r="I22" s="49">
        <f t="shared" si="2"/>
        <v>7000</v>
      </c>
      <c r="J22" s="44">
        <f>SUM(G22:I22)</f>
        <v>22000</v>
      </c>
      <c r="K22" s="48">
        <f t="shared" si="2"/>
        <v>0</v>
      </c>
      <c r="L22" s="49">
        <f t="shared" si="2"/>
        <v>0</v>
      </c>
      <c r="M22" s="49">
        <f t="shared" si="2"/>
        <v>0</v>
      </c>
      <c r="N22" s="44">
        <f>SUM(K22:M22)</f>
        <v>0</v>
      </c>
      <c r="O22" s="48">
        <f t="shared" si="2"/>
        <v>0</v>
      </c>
      <c r="P22" s="49">
        <f t="shared" si="2"/>
        <v>0</v>
      </c>
      <c r="Q22" s="49">
        <f t="shared" si="2"/>
        <v>0</v>
      </c>
      <c r="R22" s="44">
        <f>SUM(O22:Q22)</f>
        <v>0</v>
      </c>
      <c r="S22" s="47">
        <f>+F22+J22+N22+R22</f>
        <v>26500</v>
      </c>
    </row>
    <row r="23" spans="2:19" ht="15" customHeight="1" x14ac:dyDescent="0.25">
      <c r="B23" s="43" t="s">
        <v>30</v>
      </c>
      <c r="C23" s="37">
        <v>45000</v>
      </c>
      <c r="D23" s="3">
        <v>48000</v>
      </c>
      <c r="E23" s="3">
        <v>54000</v>
      </c>
      <c r="F23" s="44">
        <f>SUM(C23:E23)</f>
        <v>147000</v>
      </c>
      <c r="G23" s="37">
        <v>49000</v>
      </c>
      <c r="H23" s="3">
        <v>51000</v>
      </c>
      <c r="I23" s="3">
        <v>56000</v>
      </c>
      <c r="J23" s="44">
        <f>SUM(G23:I23)</f>
        <v>156000</v>
      </c>
      <c r="K23" s="37">
        <v>70000</v>
      </c>
      <c r="L23" s="3">
        <v>80000</v>
      </c>
      <c r="M23" s="3">
        <v>85000</v>
      </c>
      <c r="N23" s="44">
        <f>SUM(K23:M23)</f>
        <v>235000</v>
      </c>
      <c r="O23" s="37">
        <v>95000</v>
      </c>
      <c r="P23" s="3">
        <v>105000</v>
      </c>
      <c r="Q23" s="3">
        <v>115000</v>
      </c>
      <c r="R23" s="44">
        <f>SUM(O23:Q23)</f>
        <v>315000</v>
      </c>
      <c r="S23" s="47">
        <f>+F23+J23+N23+R23</f>
        <v>853000</v>
      </c>
    </row>
    <row r="24" spans="2:19" ht="15" customHeight="1" x14ac:dyDescent="0.25">
      <c r="B24" s="50" t="s">
        <v>34</v>
      </c>
      <c r="C24" s="51">
        <f>+C23-C21</f>
        <v>-2500</v>
      </c>
      <c r="D24" s="52">
        <f>+D23-D21</f>
        <v>-7000</v>
      </c>
      <c r="E24" s="52">
        <f>+E23-E21</f>
        <v>-9000</v>
      </c>
      <c r="F24" s="53">
        <f>SUM(C24:E24)</f>
        <v>-18500</v>
      </c>
      <c r="G24" s="51">
        <f>+G23-G21</f>
        <v>4000</v>
      </c>
      <c r="H24" s="52">
        <f>+H23-H21</f>
        <v>-4000</v>
      </c>
      <c r="I24" s="52">
        <f>+I23-I21</f>
        <v>-7000</v>
      </c>
      <c r="J24" s="53">
        <f>SUM(G24:I24)</f>
        <v>-7000</v>
      </c>
      <c r="K24" s="51">
        <f>+K23-K21</f>
        <v>0</v>
      </c>
      <c r="L24" s="52">
        <f>+L23-L21</f>
        <v>5000</v>
      </c>
      <c r="M24" s="52">
        <f>+M23-M21</f>
        <v>5000</v>
      </c>
      <c r="N24" s="53">
        <f>SUM(K24:M24)</f>
        <v>10000</v>
      </c>
      <c r="O24" s="51">
        <f>+O23-O21</f>
        <v>5000</v>
      </c>
      <c r="P24" s="52">
        <f>+P23-P21</f>
        <v>5000</v>
      </c>
      <c r="Q24" s="52">
        <f>+Q23-Q21</f>
        <v>-10000</v>
      </c>
      <c r="R24" s="53">
        <f>SUM(O24:Q24)</f>
        <v>0</v>
      </c>
      <c r="S24" s="54">
        <f>+F24+J24+N24+R24</f>
        <v>-15500</v>
      </c>
    </row>
    <row r="25" spans="2:19" ht="15" customHeight="1" x14ac:dyDescent="0.25">
      <c r="B25" s="55" t="s">
        <v>35</v>
      </c>
      <c r="C25" s="56"/>
      <c r="F25" s="40"/>
      <c r="G25" s="39"/>
      <c r="J25" s="40"/>
      <c r="K25" s="39"/>
      <c r="N25" s="40"/>
      <c r="O25" s="39"/>
      <c r="P25" s="41"/>
      <c r="Q25" s="41"/>
      <c r="R25" s="40"/>
      <c r="S25" s="42"/>
    </row>
    <row r="26" spans="2:19" ht="15" customHeight="1" x14ac:dyDescent="0.25">
      <c r="B26" s="43" t="s">
        <v>27</v>
      </c>
      <c r="C26" s="37">
        <v>8000</v>
      </c>
      <c r="D26" s="3">
        <v>3000</v>
      </c>
      <c r="E26" s="3">
        <v>4000</v>
      </c>
      <c r="F26" s="44">
        <f>SUM(C26:E26)</f>
        <v>15000</v>
      </c>
      <c r="G26" s="37">
        <v>6000</v>
      </c>
      <c r="H26" s="3">
        <v>7000</v>
      </c>
      <c r="I26" s="3">
        <v>8000</v>
      </c>
      <c r="J26" s="44">
        <f>SUM(G26:I26)</f>
        <v>21000</v>
      </c>
      <c r="K26" s="45">
        <v>7500</v>
      </c>
      <c r="L26" s="46">
        <v>8500</v>
      </c>
      <c r="M26" s="46">
        <v>9000</v>
      </c>
      <c r="N26" s="44">
        <f>SUM(K26:M26)</f>
        <v>25000</v>
      </c>
      <c r="O26" s="45">
        <v>8000</v>
      </c>
      <c r="P26" s="46">
        <v>10000</v>
      </c>
      <c r="Q26" s="46">
        <v>6500</v>
      </c>
      <c r="R26" s="44">
        <f>SUM(O26:Q26)</f>
        <v>24500</v>
      </c>
      <c r="S26" s="47">
        <f>+F26+J26+N26+R26</f>
        <v>85500</v>
      </c>
    </row>
    <row r="27" spans="2:19" ht="15" customHeight="1" x14ac:dyDescent="0.25">
      <c r="B27" s="43" t="s">
        <v>28</v>
      </c>
      <c r="C27" s="37">
        <v>10000</v>
      </c>
      <c r="D27" s="3">
        <v>4000</v>
      </c>
      <c r="E27" s="3">
        <v>3000</v>
      </c>
      <c r="F27" s="44">
        <f>SUM(C27:E27)</f>
        <v>17000</v>
      </c>
      <c r="G27" s="37">
        <v>5000</v>
      </c>
      <c r="H27" s="3">
        <v>6500</v>
      </c>
      <c r="I27" s="3">
        <v>7500</v>
      </c>
      <c r="J27" s="44">
        <f>SUM(G27:I27)</f>
        <v>19000</v>
      </c>
      <c r="K27" s="45">
        <v>7500</v>
      </c>
      <c r="L27" s="46">
        <v>8500</v>
      </c>
      <c r="M27" s="46">
        <v>9000</v>
      </c>
      <c r="N27" s="44">
        <f>SUM(K27:M27)</f>
        <v>25000</v>
      </c>
      <c r="O27" s="45">
        <v>8000</v>
      </c>
      <c r="P27" s="46">
        <v>10000</v>
      </c>
      <c r="Q27" s="46">
        <v>6500</v>
      </c>
      <c r="R27" s="44">
        <f>SUM(O27:Q27)</f>
        <v>24500</v>
      </c>
      <c r="S27" s="47">
        <f>+F27+J27+N27+R27</f>
        <v>85500</v>
      </c>
    </row>
    <row r="28" spans="2:19" ht="15" customHeight="1" x14ac:dyDescent="0.25">
      <c r="B28" s="43" t="s">
        <v>33</v>
      </c>
      <c r="C28" s="48">
        <f t="shared" ref="C28:Q28" si="3">+C26-C27</f>
        <v>-2000</v>
      </c>
      <c r="D28" s="49">
        <f t="shared" si="3"/>
        <v>-1000</v>
      </c>
      <c r="E28" s="49">
        <f t="shared" si="3"/>
        <v>1000</v>
      </c>
      <c r="F28" s="44">
        <f>SUM(C28:E28)</f>
        <v>-2000</v>
      </c>
      <c r="G28" s="48">
        <f t="shared" si="3"/>
        <v>1000</v>
      </c>
      <c r="H28" s="49">
        <f t="shared" si="3"/>
        <v>500</v>
      </c>
      <c r="I28" s="49">
        <f t="shared" si="3"/>
        <v>500</v>
      </c>
      <c r="J28" s="44">
        <f>SUM(G28:I28)</f>
        <v>2000</v>
      </c>
      <c r="K28" s="48">
        <f t="shared" si="3"/>
        <v>0</v>
      </c>
      <c r="L28" s="49">
        <f t="shared" si="3"/>
        <v>0</v>
      </c>
      <c r="M28" s="49">
        <f t="shared" si="3"/>
        <v>0</v>
      </c>
      <c r="N28" s="44">
        <f>SUM(K28:M28)</f>
        <v>0</v>
      </c>
      <c r="O28" s="48">
        <f t="shared" si="3"/>
        <v>0</v>
      </c>
      <c r="P28" s="49">
        <f t="shared" si="3"/>
        <v>0</v>
      </c>
      <c r="Q28" s="49">
        <f t="shared" si="3"/>
        <v>0</v>
      </c>
      <c r="R28" s="44">
        <f>SUM(O28:Q28)</f>
        <v>0</v>
      </c>
      <c r="S28" s="47">
        <f>+F28+J28+N28+R28</f>
        <v>0</v>
      </c>
    </row>
    <row r="29" spans="2:19" ht="15" customHeight="1" x14ac:dyDescent="0.25">
      <c r="B29" s="43" t="s">
        <v>30</v>
      </c>
      <c r="C29" s="37">
        <v>7000</v>
      </c>
      <c r="D29" s="3">
        <v>6000</v>
      </c>
      <c r="E29" s="3">
        <v>5000</v>
      </c>
      <c r="F29" s="44">
        <f>SUM(C29:E29)</f>
        <v>18000</v>
      </c>
      <c r="G29" s="37">
        <v>5000</v>
      </c>
      <c r="H29" s="3">
        <v>6000</v>
      </c>
      <c r="I29" s="3">
        <v>7000</v>
      </c>
      <c r="J29" s="44">
        <f>SUM(G29:I29)</f>
        <v>18000</v>
      </c>
      <c r="K29" s="37">
        <v>7000</v>
      </c>
      <c r="L29" s="3">
        <v>8000</v>
      </c>
      <c r="M29" s="3">
        <v>8000</v>
      </c>
      <c r="N29" s="44">
        <f>SUM(K29:M29)</f>
        <v>23000</v>
      </c>
      <c r="O29" s="37">
        <v>8000</v>
      </c>
      <c r="P29" s="3">
        <v>9000</v>
      </c>
      <c r="Q29" s="3">
        <v>7000</v>
      </c>
      <c r="R29" s="44">
        <f>SUM(O29:Q29)</f>
        <v>24000</v>
      </c>
      <c r="S29" s="47">
        <f>+F29+J29+N29+R29</f>
        <v>83000</v>
      </c>
    </row>
    <row r="30" spans="2:19" ht="15" customHeight="1" x14ac:dyDescent="0.25">
      <c r="B30" s="50" t="s">
        <v>34</v>
      </c>
      <c r="C30" s="51">
        <f>+C29-C27</f>
        <v>-3000</v>
      </c>
      <c r="D30" s="52">
        <f>+D29-D27</f>
        <v>2000</v>
      </c>
      <c r="E30" s="52">
        <f>+E29-E27</f>
        <v>2000</v>
      </c>
      <c r="F30" s="53">
        <f>SUM(C30:E30)</f>
        <v>1000</v>
      </c>
      <c r="G30" s="51">
        <f>+G29-G27</f>
        <v>0</v>
      </c>
      <c r="H30" s="52">
        <f>+H29-H27</f>
        <v>-500</v>
      </c>
      <c r="I30" s="52">
        <f>+I29-I27</f>
        <v>-500</v>
      </c>
      <c r="J30" s="53">
        <f>SUM(G30:I30)</f>
        <v>-1000</v>
      </c>
      <c r="K30" s="51">
        <f>+K29-K27</f>
        <v>-500</v>
      </c>
      <c r="L30" s="52">
        <f>+L29-L27</f>
        <v>-500</v>
      </c>
      <c r="M30" s="52">
        <f>+M29-M27</f>
        <v>-1000</v>
      </c>
      <c r="N30" s="53">
        <f>SUM(K30:M30)</f>
        <v>-2000</v>
      </c>
      <c r="O30" s="51">
        <f>+O29-O27</f>
        <v>0</v>
      </c>
      <c r="P30" s="52">
        <f>+P29-P27</f>
        <v>-1000</v>
      </c>
      <c r="Q30" s="52">
        <f>+Q29-Q27</f>
        <v>500</v>
      </c>
      <c r="R30" s="53">
        <f>SUM(O30:Q30)</f>
        <v>-500</v>
      </c>
      <c r="S30" s="54">
        <f>+F30+J30+N30+R30</f>
        <v>-2500</v>
      </c>
    </row>
    <row r="31" spans="2:19" ht="15" customHeight="1" x14ac:dyDescent="0.25">
      <c r="B31" s="55" t="s">
        <v>36</v>
      </c>
      <c r="C31" s="56"/>
      <c r="F31" s="40"/>
      <c r="G31" s="39"/>
      <c r="J31" s="40"/>
      <c r="K31" s="39"/>
      <c r="N31" s="40"/>
      <c r="O31" s="39"/>
      <c r="P31" s="41"/>
      <c r="Q31" s="41"/>
      <c r="R31" s="40"/>
      <c r="S31" s="42"/>
    </row>
    <row r="32" spans="2:19" ht="15" customHeight="1" x14ac:dyDescent="0.25">
      <c r="B32" s="43" t="s">
        <v>27</v>
      </c>
      <c r="C32" s="37">
        <v>35000</v>
      </c>
      <c r="D32" s="3">
        <v>40000</v>
      </c>
      <c r="E32" s="3">
        <v>40000</v>
      </c>
      <c r="F32" s="44">
        <f>SUM(C32:E32)</f>
        <v>115000</v>
      </c>
      <c r="G32" s="37">
        <v>40000</v>
      </c>
      <c r="H32" s="3">
        <v>40000</v>
      </c>
      <c r="I32" s="3">
        <v>45000</v>
      </c>
      <c r="J32" s="44">
        <f>SUM(G32:I32)</f>
        <v>125000</v>
      </c>
      <c r="K32" s="45">
        <v>45000</v>
      </c>
      <c r="L32" s="46">
        <v>45000</v>
      </c>
      <c r="M32" s="46">
        <v>50000</v>
      </c>
      <c r="N32" s="44">
        <f>SUM(K32:M32)</f>
        <v>140000</v>
      </c>
      <c r="O32" s="45">
        <v>50000</v>
      </c>
      <c r="P32" s="46">
        <v>55000</v>
      </c>
      <c r="Q32" s="46">
        <v>55000</v>
      </c>
      <c r="R32" s="44">
        <f>SUM(O32:Q32)</f>
        <v>160000</v>
      </c>
      <c r="S32" s="47">
        <f>+F32+J32+N32+R32</f>
        <v>540000</v>
      </c>
    </row>
    <row r="33" spans="2:19" ht="15" customHeight="1" x14ac:dyDescent="0.25">
      <c r="B33" s="43" t="s">
        <v>28</v>
      </c>
      <c r="C33" s="37">
        <v>40000</v>
      </c>
      <c r="D33" s="3">
        <v>41000</v>
      </c>
      <c r="E33" s="3">
        <v>42000</v>
      </c>
      <c r="F33" s="44">
        <f>SUM(C33:E33)</f>
        <v>123000</v>
      </c>
      <c r="G33" s="37">
        <v>42000</v>
      </c>
      <c r="H33" s="3">
        <v>43000</v>
      </c>
      <c r="I33" s="3">
        <v>45000</v>
      </c>
      <c r="J33" s="44">
        <f>SUM(G33:I33)</f>
        <v>130000</v>
      </c>
      <c r="K33" s="45">
        <v>45000</v>
      </c>
      <c r="L33" s="46">
        <v>45000</v>
      </c>
      <c r="M33" s="46">
        <v>50000</v>
      </c>
      <c r="N33" s="44">
        <f>SUM(K33:M33)</f>
        <v>140000</v>
      </c>
      <c r="O33" s="45">
        <v>50000</v>
      </c>
      <c r="P33" s="46">
        <v>55000</v>
      </c>
      <c r="Q33" s="46">
        <v>55000</v>
      </c>
      <c r="R33" s="44">
        <f>SUM(O33:Q33)</f>
        <v>160000</v>
      </c>
      <c r="S33" s="47">
        <f>+F33+J33+N33+R33</f>
        <v>553000</v>
      </c>
    </row>
    <row r="34" spans="2:19" ht="15" customHeight="1" x14ac:dyDescent="0.25">
      <c r="B34" s="43" t="s">
        <v>33</v>
      </c>
      <c r="C34" s="48">
        <f t="shared" ref="C34:Q34" si="4">+C32-C33</f>
        <v>-5000</v>
      </c>
      <c r="D34" s="49">
        <f t="shared" si="4"/>
        <v>-1000</v>
      </c>
      <c r="E34" s="49">
        <f t="shared" si="4"/>
        <v>-2000</v>
      </c>
      <c r="F34" s="44">
        <f>SUM(C34:E34)</f>
        <v>-8000</v>
      </c>
      <c r="G34" s="48">
        <f t="shared" si="4"/>
        <v>-2000</v>
      </c>
      <c r="H34" s="49">
        <f t="shared" si="4"/>
        <v>-3000</v>
      </c>
      <c r="I34" s="49">
        <f t="shared" si="4"/>
        <v>0</v>
      </c>
      <c r="J34" s="44">
        <f>SUM(G34:I34)</f>
        <v>-5000</v>
      </c>
      <c r="K34" s="48">
        <f t="shared" si="4"/>
        <v>0</v>
      </c>
      <c r="L34" s="49">
        <f t="shared" si="4"/>
        <v>0</v>
      </c>
      <c r="M34" s="49">
        <f t="shared" si="4"/>
        <v>0</v>
      </c>
      <c r="N34" s="44">
        <f>SUM(K34:M34)</f>
        <v>0</v>
      </c>
      <c r="O34" s="48">
        <f t="shared" si="4"/>
        <v>0</v>
      </c>
      <c r="P34" s="49">
        <f t="shared" si="4"/>
        <v>0</v>
      </c>
      <c r="Q34" s="49">
        <f t="shared" si="4"/>
        <v>0</v>
      </c>
      <c r="R34" s="44">
        <f>SUM(O34:Q34)</f>
        <v>0</v>
      </c>
      <c r="S34" s="47">
        <f>+F34+J34+N34+R34</f>
        <v>-13000</v>
      </c>
    </row>
    <row r="35" spans="2:19" ht="15" customHeight="1" x14ac:dyDescent="0.25">
      <c r="B35" s="43" t="s">
        <v>30</v>
      </c>
      <c r="C35" s="37">
        <v>20000</v>
      </c>
      <c r="D35" s="3">
        <v>25000</v>
      </c>
      <c r="E35" s="3">
        <v>30000</v>
      </c>
      <c r="F35" s="44">
        <f>SUM(C35:E35)</f>
        <v>75000</v>
      </c>
      <c r="G35" s="37">
        <v>30000</v>
      </c>
      <c r="H35" s="3">
        <v>31000</v>
      </c>
      <c r="I35" s="3">
        <v>33000</v>
      </c>
      <c r="J35" s="44">
        <f>SUM(G35:I35)</f>
        <v>94000</v>
      </c>
      <c r="K35" s="37">
        <v>34000</v>
      </c>
      <c r="L35" s="3">
        <v>35000</v>
      </c>
      <c r="M35" s="3">
        <v>36000</v>
      </c>
      <c r="N35" s="44">
        <f>SUM(K35:M35)</f>
        <v>105000</v>
      </c>
      <c r="O35" s="37">
        <v>37000</v>
      </c>
      <c r="P35" s="3">
        <v>38000</v>
      </c>
      <c r="Q35" s="3">
        <v>37000</v>
      </c>
      <c r="R35" s="44">
        <f>SUM(O35:Q35)</f>
        <v>112000</v>
      </c>
      <c r="S35" s="47">
        <f>+F35+J35+N35+R35</f>
        <v>386000</v>
      </c>
    </row>
    <row r="36" spans="2:19" ht="15" customHeight="1" x14ac:dyDescent="0.25">
      <c r="B36" s="50" t="s">
        <v>34</v>
      </c>
      <c r="C36" s="51">
        <f>+C35-C33</f>
        <v>-20000</v>
      </c>
      <c r="D36" s="52">
        <f>+D35-D33</f>
        <v>-16000</v>
      </c>
      <c r="E36" s="52">
        <f>+E35-E33</f>
        <v>-12000</v>
      </c>
      <c r="F36" s="53">
        <f>SUM(C36:E36)</f>
        <v>-48000</v>
      </c>
      <c r="G36" s="51">
        <f>+G35-G33</f>
        <v>-12000</v>
      </c>
      <c r="H36" s="52">
        <f>+H35-H33</f>
        <v>-12000</v>
      </c>
      <c r="I36" s="52">
        <f>+I35-I33</f>
        <v>-12000</v>
      </c>
      <c r="J36" s="53">
        <f>SUM(G36:I36)</f>
        <v>-36000</v>
      </c>
      <c r="K36" s="51">
        <f>+K35-K33</f>
        <v>-11000</v>
      </c>
      <c r="L36" s="52">
        <f>+L35-L33</f>
        <v>-10000</v>
      </c>
      <c r="M36" s="52">
        <f>+M35-M33</f>
        <v>-14000</v>
      </c>
      <c r="N36" s="53">
        <f>SUM(K36:M36)</f>
        <v>-35000</v>
      </c>
      <c r="O36" s="51">
        <f>+O35-O33</f>
        <v>-13000</v>
      </c>
      <c r="P36" s="52">
        <f>+P35-P33</f>
        <v>-17000</v>
      </c>
      <c r="Q36" s="52">
        <f>+Q35-Q33</f>
        <v>-18000</v>
      </c>
      <c r="R36" s="53">
        <f>SUM(O36:Q36)</f>
        <v>-48000</v>
      </c>
      <c r="S36" s="54">
        <f>+F36+J36+N36+R36</f>
        <v>-167000</v>
      </c>
    </row>
    <row r="37" spans="2:19" ht="15" customHeight="1" x14ac:dyDescent="0.25">
      <c r="B37" s="55" t="s">
        <v>37</v>
      </c>
      <c r="C37" s="56"/>
      <c r="F37" s="40"/>
      <c r="G37" s="39"/>
      <c r="J37" s="40"/>
      <c r="K37" s="39"/>
      <c r="N37" s="40"/>
      <c r="O37" s="39"/>
      <c r="P37" s="41"/>
      <c r="Q37" s="41"/>
      <c r="R37" s="40"/>
      <c r="S37" s="42"/>
    </row>
    <row r="38" spans="2:19" ht="15" customHeight="1" x14ac:dyDescent="0.25">
      <c r="B38" s="43" t="s">
        <v>27</v>
      </c>
      <c r="C38" s="37">
        <v>10000</v>
      </c>
      <c r="D38" s="3">
        <v>10000</v>
      </c>
      <c r="E38" s="3">
        <v>11000</v>
      </c>
      <c r="F38" s="44">
        <f>SUM(C38:E38)</f>
        <v>31000</v>
      </c>
      <c r="G38" s="37">
        <v>11000</v>
      </c>
      <c r="H38" s="3">
        <v>12000</v>
      </c>
      <c r="I38" s="3">
        <v>15000</v>
      </c>
      <c r="J38" s="44">
        <f>SUM(G38:I38)</f>
        <v>38000</v>
      </c>
      <c r="K38" s="45">
        <v>14000</v>
      </c>
      <c r="L38" s="46">
        <v>15000</v>
      </c>
      <c r="M38" s="46">
        <v>16000</v>
      </c>
      <c r="N38" s="44">
        <f>SUM(K38:M38)</f>
        <v>45000</v>
      </c>
      <c r="O38" s="45">
        <v>15000</v>
      </c>
      <c r="P38" s="46">
        <v>18000</v>
      </c>
      <c r="Q38" s="46">
        <v>15000</v>
      </c>
      <c r="R38" s="44">
        <f>SUM(O38:Q38)</f>
        <v>48000</v>
      </c>
      <c r="S38" s="47">
        <f>+F38+J38+N38+R38</f>
        <v>162000</v>
      </c>
    </row>
    <row r="39" spans="2:19" ht="15" customHeight="1" x14ac:dyDescent="0.25">
      <c r="B39" s="43" t="s">
        <v>28</v>
      </c>
      <c r="C39" s="37">
        <v>9000</v>
      </c>
      <c r="D39" s="3">
        <v>10000</v>
      </c>
      <c r="E39" s="3">
        <v>12000</v>
      </c>
      <c r="F39" s="44">
        <f>SUM(C39:E39)</f>
        <v>31000</v>
      </c>
      <c r="G39" s="37">
        <v>15000</v>
      </c>
      <c r="H39" s="3">
        <v>13000</v>
      </c>
      <c r="I39" s="3">
        <v>14000</v>
      </c>
      <c r="J39" s="44">
        <f>SUM(G39:I39)</f>
        <v>42000</v>
      </c>
      <c r="K39" s="45">
        <v>14000</v>
      </c>
      <c r="L39" s="46">
        <v>15000</v>
      </c>
      <c r="M39" s="46">
        <v>16000</v>
      </c>
      <c r="N39" s="44">
        <f>SUM(K39:M39)</f>
        <v>45000</v>
      </c>
      <c r="O39" s="45">
        <v>15000</v>
      </c>
      <c r="P39" s="46">
        <v>18000</v>
      </c>
      <c r="Q39" s="46">
        <v>15000</v>
      </c>
      <c r="R39" s="44">
        <f>SUM(O39:Q39)</f>
        <v>48000</v>
      </c>
      <c r="S39" s="47">
        <f>+F39+J39+N39+R39</f>
        <v>166000</v>
      </c>
    </row>
    <row r="40" spans="2:19" ht="15" customHeight="1" x14ac:dyDescent="0.25">
      <c r="B40" s="43" t="s">
        <v>33</v>
      </c>
      <c r="C40" s="48">
        <f t="shared" ref="C40:Q40" si="5">+C38-C39</f>
        <v>1000</v>
      </c>
      <c r="D40" s="49">
        <f t="shared" si="5"/>
        <v>0</v>
      </c>
      <c r="E40" s="49">
        <f t="shared" si="5"/>
        <v>-1000</v>
      </c>
      <c r="F40" s="44">
        <f>SUM(C40:E40)</f>
        <v>0</v>
      </c>
      <c r="G40" s="48">
        <f t="shared" si="5"/>
        <v>-4000</v>
      </c>
      <c r="H40" s="49">
        <f t="shared" si="5"/>
        <v>-1000</v>
      </c>
      <c r="I40" s="49">
        <f t="shared" si="5"/>
        <v>1000</v>
      </c>
      <c r="J40" s="44">
        <f>SUM(G40:I40)</f>
        <v>-4000</v>
      </c>
      <c r="K40" s="48">
        <f t="shared" si="5"/>
        <v>0</v>
      </c>
      <c r="L40" s="49">
        <f t="shared" si="5"/>
        <v>0</v>
      </c>
      <c r="M40" s="49">
        <f t="shared" si="5"/>
        <v>0</v>
      </c>
      <c r="N40" s="44">
        <f>SUM(K40:M40)</f>
        <v>0</v>
      </c>
      <c r="O40" s="48">
        <f t="shared" si="5"/>
        <v>0</v>
      </c>
      <c r="P40" s="49">
        <f t="shared" si="5"/>
        <v>0</v>
      </c>
      <c r="Q40" s="49">
        <f t="shared" si="5"/>
        <v>0</v>
      </c>
      <c r="R40" s="44">
        <f>SUM(O40:Q40)</f>
        <v>0</v>
      </c>
      <c r="S40" s="47">
        <f>+F40+J40+N40+R40</f>
        <v>-4000</v>
      </c>
    </row>
    <row r="41" spans="2:19" ht="15" customHeight="1" x14ac:dyDescent="0.25">
      <c r="B41" s="43" t="s">
        <v>30</v>
      </c>
      <c r="C41" s="37">
        <v>5000</v>
      </c>
      <c r="D41" s="3">
        <v>6000</v>
      </c>
      <c r="E41" s="3">
        <v>7000</v>
      </c>
      <c r="F41" s="44">
        <f>SUM(C41:E41)</f>
        <v>18000</v>
      </c>
      <c r="G41" s="37">
        <v>8000</v>
      </c>
      <c r="H41" s="3">
        <v>9000</v>
      </c>
      <c r="I41" s="3">
        <v>10000</v>
      </c>
      <c r="J41" s="44">
        <f>SUM(G41:I41)</f>
        <v>27000</v>
      </c>
      <c r="K41" s="37">
        <v>10000</v>
      </c>
      <c r="L41" s="3">
        <v>12000</v>
      </c>
      <c r="M41" s="3">
        <v>13000</v>
      </c>
      <c r="N41" s="44">
        <f>SUM(K41:M41)</f>
        <v>35000</v>
      </c>
      <c r="O41" s="37">
        <v>13000</v>
      </c>
      <c r="P41" s="3">
        <v>14000</v>
      </c>
      <c r="Q41" s="3">
        <v>14000</v>
      </c>
      <c r="R41" s="44">
        <f>SUM(O41:Q41)</f>
        <v>41000</v>
      </c>
      <c r="S41" s="47">
        <f>+F41+J41+N41+R41</f>
        <v>121000</v>
      </c>
    </row>
    <row r="42" spans="2:19" ht="15" customHeight="1" x14ac:dyDescent="0.25">
      <c r="B42" s="50" t="s">
        <v>34</v>
      </c>
      <c r="C42" s="51">
        <f>+C41-C39</f>
        <v>-4000</v>
      </c>
      <c r="D42" s="52">
        <f>+D41-D39</f>
        <v>-4000</v>
      </c>
      <c r="E42" s="52">
        <f>+E41-E39</f>
        <v>-5000</v>
      </c>
      <c r="F42" s="53">
        <f>SUM(C42:E42)</f>
        <v>-13000</v>
      </c>
      <c r="G42" s="51">
        <f>+G41-G39</f>
        <v>-7000</v>
      </c>
      <c r="H42" s="52">
        <f>+H41-H39</f>
        <v>-4000</v>
      </c>
      <c r="I42" s="52">
        <f>+I41-I39</f>
        <v>-4000</v>
      </c>
      <c r="J42" s="53">
        <f>SUM(G42:I42)</f>
        <v>-15000</v>
      </c>
      <c r="K42" s="51">
        <f>+K41-K39</f>
        <v>-4000</v>
      </c>
      <c r="L42" s="52">
        <f>+L41-L39</f>
        <v>-3000</v>
      </c>
      <c r="M42" s="52">
        <f>+M41-M39</f>
        <v>-3000</v>
      </c>
      <c r="N42" s="53">
        <f>SUM(K42:M42)</f>
        <v>-10000</v>
      </c>
      <c r="O42" s="51">
        <f>+O41-O39</f>
        <v>-2000</v>
      </c>
      <c r="P42" s="52">
        <f>+P41-P39</f>
        <v>-4000</v>
      </c>
      <c r="Q42" s="52">
        <f>+Q41-Q39</f>
        <v>-1000</v>
      </c>
      <c r="R42" s="53">
        <f>SUM(O42:Q42)</f>
        <v>-7000</v>
      </c>
      <c r="S42" s="54">
        <f>+F42+J42+N42+R42</f>
        <v>-45000</v>
      </c>
    </row>
    <row r="43" spans="2:19" ht="15" customHeight="1" x14ac:dyDescent="0.25">
      <c r="B43" s="55" t="s">
        <v>38</v>
      </c>
      <c r="C43" s="56"/>
      <c r="F43" s="40"/>
      <c r="G43" s="39"/>
      <c r="J43" s="40"/>
      <c r="K43" s="39"/>
      <c r="N43" s="40"/>
      <c r="O43" s="39"/>
      <c r="P43" s="41"/>
      <c r="Q43" s="41"/>
      <c r="R43" s="40"/>
      <c r="S43" s="42"/>
    </row>
    <row r="44" spans="2:19" s="12" customFormat="1" ht="15" customHeight="1" x14ac:dyDescent="0.25">
      <c r="B44" s="43" t="s">
        <v>27</v>
      </c>
      <c r="C44" s="37">
        <v>5000</v>
      </c>
      <c r="D44" s="3">
        <v>5000</v>
      </c>
      <c r="E44" s="3">
        <v>5000</v>
      </c>
      <c r="F44" s="44">
        <f>SUM(C44:E44)</f>
        <v>15000</v>
      </c>
      <c r="G44" s="37">
        <v>10000</v>
      </c>
      <c r="H44" s="3">
        <v>10000</v>
      </c>
      <c r="I44" s="3">
        <v>10000</v>
      </c>
      <c r="J44" s="44">
        <f>SUM(G44:I44)</f>
        <v>30000</v>
      </c>
      <c r="K44" s="45">
        <v>12500</v>
      </c>
      <c r="L44" s="46">
        <v>12500</v>
      </c>
      <c r="M44" s="46">
        <v>12500</v>
      </c>
      <c r="N44" s="44">
        <f>SUM(K44:M44)</f>
        <v>37500</v>
      </c>
      <c r="O44" s="45">
        <v>15000</v>
      </c>
      <c r="P44" s="46">
        <v>15000</v>
      </c>
      <c r="Q44" s="46">
        <v>15000</v>
      </c>
      <c r="R44" s="44">
        <f>SUM(O44:Q44)</f>
        <v>45000</v>
      </c>
      <c r="S44" s="47">
        <f>+F44+J44+N44+R44</f>
        <v>127500</v>
      </c>
    </row>
    <row r="45" spans="2:19" ht="15" customHeight="1" x14ac:dyDescent="0.25">
      <c r="B45" s="43" t="s">
        <v>28</v>
      </c>
      <c r="C45" s="37">
        <v>-5000</v>
      </c>
      <c r="D45" s="3">
        <v>-3000</v>
      </c>
      <c r="E45" s="3">
        <v>2000</v>
      </c>
      <c r="F45" s="44">
        <f>SUM(C45:E45)</f>
        <v>-6000</v>
      </c>
      <c r="G45" s="37">
        <v>0</v>
      </c>
      <c r="H45" s="3">
        <v>5000</v>
      </c>
      <c r="I45" s="3">
        <v>7000</v>
      </c>
      <c r="J45" s="44">
        <f>SUM(G45:I45)</f>
        <v>12000</v>
      </c>
      <c r="K45" s="45">
        <v>12500</v>
      </c>
      <c r="L45" s="46">
        <v>12500</v>
      </c>
      <c r="M45" s="46">
        <v>12500</v>
      </c>
      <c r="N45" s="44">
        <f>SUM(K45:M45)</f>
        <v>37500</v>
      </c>
      <c r="O45" s="45">
        <v>15000</v>
      </c>
      <c r="P45" s="46">
        <v>15000</v>
      </c>
      <c r="Q45" s="46">
        <v>15000</v>
      </c>
      <c r="R45" s="44">
        <f>SUM(O45:Q45)</f>
        <v>45000</v>
      </c>
      <c r="S45" s="47">
        <f>+F45+J45+N45+R45</f>
        <v>88500</v>
      </c>
    </row>
    <row r="46" spans="2:19" ht="15" customHeight="1" x14ac:dyDescent="0.25">
      <c r="B46" s="43" t="s">
        <v>29</v>
      </c>
      <c r="C46" s="48">
        <f t="shared" ref="C46:I46" si="6">+C45-C44</f>
        <v>-10000</v>
      </c>
      <c r="D46" s="49">
        <f t="shared" si="6"/>
        <v>-8000</v>
      </c>
      <c r="E46" s="49">
        <f t="shared" si="6"/>
        <v>-3000</v>
      </c>
      <c r="F46" s="44">
        <f>SUM(C46:E46)</f>
        <v>-21000</v>
      </c>
      <c r="G46" s="48">
        <f t="shared" si="6"/>
        <v>-10000</v>
      </c>
      <c r="H46" s="49">
        <f t="shared" si="6"/>
        <v>-5000</v>
      </c>
      <c r="I46" s="49">
        <f t="shared" si="6"/>
        <v>-3000</v>
      </c>
      <c r="J46" s="44">
        <f>SUM(G46:I46)</f>
        <v>-18000</v>
      </c>
      <c r="K46" s="48">
        <f>+K45-K44</f>
        <v>0</v>
      </c>
      <c r="L46" s="49">
        <f>+L45-L44</f>
        <v>0</v>
      </c>
      <c r="M46" s="49">
        <f>+M45-M44</f>
        <v>0</v>
      </c>
      <c r="N46" s="44">
        <f>SUM(K46:M46)</f>
        <v>0</v>
      </c>
      <c r="O46" s="48">
        <f>+O45-O44</f>
        <v>0</v>
      </c>
      <c r="P46" s="49">
        <f>+P45-P44</f>
        <v>0</v>
      </c>
      <c r="Q46" s="49">
        <f>+Q45-Q44</f>
        <v>0</v>
      </c>
      <c r="R46" s="44">
        <f>SUM(O46:Q46)</f>
        <v>0</v>
      </c>
      <c r="S46" s="47">
        <f>+F46+J46+N46+R46</f>
        <v>-39000</v>
      </c>
    </row>
    <row r="47" spans="2:19" ht="15" customHeight="1" x14ac:dyDescent="0.25">
      <c r="B47" s="43" t="s">
        <v>30</v>
      </c>
      <c r="C47" s="37">
        <v>-5000</v>
      </c>
      <c r="D47" s="3">
        <v>-25000</v>
      </c>
      <c r="E47" s="3">
        <v>-27000</v>
      </c>
      <c r="F47" s="44">
        <f>SUM(C47:E47)</f>
        <v>-57000</v>
      </c>
      <c r="G47" s="37">
        <v>-15000</v>
      </c>
      <c r="H47" s="3">
        <v>-15000</v>
      </c>
      <c r="I47" s="3">
        <v>-15000</v>
      </c>
      <c r="J47" s="44">
        <f>SUM(G47:I47)</f>
        <v>-45000</v>
      </c>
      <c r="K47" s="37">
        <v>-33000</v>
      </c>
      <c r="L47" s="3">
        <v>-25000</v>
      </c>
      <c r="M47" s="3">
        <v>-25000</v>
      </c>
      <c r="N47" s="44">
        <f>SUM(K47:M47)</f>
        <v>-83000</v>
      </c>
      <c r="O47" s="37">
        <v>-30000</v>
      </c>
      <c r="P47" s="3">
        <v>-20000</v>
      </c>
      <c r="Q47" s="3">
        <v>-20000</v>
      </c>
      <c r="R47" s="44">
        <f>SUM(O47:Q47)</f>
        <v>-70000</v>
      </c>
      <c r="S47" s="47">
        <f>+F47+J47+N47+R47</f>
        <v>-255000</v>
      </c>
    </row>
    <row r="48" spans="2:19" ht="15" customHeight="1" thickBot="1" x14ac:dyDescent="0.3">
      <c r="B48" s="57" t="s">
        <v>31</v>
      </c>
      <c r="C48" s="51">
        <f>+C45-C47</f>
        <v>0</v>
      </c>
      <c r="D48" s="52">
        <f>+D45-D47</f>
        <v>22000</v>
      </c>
      <c r="E48" s="52">
        <f>+E45-E47</f>
        <v>29000</v>
      </c>
      <c r="F48" s="44">
        <f>SUM(C48:E48)</f>
        <v>51000</v>
      </c>
      <c r="G48" s="51">
        <f>+G45-G47</f>
        <v>15000</v>
      </c>
      <c r="H48" s="52">
        <f>+H45-H47</f>
        <v>20000</v>
      </c>
      <c r="I48" s="52">
        <f>+I45-I47</f>
        <v>22000</v>
      </c>
      <c r="J48" s="44">
        <f>SUM(G48:I48)</f>
        <v>57000</v>
      </c>
      <c r="K48" s="51">
        <f>+K45-K47</f>
        <v>45500</v>
      </c>
      <c r="L48" s="52">
        <f>+L45-L47</f>
        <v>37500</v>
      </c>
      <c r="M48" s="52">
        <f>+M45-M47</f>
        <v>37500</v>
      </c>
      <c r="N48" s="44">
        <f>SUM(K48:M48)</f>
        <v>120500</v>
      </c>
      <c r="O48" s="51">
        <f>+O45-O47</f>
        <v>45000</v>
      </c>
      <c r="P48" s="52">
        <f>+P45-P47</f>
        <v>35000</v>
      </c>
      <c r="Q48" s="52">
        <f>+Q45-Q47</f>
        <v>35000</v>
      </c>
      <c r="R48" s="53">
        <f>SUM(O48:Q48)</f>
        <v>115000</v>
      </c>
      <c r="S48" s="47">
        <f>+F48+J48+N48+R48</f>
        <v>343500</v>
      </c>
    </row>
    <row r="49" spans="2:19" ht="15" customHeight="1" x14ac:dyDescent="0.25">
      <c r="B49" s="58" t="s">
        <v>39</v>
      </c>
      <c r="C49" s="59"/>
      <c r="D49" s="60"/>
      <c r="E49" s="60"/>
      <c r="F49" s="61"/>
      <c r="G49" s="59"/>
      <c r="H49" s="60"/>
      <c r="I49" s="60"/>
      <c r="J49" s="61"/>
      <c r="K49" s="59"/>
      <c r="L49" s="60"/>
      <c r="M49" s="60"/>
      <c r="N49" s="61"/>
      <c r="O49" s="59"/>
      <c r="P49" s="60"/>
      <c r="Q49" s="60"/>
      <c r="R49" s="61"/>
      <c r="S49" s="62"/>
    </row>
    <row r="50" spans="2:19" ht="15" customHeight="1" x14ac:dyDescent="0.25">
      <c r="B50" s="55" t="s">
        <v>40</v>
      </c>
      <c r="C50" s="56"/>
      <c r="F50" s="63"/>
      <c r="G50" s="39"/>
      <c r="H50" s="64"/>
      <c r="I50" s="64"/>
      <c r="J50" s="63"/>
      <c r="K50" s="39"/>
      <c r="L50" s="64"/>
      <c r="M50" s="64"/>
      <c r="N50" s="63"/>
      <c r="O50" s="39"/>
      <c r="P50" s="41"/>
      <c r="Q50" s="41"/>
      <c r="R50" s="63"/>
      <c r="S50" s="65"/>
    </row>
    <row r="51" spans="2:19" ht="15" customHeight="1" x14ac:dyDescent="0.25">
      <c r="B51" s="43" t="s">
        <v>27</v>
      </c>
      <c r="C51" s="37">
        <v>45000</v>
      </c>
      <c r="D51" s="3">
        <v>45000</v>
      </c>
      <c r="E51" s="3">
        <v>40000</v>
      </c>
      <c r="F51" s="44">
        <f>+E51</f>
        <v>40000</v>
      </c>
      <c r="G51" s="37">
        <v>40000</v>
      </c>
      <c r="H51" s="3">
        <v>42000</v>
      </c>
      <c r="I51" s="3">
        <v>45000</v>
      </c>
      <c r="J51" s="44">
        <f>+I51</f>
        <v>45000</v>
      </c>
      <c r="K51" s="45">
        <v>48000</v>
      </c>
      <c r="L51" s="46">
        <v>52000</v>
      </c>
      <c r="M51" s="46">
        <v>55000</v>
      </c>
      <c r="N51" s="44">
        <f>+M51</f>
        <v>55000</v>
      </c>
      <c r="O51" s="45">
        <v>60000</v>
      </c>
      <c r="P51" s="46">
        <v>65000</v>
      </c>
      <c r="Q51" s="46">
        <v>70000</v>
      </c>
      <c r="R51" s="44">
        <f>+Q51</f>
        <v>70000</v>
      </c>
      <c r="S51" s="47">
        <f>+Q51</f>
        <v>70000</v>
      </c>
    </row>
    <row r="52" spans="2:19" ht="15" customHeight="1" x14ac:dyDescent="0.25">
      <c r="B52" s="43" t="s">
        <v>28</v>
      </c>
      <c r="C52" s="37">
        <v>43000</v>
      </c>
      <c r="D52" s="3">
        <v>42000</v>
      </c>
      <c r="E52" s="3">
        <v>41000</v>
      </c>
      <c r="F52" s="44">
        <f>+E52</f>
        <v>41000</v>
      </c>
      <c r="G52" s="37">
        <v>38000</v>
      </c>
      <c r="H52" s="3">
        <v>40000</v>
      </c>
      <c r="I52" s="3">
        <v>41000</v>
      </c>
      <c r="J52" s="44">
        <f>+I52</f>
        <v>41000</v>
      </c>
      <c r="K52" s="45">
        <v>48000</v>
      </c>
      <c r="L52" s="46">
        <v>52000</v>
      </c>
      <c r="M52" s="46">
        <v>55000</v>
      </c>
      <c r="N52" s="44">
        <f>+M52</f>
        <v>55000</v>
      </c>
      <c r="O52" s="45">
        <v>60000</v>
      </c>
      <c r="P52" s="46">
        <v>65000</v>
      </c>
      <c r="Q52" s="46">
        <v>70000</v>
      </c>
      <c r="R52" s="44">
        <f>+Q52</f>
        <v>70000</v>
      </c>
      <c r="S52" s="47">
        <f>+R52</f>
        <v>70000</v>
      </c>
    </row>
    <row r="53" spans="2:19" ht="15" customHeight="1" x14ac:dyDescent="0.25">
      <c r="B53" s="43" t="s">
        <v>29</v>
      </c>
      <c r="C53" s="48">
        <f>+C52-C51</f>
        <v>-2000</v>
      </c>
      <c r="D53" s="49">
        <f>+D52-D51</f>
        <v>-3000</v>
      </c>
      <c r="E53" s="49">
        <f>+E52-E51</f>
        <v>1000</v>
      </c>
      <c r="F53" s="44">
        <f>F52-F51</f>
        <v>1000</v>
      </c>
      <c r="G53" s="48">
        <f>+G52-G51</f>
        <v>-2000</v>
      </c>
      <c r="H53" s="49">
        <f>+H52-H51</f>
        <v>-2000</v>
      </c>
      <c r="I53" s="49">
        <f>+I52-I51</f>
        <v>-4000</v>
      </c>
      <c r="J53" s="44">
        <f>J52-J51</f>
        <v>-4000</v>
      </c>
      <c r="K53" s="48">
        <f>+K52-K51</f>
        <v>0</v>
      </c>
      <c r="L53" s="49">
        <f>+L52-L51</f>
        <v>0</v>
      </c>
      <c r="M53" s="49">
        <f>+M52-M51</f>
        <v>0</v>
      </c>
      <c r="N53" s="44">
        <f>N52-N51</f>
        <v>0</v>
      </c>
      <c r="O53" s="48">
        <f>+O52-O51</f>
        <v>0</v>
      </c>
      <c r="P53" s="49">
        <f>+P52-P51</f>
        <v>0</v>
      </c>
      <c r="Q53" s="49">
        <f>+Q52-Q51</f>
        <v>0</v>
      </c>
      <c r="R53" s="44">
        <f>R52-R51</f>
        <v>0</v>
      </c>
      <c r="S53" s="47">
        <f>S52-S51</f>
        <v>0</v>
      </c>
    </row>
    <row r="54" spans="2:19" ht="15" customHeight="1" x14ac:dyDescent="0.25">
      <c r="B54" s="43" t="s">
        <v>30</v>
      </c>
      <c r="C54" s="37">
        <v>125000</v>
      </c>
      <c r="D54" s="3">
        <v>110000</v>
      </c>
      <c r="E54" s="3">
        <v>95000</v>
      </c>
      <c r="F54" s="44">
        <f>+E54</f>
        <v>95000</v>
      </c>
      <c r="G54" s="37">
        <v>85000</v>
      </c>
      <c r="H54" s="3">
        <v>75000</v>
      </c>
      <c r="I54" s="3">
        <v>65000</v>
      </c>
      <c r="J54" s="44">
        <f>+I54</f>
        <v>65000</v>
      </c>
      <c r="K54" s="37">
        <v>60000</v>
      </c>
      <c r="L54" s="3">
        <v>50000</v>
      </c>
      <c r="M54" s="3">
        <v>40000</v>
      </c>
      <c r="N54" s="44">
        <f>+M54</f>
        <v>40000</v>
      </c>
      <c r="O54" s="37">
        <v>35000</v>
      </c>
      <c r="P54" s="3">
        <v>30000</v>
      </c>
      <c r="Q54" s="3">
        <v>25000</v>
      </c>
      <c r="R54" s="44">
        <f>+Q54</f>
        <v>25000</v>
      </c>
      <c r="S54" s="47">
        <f>+R54</f>
        <v>25000</v>
      </c>
    </row>
    <row r="55" spans="2:19" ht="15" customHeight="1" x14ac:dyDescent="0.25">
      <c r="B55" s="50" t="s">
        <v>31</v>
      </c>
      <c r="C55" s="51">
        <f>+C52-C54</f>
        <v>-82000</v>
      </c>
      <c r="D55" s="52">
        <f>+D52-D54</f>
        <v>-68000</v>
      </c>
      <c r="E55" s="52">
        <f>+E52-E54</f>
        <v>-54000</v>
      </c>
      <c r="F55" s="53">
        <f>F52-F54</f>
        <v>-54000</v>
      </c>
      <c r="G55" s="51">
        <f>+G52-G54</f>
        <v>-47000</v>
      </c>
      <c r="H55" s="52">
        <f>+H52-H54</f>
        <v>-35000</v>
      </c>
      <c r="I55" s="52">
        <f>+I52-I54</f>
        <v>-24000</v>
      </c>
      <c r="J55" s="53">
        <f>J52-J54</f>
        <v>-24000</v>
      </c>
      <c r="K55" s="51">
        <f>+K52-K54</f>
        <v>-12000</v>
      </c>
      <c r="L55" s="52">
        <f>+L52-L54</f>
        <v>2000</v>
      </c>
      <c r="M55" s="52">
        <f>+M52-M54</f>
        <v>15000</v>
      </c>
      <c r="N55" s="53">
        <f>N52-N54</f>
        <v>15000</v>
      </c>
      <c r="O55" s="51">
        <f>+O52-O54</f>
        <v>25000</v>
      </c>
      <c r="P55" s="52">
        <f>+P52-P54</f>
        <v>35000</v>
      </c>
      <c r="Q55" s="52">
        <f>+Q52-Q54</f>
        <v>45000</v>
      </c>
      <c r="R55" s="53">
        <f>R52-R54</f>
        <v>45000</v>
      </c>
      <c r="S55" s="54">
        <f>+S52-S54</f>
        <v>45000</v>
      </c>
    </row>
    <row r="56" spans="2:19" ht="15" customHeight="1" x14ac:dyDescent="0.25">
      <c r="B56" s="55" t="s">
        <v>41</v>
      </c>
      <c r="C56" s="56"/>
      <c r="F56" s="63"/>
      <c r="G56" s="39"/>
      <c r="H56" s="64"/>
      <c r="I56" s="64"/>
      <c r="J56" s="63"/>
      <c r="K56" s="39"/>
      <c r="L56" s="64"/>
      <c r="M56" s="64"/>
      <c r="N56" s="63"/>
      <c r="O56" s="39"/>
      <c r="P56" s="41"/>
      <c r="Q56" s="41"/>
      <c r="R56" s="63"/>
      <c r="S56" s="65"/>
    </row>
    <row r="57" spans="2:19" ht="15" customHeight="1" x14ac:dyDescent="0.25">
      <c r="B57" s="43" t="s">
        <v>27</v>
      </c>
      <c r="C57" s="37">
        <v>100000</v>
      </c>
      <c r="D57" s="3">
        <v>105000</v>
      </c>
      <c r="E57" s="3">
        <v>110000</v>
      </c>
      <c r="F57" s="44">
        <f>+E57</f>
        <v>110000</v>
      </c>
      <c r="G57" s="37">
        <v>115000</v>
      </c>
      <c r="H57" s="3">
        <v>120000</v>
      </c>
      <c r="I57" s="3">
        <v>125000</v>
      </c>
      <c r="J57" s="44">
        <f>+I57</f>
        <v>125000</v>
      </c>
      <c r="K57" s="45">
        <v>125000</v>
      </c>
      <c r="L57" s="46">
        <v>125000</v>
      </c>
      <c r="M57" s="46">
        <v>120000</v>
      </c>
      <c r="N57" s="44">
        <f>+M57</f>
        <v>120000</v>
      </c>
      <c r="O57" s="45">
        <v>115000</v>
      </c>
      <c r="P57" s="46">
        <v>110000</v>
      </c>
      <c r="Q57" s="46">
        <v>100000</v>
      </c>
      <c r="R57" s="44">
        <f>+Q57</f>
        <v>100000</v>
      </c>
      <c r="S57" s="47">
        <f>+Q57</f>
        <v>100000</v>
      </c>
    </row>
    <row r="58" spans="2:19" ht="15" customHeight="1" x14ac:dyDescent="0.25">
      <c r="B58" s="43" t="s">
        <v>28</v>
      </c>
      <c r="C58" s="37">
        <v>95000</v>
      </c>
      <c r="D58" s="3">
        <v>100000</v>
      </c>
      <c r="E58" s="3">
        <v>105000</v>
      </c>
      <c r="F58" s="44">
        <f>+E58</f>
        <v>105000</v>
      </c>
      <c r="G58" s="37">
        <v>105000</v>
      </c>
      <c r="H58" s="3">
        <v>112000</v>
      </c>
      <c r="I58" s="3">
        <v>118000</v>
      </c>
      <c r="J58" s="44">
        <f>+I58</f>
        <v>118000</v>
      </c>
      <c r="K58" s="45">
        <v>125000</v>
      </c>
      <c r="L58" s="46">
        <v>125000</v>
      </c>
      <c r="M58" s="46">
        <v>120000</v>
      </c>
      <c r="N58" s="44">
        <f>+M58</f>
        <v>120000</v>
      </c>
      <c r="O58" s="45">
        <v>115000</v>
      </c>
      <c r="P58" s="46">
        <v>110000</v>
      </c>
      <c r="Q58" s="46">
        <v>100000</v>
      </c>
      <c r="R58" s="44">
        <f>+Q58</f>
        <v>100000</v>
      </c>
      <c r="S58" s="47">
        <f>+R58</f>
        <v>100000</v>
      </c>
    </row>
    <row r="59" spans="2:19" ht="15" customHeight="1" x14ac:dyDescent="0.25">
      <c r="B59" s="43" t="s">
        <v>29</v>
      </c>
      <c r="C59" s="48">
        <f t="shared" ref="C59:Q59" si="7">+C58-C57</f>
        <v>-5000</v>
      </c>
      <c r="D59" s="49">
        <f t="shared" si="7"/>
        <v>-5000</v>
      </c>
      <c r="E59" s="49">
        <f t="shared" si="7"/>
        <v>-5000</v>
      </c>
      <c r="F59" s="44">
        <f>F58-F57</f>
        <v>-5000</v>
      </c>
      <c r="G59" s="48">
        <f t="shared" si="7"/>
        <v>-10000</v>
      </c>
      <c r="H59" s="49">
        <f t="shared" si="7"/>
        <v>-8000</v>
      </c>
      <c r="I59" s="49">
        <f t="shared" si="7"/>
        <v>-7000</v>
      </c>
      <c r="J59" s="44">
        <f>J58-J57</f>
        <v>-7000</v>
      </c>
      <c r="K59" s="48">
        <f t="shared" si="7"/>
        <v>0</v>
      </c>
      <c r="L59" s="49">
        <f t="shared" si="7"/>
        <v>0</v>
      </c>
      <c r="M59" s="49">
        <f t="shared" si="7"/>
        <v>0</v>
      </c>
      <c r="N59" s="44">
        <f>N58-N57</f>
        <v>0</v>
      </c>
      <c r="O59" s="48">
        <f t="shared" si="7"/>
        <v>0</v>
      </c>
      <c r="P59" s="49">
        <f t="shared" si="7"/>
        <v>0</v>
      </c>
      <c r="Q59" s="49">
        <f t="shared" si="7"/>
        <v>0</v>
      </c>
      <c r="R59" s="44">
        <f>R58-R57</f>
        <v>0</v>
      </c>
      <c r="S59" s="47">
        <f>S58-S57</f>
        <v>0</v>
      </c>
    </row>
    <row r="60" spans="2:19" ht="15" customHeight="1" x14ac:dyDescent="0.25">
      <c r="B60" s="43" t="s">
        <v>30</v>
      </c>
      <c r="C60" s="37">
        <v>80000</v>
      </c>
      <c r="D60" s="3">
        <v>85000</v>
      </c>
      <c r="E60" s="3">
        <v>90000</v>
      </c>
      <c r="F60" s="44">
        <f>+E60</f>
        <v>90000</v>
      </c>
      <c r="G60" s="37">
        <v>90000</v>
      </c>
      <c r="H60" s="3">
        <v>100000</v>
      </c>
      <c r="I60" s="3">
        <v>110000</v>
      </c>
      <c r="J60" s="44">
        <f>+I60</f>
        <v>110000</v>
      </c>
      <c r="K60" s="37">
        <v>115000</v>
      </c>
      <c r="L60" s="3">
        <v>105000</v>
      </c>
      <c r="M60" s="3">
        <v>110000</v>
      </c>
      <c r="N60" s="44">
        <f>+M60</f>
        <v>110000</v>
      </c>
      <c r="O60" s="37">
        <v>105000</v>
      </c>
      <c r="P60" s="3">
        <v>95000</v>
      </c>
      <c r="Q60" s="3">
        <v>90000</v>
      </c>
      <c r="R60" s="44">
        <f>+Q60</f>
        <v>90000</v>
      </c>
      <c r="S60" s="47">
        <f>+R60</f>
        <v>90000</v>
      </c>
    </row>
    <row r="61" spans="2:19" ht="15" customHeight="1" x14ac:dyDescent="0.25">
      <c r="B61" s="50" t="s">
        <v>31</v>
      </c>
      <c r="C61" s="51">
        <f>+C58-C60</f>
        <v>15000</v>
      </c>
      <c r="D61" s="52">
        <f>+D58-D60</f>
        <v>15000</v>
      </c>
      <c r="E61" s="52">
        <f>+E58-E60</f>
        <v>15000</v>
      </c>
      <c r="F61" s="53">
        <f>F58-F60</f>
        <v>15000</v>
      </c>
      <c r="G61" s="51">
        <f>+G58-G60</f>
        <v>15000</v>
      </c>
      <c r="H61" s="52">
        <f>+H58-H60</f>
        <v>12000</v>
      </c>
      <c r="I61" s="52">
        <f>+I58-I60</f>
        <v>8000</v>
      </c>
      <c r="J61" s="53">
        <f>J58-J60</f>
        <v>8000</v>
      </c>
      <c r="K61" s="51">
        <f>+K58-K60</f>
        <v>10000</v>
      </c>
      <c r="L61" s="52">
        <f>+L58-L60</f>
        <v>20000</v>
      </c>
      <c r="M61" s="52">
        <f>+M58-M60</f>
        <v>10000</v>
      </c>
      <c r="N61" s="53">
        <f>N58-N60</f>
        <v>10000</v>
      </c>
      <c r="O61" s="51">
        <f>+O58-O60</f>
        <v>10000</v>
      </c>
      <c r="P61" s="52">
        <f>+P58-P60</f>
        <v>15000</v>
      </c>
      <c r="Q61" s="52">
        <f>+Q58-Q60</f>
        <v>10000</v>
      </c>
      <c r="R61" s="53">
        <f>R58-R60</f>
        <v>10000</v>
      </c>
      <c r="S61" s="54">
        <f>+S58-S60</f>
        <v>10000</v>
      </c>
    </row>
    <row r="62" spans="2:19" ht="15" customHeight="1" x14ac:dyDescent="0.25">
      <c r="B62" s="55" t="s">
        <v>42</v>
      </c>
      <c r="C62" s="56"/>
      <c r="F62" s="40"/>
      <c r="G62" s="39"/>
      <c r="J62" s="40"/>
      <c r="K62" s="39"/>
      <c r="N62" s="40"/>
      <c r="O62" s="39"/>
      <c r="P62" s="41"/>
      <c r="Q62" s="41"/>
      <c r="R62" s="40"/>
      <c r="S62" s="65"/>
    </row>
    <row r="63" spans="2:19" ht="15" customHeight="1" x14ac:dyDescent="0.25">
      <c r="B63" s="43" t="s">
        <v>27</v>
      </c>
      <c r="C63" s="37">
        <v>45000</v>
      </c>
      <c r="D63" s="3">
        <v>48000</v>
      </c>
      <c r="E63" s="3">
        <v>50000</v>
      </c>
      <c r="F63" s="44">
        <f>+E63</f>
        <v>50000</v>
      </c>
      <c r="G63" s="37">
        <v>55000</v>
      </c>
      <c r="H63" s="3">
        <v>55000</v>
      </c>
      <c r="I63" s="3">
        <v>54000</v>
      </c>
      <c r="J63" s="44">
        <f>+I63</f>
        <v>54000</v>
      </c>
      <c r="K63" s="45">
        <v>53000</v>
      </c>
      <c r="L63" s="46">
        <v>52000</v>
      </c>
      <c r="M63" s="46">
        <v>51000</v>
      </c>
      <c r="N63" s="44">
        <f>+M63</f>
        <v>51000</v>
      </c>
      <c r="O63" s="45">
        <v>50000</v>
      </c>
      <c r="P63" s="46">
        <v>50000</v>
      </c>
      <c r="Q63" s="46">
        <v>50000</v>
      </c>
      <c r="R63" s="44">
        <f>+Q63</f>
        <v>50000</v>
      </c>
      <c r="S63" s="47">
        <f>+Q63</f>
        <v>50000</v>
      </c>
    </row>
    <row r="64" spans="2:19" ht="15" customHeight="1" x14ac:dyDescent="0.25">
      <c r="B64" s="43" t="s">
        <v>28</v>
      </c>
      <c r="C64" s="37">
        <v>47000</v>
      </c>
      <c r="D64" s="3">
        <v>48000</v>
      </c>
      <c r="E64" s="3">
        <v>49000</v>
      </c>
      <c r="F64" s="44">
        <f>+E64</f>
        <v>49000</v>
      </c>
      <c r="G64" s="37">
        <v>51000</v>
      </c>
      <c r="H64" s="3">
        <v>53000</v>
      </c>
      <c r="I64" s="3">
        <v>54000</v>
      </c>
      <c r="J64" s="44">
        <f>+I64</f>
        <v>54000</v>
      </c>
      <c r="K64" s="45">
        <v>53000</v>
      </c>
      <c r="L64" s="46">
        <v>52000</v>
      </c>
      <c r="M64" s="46">
        <v>51000</v>
      </c>
      <c r="N64" s="44">
        <f>+M64</f>
        <v>51000</v>
      </c>
      <c r="O64" s="45">
        <v>50000</v>
      </c>
      <c r="P64" s="46">
        <v>50000</v>
      </c>
      <c r="Q64" s="46">
        <v>50000</v>
      </c>
      <c r="R64" s="44">
        <f>+Q64</f>
        <v>50000</v>
      </c>
      <c r="S64" s="47">
        <f>+R64</f>
        <v>50000</v>
      </c>
    </row>
    <row r="65" spans="2:19" ht="15" customHeight="1" x14ac:dyDescent="0.25">
      <c r="B65" s="43" t="s">
        <v>29</v>
      </c>
      <c r="C65" s="48">
        <f t="shared" ref="C65:Q65" si="8">+C64-C63</f>
        <v>2000</v>
      </c>
      <c r="D65" s="49">
        <f t="shared" si="8"/>
        <v>0</v>
      </c>
      <c r="E65" s="49">
        <f t="shared" si="8"/>
        <v>-1000</v>
      </c>
      <c r="F65" s="44">
        <f>F64-F63</f>
        <v>-1000</v>
      </c>
      <c r="G65" s="48">
        <f t="shared" si="8"/>
        <v>-4000</v>
      </c>
      <c r="H65" s="49">
        <f t="shared" si="8"/>
        <v>-2000</v>
      </c>
      <c r="I65" s="49">
        <f t="shared" si="8"/>
        <v>0</v>
      </c>
      <c r="J65" s="44">
        <f>J64-J63</f>
        <v>0</v>
      </c>
      <c r="K65" s="48">
        <f t="shared" si="8"/>
        <v>0</v>
      </c>
      <c r="L65" s="49">
        <f t="shared" si="8"/>
        <v>0</v>
      </c>
      <c r="M65" s="49">
        <f t="shared" si="8"/>
        <v>0</v>
      </c>
      <c r="N65" s="44">
        <f>N64-N63</f>
        <v>0</v>
      </c>
      <c r="O65" s="48">
        <f t="shared" si="8"/>
        <v>0</v>
      </c>
      <c r="P65" s="49">
        <f t="shared" si="8"/>
        <v>0</v>
      </c>
      <c r="Q65" s="49">
        <f t="shared" si="8"/>
        <v>0</v>
      </c>
      <c r="R65" s="44">
        <f>R64-R63</f>
        <v>0</v>
      </c>
      <c r="S65" s="47">
        <f>S64-S63</f>
        <v>0</v>
      </c>
    </row>
    <row r="66" spans="2:19" ht="15" customHeight="1" x14ac:dyDescent="0.25">
      <c r="B66" s="43" t="s">
        <v>30</v>
      </c>
      <c r="C66" s="37">
        <v>65000</v>
      </c>
      <c r="D66" s="3">
        <v>63000</v>
      </c>
      <c r="E66" s="3">
        <v>61000</v>
      </c>
      <c r="F66" s="44">
        <f>+E66</f>
        <v>61000</v>
      </c>
      <c r="G66" s="37">
        <v>60000</v>
      </c>
      <c r="H66" s="3">
        <v>58000</v>
      </c>
      <c r="I66" s="3">
        <v>55000</v>
      </c>
      <c r="J66" s="44">
        <f>+I66</f>
        <v>55000</v>
      </c>
      <c r="K66" s="37">
        <v>48000</v>
      </c>
      <c r="L66" s="3">
        <v>45000</v>
      </c>
      <c r="M66" s="3">
        <v>45000</v>
      </c>
      <c r="N66" s="44">
        <f>+M66</f>
        <v>45000</v>
      </c>
      <c r="O66" s="37">
        <v>47000</v>
      </c>
      <c r="P66" s="3">
        <v>43000</v>
      </c>
      <c r="Q66" s="3">
        <v>42000</v>
      </c>
      <c r="R66" s="44">
        <f>+Q66</f>
        <v>42000</v>
      </c>
      <c r="S66" s="47">
        <f>+R66</f>
        <v>42000</v>
      </c>
    </row>
    <row r="67" spans="2:19" ht="15" customHeight="1" x14ac:dyDescent="0.25">
      <c r="B67" s="50" t="s">
        <v>31</v>
      </c>
      <c r="C67" s="51">
        <f>+C64-C66</f>
        <v>-18000</v>
      </c>
      <c r="D67" s="52">
        <f>+D64-D66</f>
        <v>-15000</v>
      </c>
      <c r="E67" s="52">
        <f>+E64-E66</f>
        <v>-12000</v>
      </c>
      <c r="F67" s="53">
        <f>F64-F66</f>
        <v>-12000</v>
      </c>
      <c r="G67" s="51">
        <f>+G64-G66</f>
        <v>-9000</v>
      </c>
      <c r="H67" s="52">
        <f>+H64-H66</f>
        <v>-5000</v>
      </c>
      <c r="I67" s="52">
        <f>+I64-I66</f>
        <v>-1000</v>
      </c>
      <c r="J67" s="53">
        <f>J64-J66</f>
        <v>-1000</v>
      </c>
      <c r="K67" s="51">
        <f>+K64-K66</f>
        <v>5000</v>
      </c>
      <c r="L67" s="52">
        <f>+L64-L66</f>
        <v>7000</v>
      </c>
      <c r="M67" s="52">
        <f>+M64-M66</f>
        <v>6000</v>
      </c>
      <c r="N67" s="53">
        <f>N64-N66</f>
        <v>6000</v>
      </c>
      <c r="O67" s="51">
        <f>+O64-O66</f>
        <v>3000</v>
      </c>
      <c r="P67" s="52">
        <f>+P64-P66</f>
        <v>7000</v>
      </c>
      <c r="Q67" s="52">
        <f>+Q64-Q66</f>
        <v>8000</v>
      </c>
      <c r="R67" s="53">
        <f>R64-R66</f>
        <v>8000</v>
      </c>
      <c r="S67" s="54">
        <f>+S64-S66</f>
        <v>8000</v>
      </c>
    </row>
    <row r="68" spans="2:19" ht="15" customHeight="1" x14ac:dyDescent="0.25">
      <c r="B68" s="55" t="s">
        <v>43</v>
      </c>
      <c r="C68" s="56"/>
      <c r="F68" s="40"/>
      <c r="G68" s="39"/>
      <c r="J68" s="40"/>
      <c r="K68" s="39"/>
      <c r="N68" s="40"/>
      <c r="O68" s="39"/>
      <c r="P68" s="41"/>
      <c r="Q68" s="41"/>
      <c r="R68" s="40"/>
      <c r="S68" s="65"/>
    </row>
    <row r="69" spans="2:19" ht="15" customHeight="1" x14ac:dyDescent="0.25">
      <c r="B69" s="43" t="s">
        <v>27</v>
      </c>
      <c r="C69" s="37">
        <v>250000</v>
      </c>
      <c r="D69" s="3">
        <v>245000</v>
      </c>
      <c r="E69" s="3">
        <v>240000</v>
      </c>
      <c r="F69" s="44">
        <f>+E69</f>
        <v>240000</v>
      </c>
      <c r="G69" s="37">
        <v>235000</v>
      </c>
      <c r="H69" s="3">
        <v>230000</v>
      </c>
      <c r="I69" s="3">
        <v>225000</v>
      </c>
      <c r="J69" s="44">
        <f>+I69</f>
        <v>225000</v>
      </c>
      <c r="K69" s="45">
        <v>300000</v>
      </c>
      <c r="L69" s="46">
        <v>295000</v>
      </c>
      <c r="M69" s="46">
        <v>290000</v>
      </c>
      <c r="N69" s="44">
        <f>+M69</f>
        <v>290000</v>
      </c>
      <c r="O69" s="45">
        <v>285000</v>
      </c>
      <c r="P69" s="46">
        <v>280000</v>
      </c>
      <c r="Q69" s="46">
        <v>275000</v>
      </c>
      <c r="R69" s="44">
        <f>+Q69</f>
        <v>275000</v>
      </c>
      <c r="S69" s="47">
        <f>+Q69</f>
        <v>275000</v>
      </c>
    </row>
    <row r="70" spans="2:19" ht="15" customHeight="1" x14ac:dyDescent="0.25">
      <c r="B70" s="43" t="s">
        <v>28</v>
      </c>
      <c r="C70" s="37">
        <v>250000</v>
      </c>
      <c r="D70" s="3">
        <v>245000</v>
      </c>
      <c r="E70" s="3">
        <v>240000</v>
      </c>
      <c r="F70" s="44">
        <f>+E70</f>
        <v>240000</v>
      </c>
      <c r="G70" s="37">
        <v>235000</v>
      </c>
      <c r="H70" s="3">
        <v>230000</v>
      </c>
      <c r="I70" s="3">
        <v>225000</v>
      </c>
      <c r="J70" s="44">
        <f>+I70</f>
        <v>225000</v>
      </c>
      <c r="K70" s="45">
        <v>300000</v>
      </c>
      <c r="L70" s="46">
        <v>295000</v>
      </c>
      <c r="M70" s="46">
        <v>290000</v>
      </c>
      <c r="N70" s="44">
        <f>+M70</f>
        <v>290000</v>
      </c>
      <c r="O70" s="45">
        <v>285000</v>
      </c>
      <c r="P70" s="46">
        <v>280000</v>
      </c>
      <c r="Q70" s="46">
        <v>275000</v>
      </c>
      <c r="R70" s="44">
        <f>+Q70</f>
        <v>275000</v>
      </c>
      <c r="S70" s="47">
        <f>+R70</f>
        <v>275000</v>
      </c>
    </row>
    <row r="71" spans="2:19" ht="15" customHeight="1" x14ac:dyDescent="0.25">
      <c r="B71" s="43" t="s">
        <v>29</v>
      </c>
      <c r="C71" s="48">
        <f t="shared" ref="C71:Q71" si="9">+C70-C69</f>
        <v>0</v>
      </c>
      <c r="D71" s="49">
        <f t="shared" si="9"/>
        <v>0</v>
      </c>
      <c r="E71" s="49">
        <f t="shared" si="9"/>
        <v>0</v>
      </c>
      <c r="F71" s="44">
        <f>F70-F69</f>
        <v>0</v>
      </c>
      <c r="G71" s="48">
        <f t="shared" si="9"/>
        <v>0</v>
      </c>
      <c r="H71" s="49">
        <f t="shared" si="9"/>
        <v>0</v>
      </c>
      <c r="I71" s="49">
        <f t="shared" si="9"/>
        <v>0</v>
      </c>
      <c r="J71" s="44">
        <f>J70-J69</f>
        <v>0</v>
      </c>
      <c r="K71" s="48">
        <f t="shared" si="9"/>
        <v>0</v>
      </c>
      <c r="L71" s="49">
        <f t="shared" si="9"/>
        <v>0</v>
      </c>
      <c r="M71" s="49">
        <f t="shared" si="9"/>
        <v>0</v>
      </c>
      <c r="N71" s="44">
        <f>N70-N69</f>
        <v>0</v>
      </c>
      <c r="O71" s="48">
        <f t="shared" si="9"/>
        <v>0</v>
      </c>
      <c r="P71" s="49">
        <f t="shared" si="9"/>
        <v>0</v>
      </c>
      <c r="Q71" s="49">
        <f t="shared" si="9"/>
        <v>0</v>
      </c>
      <c r="R71" s="44">
        <f>R70-R69</f>
        <v>0</v>
      </c>
      <c r="S71" s="47">
        <f>S70-S69</f>
        <v>0</v>
      </c>
    </row>
    <row r="72" spans="2:19" ht="15" customHeight="1" x14ac:dyDescent="0.25">
      <c r="B72" s="43" t="s">
        <v>30</v>
      </c>
      <c r="C72" s="37">
        <v>230000</v>
      </c>
      <c r="D72" s="3">
        <v>230000</v>
      </c>
      <c r="E72" s="3">
        <v>231000</v>
      </c>
      <c r="F72" s="44">
        <f>+E72</f>
        <v>231000</v>
      </c>
      <c r="G72" s="37">
        <v>234000</v>
      </c>
      <c r="H72" s="3">
        <v>235000</v>
      </c>
      <c r="I72" s="3">
        <v>235000</v>
      </c>
      <c r="J72" s="44">
        <f>+I72</f>
        <v>235000</v>
      </c>
      <c r="K72" s="37">
        <v>240000</v>
      </c>
      <c r="L72" s="3">
        <v>240000</v>
      </c>
      <c r="M72" s="3">
        <v>242000</v>
      </c>
      <c r="N72" s="44">
        <f>+M72</f>
        <v>242000</v>
      </c>
      <c r="O72" s="37">
        <v>244000</v>
      </c>
      <c r="P72" s="3">
        <v>245000</v>
      </c>
      <c r="Q72" s="3">
        <v>248000</v>
      </c>
      <c r="R72" s="44">
        <f>+Q72</f>
        <v>248000</v>
      </c>
      <c r="S72" s="47">
        <f>+R72</f>
        <v>248000</v>
      </c>
    </row>
    <row r="73" spans="2:19" ht="15" customHeight="1" x14ac:dyDescent="0.25">
      <c r="B73" s="50" t="s">
        <v>31</v>
      </c>
      <c r="C73" s="51">
        <f>+C70-C72</f>
        <v>20000</v>
      </c>
      <c r="D73" s="52">
        <f>+D70-D72</f>
        <v>15000</v>
      </c>
      <c r="E73" s="52">
        <f>+E70-E72</f>
        <v>9000</v>
      </c>
      <c r="F73" s="53">
        <f>F70-F72</f>
        <v>9000</v>
      </c>
      <c r="G73" s="51">
        <f>+G70-G72</f>
        <v>1000</v>
      </c>
      <c r="H73" s="52">
        <f>+H70-H72</f>
        <v>-5000</v>
      </c>
      <c r="I73" s="52">
        <f>+I70-I72</f>
        <v>-10000</v>
      </c>
      <c r="J73" s="53">
        <f>J70-J72</f>
        <v>-10000</v>
      </c>
      <c r="K73" s="51">
        <f>+K70-K72</f>
        <v>60000</v>
      </c>
      <c r="L73" s="52">
        <f>+L70-L72</f>
        <v>55000</v>
      </c>
      <c r="M73" s="52">
        <f>+M70-M72</f>
        <v>48000</v>
      </c>
      <c r="N73" s="53">
        <f>N70-N72</f>
        <v>48000</v>
      </c>
      <c r="O73" s="51">
        <f>+O70-O72</f>
        <v>41000</v>
      </c>
      <c r="P73" s="52">
        <f>+P70-P72</f>
        <v>35000</v>
      </c>
      <c r="Q73" s="52">
        <f>+Q70-Q72</f>
        <v>27000</v>
      </c>
      <c r="R73" s="53">
        <f>R70-R72</f>
        <v>27000</v>
      </c>
      <c r="S73" s="54">
        <f>+S70-S72</f>
        <v>27000</v>
      </c>
    </row>
    <row r="74" spans="2:19" ht="15" customHeight="1" x14ac:dyDescent="0.25">
      <c r="B74" s="55" t="s">
        <v>44</v>
      </c>
      <c r="C74" s="56"/>
      <c r="F74" s="40"/>
      <c r="G74" s="66"/>
      <c r="J74" s="40"/>
      <c r="K74" s="66"/>
      <c r="N74" s="40"/>
      <c r="O74" s="66"/>
      <c r="R74" s="40"/>
      <c r="S74" s="65"/>
    </row>
    <row r="75" spans="2:19" ht="15" customHeight="1" x14ac:dyDescent="0.25">
      <c r="B75" s="43" t="s">
        <v>27</v>
      </c>
      <c r="C75" s="37">
        <v>25000</v>
      </c>
      <c r="D75" s="3">
        <v>28000</v>
      </c>
      <c r="E75" s="3">
        <v>32000</v>
      </c>
      <c r="F75" s="44">
        <f>+E75</f>
        <v>32000</v>
      </c>
      <c r="G75" s="37">
        <v>34000</v>
      </c>
      <c r="H75" s="3">
        <v>35000</v>
      </c>
      <c r="I75" s="3">
        <v>36000</v>
      </c>
      <c r="J75" s="44">
        <f>+I75</f>
        <v>36000</v>
      </c>
      <c r="K75" s="45">
        <v>35000</v>
      </c>
      <c r="L75" s="46">
        <v>34000</v>
      </c>
      <c r="M75" s="46">
        <v>33000</v>
      </c>
      <c r="N75" s="44">
        <f>+M75</f>
        <v>33000</v>
      </c>
      <c r="O75" s="45">
        <v>32000</v>
      </c>
      <c r="P75" s="46">
        <v>31000</v>
      </c>
      <c r="Q75" s="46">
        <v>30000</v>
      </c>
      <c r="R75" s="44">
        <f>+Q75</f>
        <v>30000</v>
      </c>
      <c r="S75" s="47">
        <f>+Q75</f>
        <v>30000</v>
      </c>
    </row>
    <row r="76" spans="2:19" ht="15" customHeight="1" x14ac:dyDescent="0.25">
      <c r="B76" s="43" t="s">
        <v>28</v>
      </c>
      <c r="C76" s="37">
        <v>26000</v>
      </c>
      <c r="D76" s="3">
        <v>30000</v>
      </c>
      <c r="E76" s="3">
        <v>34000</v>
      </c>
      <c r="F76" s="44">
        <f>+E76</f>
        <v>34000</v>
      </c>
      <c r="G76" s="37">
        <v>35000</v>
      </c>
      <c r="H76" s="3">
        <v>35500</v>
      </c>
      <c r="I76" s="3">
        <v>36500</v>
      </c>
      <c r="J76" s="44">
        <f>+I76</f>
        <v>36500</v>
      </c>
      <c r="K76" s="45">
        <v>35000</v>
      </c>
      <c r="L76" s="46">
        <v>34000</v>
      </c>
      <c r="M76" s="46">
        <v>33000</v>
      </c>
      <c r="N76" s="44">
        <f>+M76</f>
        <v>33000</v>
      </c>
      <c r="O76" s="45">
        <v>32000</v>
      </c>
      <c r="P76" s="46">
        <v>31000</v>
      </c>
      <c r="Q76" s="46">
        <v>30000</v>
      </c>
      <c r="R76" s="44">
        <f>+Q76</f>
        <v>30000</v>
      </c>
      <c r="S76" s="47">
        <f>+R76</f>
        <v>30000</v>
      </c>
    </row>
    <row r="77" spans="2:19" ht="15" customHeight="1" x14ac:dyDescent="0.25">
      <c r="B77" s="43" t="s">
        <v>29</v>
      </c>
      <c r="C77" s="48">
        <f t="shared" ref="C77:Q77" si="10">+C76-C75</f>
        <v>1000</v>
      </c>
      <c r="D77" s="49">
        <f t="shared" si="10"/>
        <v>2000</v>
      </c>
      <c r="E77" s="49">
        <f t="shared" si="10"/>
        <v>2000</v>
      </c>
      <c r="F77" s="44">
        <f>F76-F75</f>
        <v>2000</v>
      </c>
      <c r="G77" s="48">
        <f t="shared" si="10"/>
        <v>1000</v>
      </c>
      <c r="H77" s="49">
        <f t="shared" si="10"/>
        <v>500</v>
      </c>
      <c r="I77" s="49">
        <f t="shared" si="10"/>
        <v>500</v>
      </c>
      <c r="J77" s="44">
        <f>J76-J75</f>
        <v>500</v>
      </c>
      <c r="K77" s="48">
        <f t="shared" si="10"/>
        <v>0</v>
      </c>
      <c r="L77" s="49">
        <f t="shared" si="10"/>
        <v>0</v>
      </c>
      <c r="M77" s="49">
        <f t="shared" si="10"/>
        <v>0</v>
      </c>
      <c r="N77" s="44">
        <f>N76-N75</f>
        <v>0</v>
      </c>
      <c r="O77" s="48">
        <f t="shared" si="10"/>
        <v>0</v>
      </c>
      <c r="P77" s="49">
        <f t="shared" si="10"/>
        <v>0</v>
      </c>
      <c r="Q77" s="49">
        <f t="shared" si="10"/>
        <v>0</v>
      </c>
      <c r="R77" s="44">
        <f>R76-R75</f>
        <v>0</v>
      </c>
      <c r="S77" s="47">
        <f>S76-S75</f>
        <v>0</v>
      </c>
    </row>
    <row r="78" spans="2:19" ht="15" customHeight="1" x14ac:dyDescent="0.25">
      <c r="B78" s="43" t="s">
        <v>30</v>
      </c>
      <c r="C78" s="37">
        <v>18000</v>
      </c>
      <c r="D78" s="3">
        <v>20000</v>
      </c>
      <c r="E78" s="3">
        <v>24000</v>
      </c>
      <c r="F78" s="44">
        <f>+E78</f>
        <v>24000</v>
      </c>
      <c r="G78" s="37">
        <v>25000</v>
      </c>
      <c r="H78" s="3">
        <v>26000</v>
      </c>
      <c r="I78" s="3">
        <v>26000</v>
      </c>
      <c r="J78" s="44">
        <f>+I78</f>
        <v>26000</v>
      </c>
      <c r="K78" s="37">
        <v>27000</v>
      </c>
      <c r="L78" s="3">
        <v>28000</v>
      </c>
      <c r="M78" s="3">
        <v>27000</v>
      </c>
      <c r="N78" s="44">
        <f>+M78</f>
        <v>27000</v>
      </c>
      <c r="O78" s="37">
        <v>28000</v>
      </c>
      <c r="P78" s="3">
        <v>29000</v>
      </c>
      <c r="Q78" s="3">
        <v>28000</v>
      </c>
      <c r="R78" s="44">
        <f>+Q78</f>
        <v>28000</v>
      </c>
      <c r="S78" s="47">
        <f>+R78</f>
        <v>28000</v>
      </c>
    </row>
    <row r="79" spans="2:19" ht="15" customHeight="1" x14ac:dyDescent="0.25">
      <c r="B79" s="50" t="s">
        <v>31</v>
      </c>
      <c r="C79" s="51">
        <f>+C76-C78</f>
        <v>8000</v>
      </c>
      <c r="D79" s="52">
        <f>+D76-D78</f>
        <v>10000</v>
      </c>
      <c r="E79" s="52">
        <f>+E76-E78</f>
        <v>10000</v>
      </c>
      <c r="F79" s="53">
        <f>F76-F78</f>
        <v>10000</v>
      </c>
      <c r="G79" s="51">
        <f>+G76-G78</f>
        <v>10000</v>
      </c>
      <c r="H79" s="52">
        <f>+H76-H78</f>
        <v>9500</v>
      </c>
      <c r="I79" s="52">
        <f>+I76-I78</f>
        <v>10500</v>
      </c>
      <c r="J79" s="53">
        <f>J76-J78</f>
        <v>10500</v>
      </c>
      <c r="K79" s="51">
        <f>+K76-K78</f>
        <v>8000</v>
      </c>
      <c r="L79" s="52">
        <f>+L76-L78</f>
        <v>6000</v>
      </c>
      <c r="M79" s="52">
        <f>+M76-M78</f>
        <v>6000</v>
      </c>
      <c r="N79" s="53">
        <f>N76-N78</f>
        <v>6000</v>
      </c>
      <c r="O79" s="51">
        <f>+O76-O78</f>
        <v>4000</v>
      </c>
      <c r="P79" s="52">
        <f>+P76-P78</f>
        <v>2000</v>
      </c>
      <c r="Q79" s="52">
        <f>+Q76-Q78</f>
        <v>2000</v>
      </c>
      <c r="R79" s="53">
        <f>R76-R78</f>
        <v>2000</v>
      </c>
      <c r="S79" s="54">
        <f>+S76-S78</f>
        <v>2000</v>
      </c>
    </row>
    <row r="80" spans="2:19" ht="15" customHeight="1" x14ac:dyDescent="0.25">
      <c r="B80" s="55" t="s">
        <v>45</v>
      </c>
      <c r="C80" s="56"/>
      <c r="F80" s="40"/>
      <c r="G80" s="66"/>
      <c r="J80" s="40"/>
      <c r="K80" s="66"/>
      <c r="N80" s="40"/>
      <c r="O80" s="66"/>
      <c r="R80" s="40"/>
      <c r="S80" s="65"/>
    </row>
    <row r="81" spans="2:19" ht="15" customHeight="1" x14ac:dyDescent="0.25">
      <c r="B81" s="43" t="s">
        <v>27</v>
      </c>
      <c r="C81" s="37">
        <v>125000</v>
      </c>
      <c r="D81" s="3">
        <v>48000</v>
      </c>
      <c r="E81" s="3">
        <v>50000</v>
      </c>
      <c r="F81" s="44">
        <f>+E81</f>
        <v>50000</v>
      </c>
      <c r="G81" s="37">
        <v>55000</v>
      </c>
      <c r="H81" s="3">
        <v>55000</v>
      </c>
      <c r="I81" s="3">
        <v>54000</v>
      </c>
      <c r="J81" s="44">
        <f>+I81</f>
        <v>54000</v>
      </c>
      <c r="K81" s="45">
        <v>53000</v>
      </c>
      <c r="L81" s="46">
        <v>52000</v>
      </c>
      <c r="M81" s="46">
        <v>51000</v>
      </c>
      <c r="N81" s="44">
        <f>+M81</f>
        <v>51000</v>
      </c>
      <c r="O81" s="45">
        <v>50000</v>
      </c>
      <c r="P81" s="46">
        <v>50000</v>
      </c>
      <c r="Q81" s="46">
        <v>50000</v>
      </c>
      <c r="R81" s="44">
        <f>+Q81</f>
        <v>50000</v>
      </c>
      <c r="S81" s="47">
        <f>+Q81</f>
        <v>50000</v>
      </c>
    </row>
    <row r="82" spans="2:19" ht="15" customHeight="1" x14ac:dyDescent="0.25">
      <c r="B82" s="43" t="s">
        <v>28</v>
      </c>
      <c r="C82" s="37">
        <v>125000</v>
      </c>
      <c r="D82" s="3">
        <v>48000</v>
      </c>
      <c r="E82" s="3">
        <v>49000</v>
      </c>
      <c r="F82" s="44">
        <f>+E82</f>
        <v>49000</v>
      </c>
      <c r="G82" s="37">
        <v>51000</v>
      </c>
      <c r="H82" s="3">
        <v>53000</v>
      </c>
      <c r="I82" s="3">
        <v>54000</v>
      </c>
      <c r="J82" s="44">
        <f>+I82</f>
        <v>54000</v>
      </c>
      <c r="K82" s="45">
        <v>53000</v>
      </c>
      <c r="L82" s="46">
        <v>52000</v>
      </c>
      <c r="M82" s="46">
        <v>51000</v>
      </c>
      <c r="N82" s="44">
        <f>+M82</f>
        <v>51000</v>
      </c>
      <c r="O82" s="45">
        <v>50000</v>
      </c>
      <c r="P82" s="46">
        <v>50000</v>
      </c>
      <c r="Q82" s="46">
        <v>50000</v>
      </c>
      <c r="R82" s="44">
        <f>+Q82</f>
        <v>50000</v>
      </c>
      <c r="S82" s="47">
        <f>+R82</f>
        <v>50000</v>
      </c>
    </row>
    <row r="83" spans="2:19" ht="15" customHeight="1" x14ac:dyDescent="0.25">
      <c r="B83" s="43" t="s">
        <v>29</v>
      </c>
      <c r="C83" s="48">
        <f t="shared" ref="C83:Q83" si="11">+C82-C81</f>
        <v>0</v>
      </c>
      <c r="D83" s="49">
        <f t="shared" si="11"/>
        <v>0</v>
      </c>
      <c r="E83" s="49">
        <f t="shared" si="11"/>
        <v>-1000</v>
      </c>
      <c r="F83" s="44">
        <f>F82-F81</f>
        <v>-1000</v>
      </c>
      <c r="G83" s="48">
        <f t="shared" si="11"/>
        <v>-4000</v>
      </c>
      <c r="H83" s="49">
        <f t="shared" si="11"/>
        <v>-2000</v>
      </c>
      <c r="I83" s="49">
        <f t="shared" si="11"/>
        <v>0</v>
      </c>
      <c r="J83" s="44">
        <f>J82-J81</f>
        <v>0</v>
      </c>
      <c r="K83" s="48">
        <f t="shared" si="11"/>
        <v>0</v>
      </c>
      <c r="L83" s="49">
        <f t="shared" si="11"/>
        <v>0</v>
      </c>
      <c r="M83" s="49">
        <f t="shared" si="11"/>
        <v>0</v>
      </c>
      <c r="N83" s="44">
        <f>N82-N81</f>
        <v>0</v>
      </c>
      <c r="O83" s="48">
        <f t="shared" si="11"/>
        <v>0</v>
      </c>
      <c r="P83" s="49">
        <f t="shared" si="11"/>
        <v>0</v>
      </c>
      <c r="Q83" s="49">
        <f t="shared" si="11"/>
        <v>0</v>
      </c>
      <c r="R83" s="44">
        <f>R82-R81</f>
        <v>0</v>
      </c>
      <c r="S83" s="47">
        <f>S82-S81</f>
        <v>0</v>
      </c>
    </row>
    <row r="84" spans="2:19" ht="15" customHeight="1" x14ac:dyDescent="0.25">
      <c r="B84" s="43" t="s">
        <v>30</v>
      </c>
      <c r="C84" s="37">
        <v>45000</v>
      </c>
      <c r="D84" s="3">
        <v>45000</v>
      </c>
      <c r="E84" s="3">
        <v>45000</v>
      </c>
      <c r="F84" s="44">
        <f>+E84</f>
        <v>45000</v>
      </c>
      <c r="G84" s="37">
        <v>65000</v>
      </c>
      <c r="H84" s="3">
        <v>65000</v>
      </c>
      <c r="I84" s="3">
        <v>65000</v>
      </c>
      <c r="J84" s="44">
        <f>+I84</f>
        <v>65000</v>
      </c>
      <c r="K84" s="37">
        <v>75000</v>
      </c>
      <c r="L84" s="3">
        <v>75000</v>
      </c>
      <c r="M84" s="3">
        <v>75000</v>
      </c>
      <c r="N84" s="44">
        <f>+M84</f>
        <v>75000</v>
      </c>
      <c r="O84" s="37">
        <v>85000</v>
      </c>
      <c r="P84" s="3">
        <v>85000</v>
      </c>
      <c r="Q84" s="3">
        <v>75000</v>
      </c>
      <c r="R84" s="44">
        <f>+Q84</f>
        <v>75000</v>
      </c>
      <c r="S84" s="47">
        <f>+R84</f>
        <v>75000</v>
      </c>
    </row>
    <row r="85" spans="2:19" ht="15" customHeight="1" thickBot="1" x14ac:dyDescent="0.3">
      <c r="B85" s="57" t="s">
        <v>31</v>
      </c>
      <c r="C85" s="67">
        <f>+C82-C84</f>
        <v>80000</v>
      </c>
      <c r="D85" s="68">
        <f>+D82-D84</f>
        <v>3000</v>
      </c>
      <c r="E85" s="68">
        <f>+E82-E84</f>
        <v>4000</v>
      </c>
      <c r="F85" s="69">
        <f>F82-F84</f>
        <v>4000</v>
      </c>
      <c r="G85" s="67">
        <f>+G82-G84</f>
        <v>-14000</v>
      </c>
      <c r="H85" s="68">
        <f>+H82-H84</f>
        <v>-12000</v>
      </c>
      <c r="I85" s="68">
        <f>+I82-I84</f>
        <v>-11000</v>
      </c>
      <c r="J85" s="69">
        <f>J82-J84</f>
        <v>-11000</v>
      </c>
      <c r="K85" s="67">
        <f>+K82-K84</f>
        <v>-22000</v>
      </c>
      <c r="L85" s="68">
        <f>+L82-L84</f>
        <v>-23000</v>
      </c>
      <c r="M85" s="68">
        <f>+M82-M84</f>
        <v>-24000</v>
      </c>
      <c r="N85" s="69">
        <f>N82-N84</f>
        <v>-24000</v>
      </c>
      <c r="O85" s="67">
        <f>+O82-O84</f>
        <v>-35000</v>
      </c>
      <c r="P85" s="68">
        <f>+P82-P84</f>
        <v>-35000</v>
      </c>
      <c r="Q85" s="70">
        <f>+Q82-Q84</f>
        <v>-25000</v>
      </c>
      <c r="R85" s="69">
        <f>R82-R84</f>
        <v>-25000</v>
      </c>
      <c r="S85" s="71">
        <f>+S82-S84</f>
        <v>-25000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58D14-56F2-45E6-9848-A59A776E2AF3}">
  <dimension ref="A1:B1"/>
  <sheetViews>
    <sheetView showGridLines="0" tabSelected="1" zoomScaleNormal="100" workbookViewId="0">
      <selection activeCell="H28" sqref="H28"/>
    </sheetView>
  </sheetViews>
  <sheetFormatPr defaultColWidth="9.109375" defaultRowHeight="14.4" x14ac:dyDescent="0.3"/>
  <sheetData>
    <row r="1" spans="1:2" ht="15" thickBot="1" x14ac:dyDescent="0.35">
      <c r="A1" s="72"/>
      <c r="B1" t="s">
        <v>46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J.Kuppe</dc:creator>
  <cp:lastModifiedBy>JB Kuppe</cp:lastModifiedBy>
  <dcterms:created xsi:type="dcterms:W3CDTF">2020-04-09T03:31:52Z</dcterms:created>
  <dcterms:modified xsi:type="dcterms:W3CDTF">2021-06-01T20:46:16Z</dcterms:modified>
</cp:coreProperties>
</file>