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filterPrivacy="1" defaultThemeVersion="166925"/>
  <xr:revisionPtr revIDLastSave="0" documentId="13_ncr:1_{F71A88F1-A4DC-944D-9D5B-FCA784F600C6}" xr6:coauthVersionLast="36" xr6:coauthVersionMax="45" xr10:uidLastSave="{00000000-0000-0000-0000-000000000000}"/>
  <bookViews>
    <workbookView xWindow="2100" yWindow="460" windowWidth="26700" windowHeight="17540" xr2:uid="{8FF20F33-2847-C741-8F85-7E399A5F5425}"/>
  </bookViews>
  <sheets>
    <sheet name="(P1) Shareholder Summary" sheetId="1" r:id="rId1"/>
    <sheet name="(P2) B-Share Dividends" sheetId="21" r:id="rId2"/>
    <sheet name="(P4) ShareValue-DividendsYearly" sheetId="2" r:id="rId3"/>
    <sheet name="(P5) Monthly B-Share Dividends" sheetId="5" r:id="rId4"/>
    <sheet name="(P6) B-Shares Comp 09-10&amp;10-11" sheetId="6" r:id="rId5"/>
    <sheet name="(P7) Sale Value A-B Yearly" sheetId="8" r:id="rId6"/>
    <sheet name="(P8) Total Sales-Div Yearly" sheetId="7" r:id="rId7"/>
    <sheet name="(P9) Senior-Retired Shares" sheetId="4" r:id="rId8"/>
    <sheet name="(P11) Board and Mil Lead Shares" sheetId="9" r:id="rId9"/>
    <sheet name="(P13) Commanders Shares" sheetId="10" r:id="rId10"/>
    <sheet name="(P14) Regiments-Units Shares" sheetId="11" r:id="rId11"/>
    <sheet name="(P18) Border Guard Forces" sheetId="12" r:id="rId12"/>
    <sheet name="(P19) Regiment-Units-Shares Div" sheetId="13" r:id="rId13"/>
    <sheet name="(P75) Allotted Capital" sheetId="14" r:id="rId14"/>
    <sheet name="(P76) Remained Dividends" sheetId="15" r:id="rId15"/>
    <sheet name="(P77) Restrictions" sheetId="16" r:id="rId16"/>
    <sheet name="(P78) A Shares Dividends" sheetId="17" r:id="rId17"/>
    <sheet name="(P79) MOD RMC Shares" sheetId="18" r:id="rId18"/>
    <sheet name="(P83) Ineligible For Dividends" sheetId="19" r:id="rId19"/>
  </sheets>
  <definedNames>
    <definedName name="_xlnm._FilterDatabase" localSheetId="11" hidden="1">'(P18) Border Guard Forces'!$A$2:$A$25</definedName>
    <definedName name="_xlnm._FilterDatabase" localSheetId="7" hidden="1">'(P9) Senior-Retired Shares'!$A$1:$C$20</definedName>
    <definedName name="_xlnm.Print_Area" localSheetId="10">'(P14) Regiments-Units Shares'!$A$1:$E$110</definedName>
    <definedName name="_xlnm.Print_Area" localSheetId="11">'(P18) Border Guard Forces'!$A$1:$F$29</definedName>
    <definedName name="_xlnm.Print_Area" localSheetId="4">'(P6) B-Shares Comp 09-10&amp;10-11'!$A$1:$I$24</definedName>
    <definedName name="_xlnm.Print_Area" localSheetId="5">'(P7) Sale Value A-B Yearly'!$A$1:$K$27</definedName>
    <definedName name="_xlnm.Print_Area" localSheetId="14">'(P76) Remained Dividends'!$A$1:$G$25</definedName>
    <definedName name="_xlnm.Print_Area" localSheetId="15">'(P77) Restrictions'!$A$1:$B$28</definedName>
    <definedName name="_xlnm.Print_Area" localSheetId="16">'(P78) A Shares Dividends'!$A$1:$E$27</definedName>
    <definedName name="_xlnm.Print_Titles" localSheetId="8">'(P11) Board and Mil Lead Shares'!$2:$2</definedName>
    <definedName name="_xlnm.Print_Titles" localSheetId="10">'(P14) Regiments-Units Shares'!$3:$3</definedName>
    <definedName name="_xlnm.Print_Titles" localSheetId="1">'(P2) B-Share Dividends'!$2:$2</definedName>
    <definedName name="_xlnm.Print_Titles" localSheetId="17">'(P79) MOD RMC Shares'!$3:$3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7" i="5" l="1"/>
  <c r="L17" i="5"/>
  <c r="K17" i="5"/>
  <c r="J17" i="5"/>
  <c r="I17" i="5"/>
  <c r="H17" i="5"/>
  <c r="G17" i="5"/>
  <c r="F17" i="5"/>
  <c r="E17" i="5"/>
  <c r="D17" i="5"/>
  <c r="G3" i="1" l="1"/>
  <c r="G4" i="1" l="1"/>
  <c r="G10" i="1"/>
  <c r="G11" i="1"/>
  <c r="G12" i="1"/>
  <c r="G13" i="1"/>
  <c r="G15" i="1"/>
  <c r="G18" i="1"/>
  <c r="G19" i="1"/>
  <c r="G20" i="1"/>
  <c r="G9" i="1"/>
</calcChain>
</file>

<file path=xl/sharedStrings.xml><?xml version="1.0" encoding="utf-8"?>
<sst xmlns="http://schemas.openxmlformats.org/spreadsheetml/2006/main" count="2885" uniqueCount="2188">
  <si>
    <t>April</t>
  </si>
  <si>
    <t>May</t>
  </si>
  <si>
    <t>June</t>
  </si>
  <si>
    <t>July</t>
  </si>
  <si>
    <t>August</t>
  </si>
  <si>
    <t>September</t>
  </si>
  <si>
    <t>October</t>
  </si>
  <si>
    <t>November</t>
  </si>
  <si>
    <t>December</t>
  </si>
  <si>
    <t>January</t>
  </si>
  <si>
    <t>February</t>
  </si>
  <si>
    <t>March</t>
  </si>
  <si>
    <t>Name of Shareholder</t>
  </si>
  <si>
    <t>South Eastern Command (Command's Fund)</t>
  </si>
  <si>
    <t>Triangle Region Command </t>
  </si>
  <si>
    <t>Coastal Region Command (Command's Fund)</t>
  </si>
  <si>
    <t>Western Command</t>
  </si>
  <si>
    <t>Central Command</t>
  </si>
  <si>
    <t>(C) Defence Services Technological Academy </t>
  </si>
  <si>
    <t>(A) Ma Yan Gone Headquarter </t>
  </si>
  <si>
    <t>(C) Welfare Fund for Staffs </t>
  </si>
  <si>
    <t>(D) Myanma Thar Kaung </t>
  </si>
  <si>
    <t>Grand Total </t>
  </si>
  <si>
    <t>Fiscal Years</t>
  </si>
  <si>
    <t>1990-91</t>
  </si>
  <si>
    <t>-</t>
  </si>
  <si>
    <t>1991-92</t>
  </si>
  <si>
    <t>1992-93</t>
  </si>
  <si>
    <t>1993-94</t>
  </si>
  <si>
    <t>1994-95</t>
  </si>
  <si>
    <t>1995-96</t>
  </si>
  <si>
    <t>1996-97</t>
  </si>
  <si>
    <t>1997-98</t>
  </si>
  <si>
    <t>1998-99</t>
  </si>
  <si>
    <t>1999-00</t>
  </si>
  <si>
    <t>2000-01</t>
  </si>
  <si>
    <t>2001-02</t>
  </si>
  <si>
    <t>2002-03</t>
  </si>
  <si>
    <t>2003-04</t>
  </si>
  <si>
    <t>2004-05</t>
  </si>
  <si>
    <t>2005-06</t>
  </si>
  <si>
    <t>2006-07</t>
  </si>
  <si>
    <t>2007-08</t>
  </si>
  <si>
    <t>2008-09</t>
  </si>
  <si>
    <t>2009-10</t>
  </si>
  <si>
    <t>2010-11</t>
  </si>
  <si>
    <t>Total</t>
  </si>
  <si>
    <t>1990-2010</t>
  </si>
  <si>
    <t>Name</t>
  </si>
  <si>
    <t>Duration</t>
  </si>
  <si>
    <t>Total </t>
  </si>
  <si>
    <t>Month</t>
  </si>
  <si>
    <t>2009-2010</t>
  </si>
  <si>
    <t>2010-2011</t>
  </si>
  <si>
    <t>Sep</t>
  </si>
  <si>
    <t>Oct</t>
  </si>
  <si>
    <t>Nov</t>
  </si>
  <si>
    <t>Dec</t>
  </si>
  <si>
    <t>Jan</t>
  </si>
  <si>
    <t>Feb</t>
  </si>
  <si>
    <t>Mar</t>
  </si>
  <si>
    <t>Fiscal Year</t>
  </si>
  <si>
    <t>Units</t>
  </si>
  <si>
    <t>   9252</t>
  </si>
  <si>
    <t>16-7-2010</t>
  </si>
  <si>
    <t>Command</t>
  </si>
  <si>
    <t>Northern Command </t>
  </si>
  <si>
    <t>North Eastern Command </t>
  </si>
  <si>
    <t>Triangle Region Command</t>
  </si>
  <si>
    <t>Eastern Command </t>
  </si>
  <si>
    <t>South Eastern Command</t>
  </si>
  <si>
    <t>Coastal Region Command</t>
  </si>
  <si>
    <t>Yangon Command </t>
  </si>
  <si>
    <t>South Western Command </t>
  </si>
  <si>
    <t>Western Command </t>
  </si>
  <si>
    <t>North Western Command</t>
  </si>
  <si>
    <t>Southern Command</t>
  </si>
  <si>
    <t>Population </t>
  </si>
  <si>
    <t>Set A share </t>
  </si>
  <si>
    <t>Set B share </t>
  </si>
  <si>
    <t> (BB) Servicemen</t>
  </si>
  <si>
    <t>        - Officers</t>
  </si>
  <si>
    <t>(3) Northern Command </t>
  </si>
  <si>
    <t>(4) North Eastern Command </t>
  </si>
  <si>
    <t>(6) Triangle Region Command </t>
  </si>
  <si>
    <t>(7) Eastern Command </t>
  </si>
  <si>
    <t>(8) South Eastern Command </t>
  </si>
  <si>
    <t>(9) Coastal Region Command </t>
  </si>
  <si>
    <t>     - Officers</t>
  </si>
  <si>
    <t>(10) Yangon Command </t>
  </si>
  <si>
    <t>(11) South Western Command </t>
  </si>
  <si>
    <t>(12) Western Command </t>
  </si>
  <si>
    <t>(13) North Western Command </t>
  </si>
  <si>
    <t>(14) Central Command </t>
  </si>
  <si>
    <t>(15) Southern Military Command </t>
  </si>
  <si>
    <t> (BB) Retired Military Servicemen</t>
  </si>
  <si>
    <t>(1) Ministry of Defence </t>
  </si>
  <si>
    <t>Adjutant General Office</t>
  </si>
  <si>
    <t>31-5-1996</t>
  </si>
  <si>
    <t>25-1-2002</t>
  </si>
  <si>
    <t>13-6-2002</t>
  </si>
  <si>
    <t>Ministry of Defence (Camp Commandant Office)</t>
  </si>
  <si>
    <t>17-6-2003</t>
  </si>
  <si>
    <t>28-5-2009</t>
  </si>
  <si>
    <t>Security Battalion </t>
  </si>
  <si>
    <t>Production Force ( Public Relation )</t>
  </si>
  <si>
    <t>Air Defence Training School</t>
  </si>
  <si>
    <t>Northern Command (Command's Fund)</t>
  </si>
  <si>
    <t>North-Eastern Command (Command’s Fund)</t>
  </si>
  <si>
    <t>North-Eastern Command (Camp's Fund)</t>
  </si>
  <si>
    <t>Triangle Command (Command's Fund)</t>
  </si>
  <si>
    <t>Triangle Command (Camp's Fund)</t>
  </si>
  <si>
    <t> 49693</t>
  </si>
  <si>
    <t>Eastern Command (Command's Fund)</t>
  </si>
  <si>
    <t xml:space="preserve">(8) South Eastern Command </t>
  </si>
  <si>
    <t>South Eastern Command (Camp's Fund)</t>
  </si>
  <si>
    <t>Coastal Region Command (Camp's Fund)</t>
  </si>
  <si>
    <t>Tatmadaw Television broadcasting Force</t>
  </si>
  <si>
    <t>Military Affairs Security Force (Air Force)</t>
  </si>
  <si>
    <t xml:space="preserve">(11) South Western Command </t>
  </si>
  <si>
    <t>South Western Command (Command's Fund)</t>
  </si>
  <si>
    <t>South Western Command (Camp's Fund)</t>
  </si>
  <si>
    <t xml:space="preserve">(12) Western Command </t>
  </si>
  <si>
    <t>Western Command (Command's Fund 1)</t>
  </si>
  <si>
    <t>Western Command (Command's Fund 2)</t>
  </si>
  <si>
    <t>Western Command (Camp's Fund)</t>
  </si>
  <si>
    <t>Submarine Naval Fleet </t>
  </si>
  <si>
    <r>
      <t>Total</t>
    </r>
    <r>
      <rPr>
        <sz val="12"/>
        <color rgb="FF000000"/>
        <rFont val="Trebuchet MS"/>
        <family val="2"/>
      </rPr>
      <t> </t>
    </r>
  </si>
  <si>
    <t>North Western Command (Command's Fund)</t>
  </si>
  <si>
    <t>North Western Command (Camp's Fund)</t>
  </si>
  <si>
    <t>Central Command (Command's Fund)</t>
  </si>
  <si>
    <t> 168</t>
  </si>
  <si>
    <t>Central Command (Command's Fund 2)</t>
  </si>
  <si>
    <t>Central Military Command (Camp's Fund)</t>
  </si>
  <si>
    <t>Artillery Training School</t>
  </si>
  <si>
    <t>Sothern Command (Command's Fund)</t>
  </si>
  <si>
    <t>(15) Southern Command </t>
  </si>
  <si>
    <t xml:space="preserve">(15) Southern Command </t>
  </si>
  <si>
    <t>(A) Management/Economic</t>
  </si>
  <si>
    <t>(B) Myanmar Thar Kaung </t>
  </si>
  <si>
    <t>MogaungTownship</t>
  </si>
  <si>
    <t>Lashio Township</t>
  </si>
  <si>
    <t>Tachileik Township</t>
  </si>
  <si>
    <t>Mawlamyine Township </t>
  </si>
  <si>
    <t>Myeik Township</t>
  </si>
  <si>
    <t>Kyauk Tadar Township</t>
  </si>
  <si>
    <t>Tamwe Township </t>
  </si>
  <si>
    <t>Dagon Township</t>
  </si>
  <si>
    <t>South Dagon Township</t>
  </si>
  <si>
    <t>Bo Hta Htaung Township </t>
  </si>
  <si>
    <t>Minagladon Township</t>
  </si>
  <si>
    <t>Hlaing Township</t>
  </si>
  <si>
    <t>Thaketa Township</t>
  </si>
  <si>
    <t>Thone Gwa Township</t>
  </si>
  <si>
    <t>Insein Township</t>
  </si>
  <si>
    <t>Dedaye Township</t>
  </si>
  <si>
    <t>Pyapon Township</t>
  </si>
  <si>
    <t>Labutta Township</t>
  </si>
  <si>
    <t>Mandalay (outside municipality area)</t>
  </si>
  <si>
    <t>Taungoo Township</t>
  </si>
  <si>
    <t>Daik-U Township</t>
  </si>
  <si>
    <t>Nyaung-U Township</t>
  </si>
  <si>
    <t>Mon State</t>
  </si>
  <si>
    <t>Rakhine State</t>
  </si>
  <si>
    <t xml:space="preserve">(1) Ministry of Defence </t>
  </si>
  <si>
    <t>Meeting Date </t>
  </si>
  <si>
    <t>Remark </t>
  </si>
  <si>
    <t>30-4-1990</t>
  </si>
  <si>
    <t>20-3-2002</t>
  </si>
  <si>
    <t>20-9-2005</t>
  </si>
  <si>
    <t>18-7-2007</t>
  </si>
  <si>
    <t>20-2-2009</t>
  </si>
  <si>
    <t>Number </t>
  </si>
  <si>
    <t>1993/94</t>
  </si>
  <si>
    <t>1994/95</t>
  </si>
  <si>
    <t>1995/96</t>
  </si>
  <si>
    <t>1996/97</t>
  </si>
  <si>
    <t>1997/98</t>
  </si>
  <si>
    <t>1998/99</t>
  </si>
  <si>
    <t>1999/00</t>
  </si>
  <si>
    <t>2000/01</t>
  </si>
  <si>
    <t>2001/02</t>
  </si>
  <si>
    <t>2002/03</t>
  </si>
  <si>
    <t>2003/04</t>
  </si>
  <si>
    <t>2004/05</t>
  </si>
  <si>
    <t>2005/06</t>
  </si>
  <si>
    <t>2006/07</t>
  </si>
  <si>
    <t>2007/08</t>
  </si>
  <si>
    <t>2008/09</t>
  </si>
  <si>
    <t>2009/2010</t>
  </si>
  <si>
    <t>Regiments/Units</t>
  </si>
  <si>
    <t>Individuals</t>
  </si>
  <si>
    <t>Approval Order </t>
  </si>
  <si>
    <t>No Restrictions</t>
  </si>
  <si>
    <t>(2) Directorate of Procurement </t>
  </si>
  <si>
    <t>(AA) under Command troops </t>
  </si>
  <si>
    <t>(B) Service men </t>
  </si>
  <si>
    <t>- officers</t>
  </si>
  <si>
    <t>    - officers</t>
  </si>
  <si>
    <t>    - other rank</t>
  </si>
  <si>
    <t>(5) Eastern Central Command </t>
  </si>
  <si>
    <t> (B) Service Men </t>
  </si>
  <si>
    <t>    - Officers</t>
  </si>
  <si>
    <t>    - Other rank</t>
  </si>
  <si>
    <t>    - Other Rank</t>
  </si>
  <si>
    <t>     - Other rank</t>
  </si>
  <si>
    <t>(9) Coastal Regional Command </t>
  </si>
  <si>
    <t>(10) Yangon Military Command </t>
  </si>
  <si>
    <t>-other rank</t>
  </si>
  <si>
    <t>(B) Service Men </t>
  </si>
  <si>
    <t>   - Officers</t>
  </si>
  <si>
    <t>   - Other rank</t>
  </si>
  <si>
    <t>   - Other Rank</t>
  </si>
  <si>
    <t>(16) Ex-Service men central organizing Committee Headquarters </t>
  </si>
  <si>
    <t>     - Officers </t>
  </si>
  <si>
    <t>     - Other Ranks </t>
  </si>
  <si>
    <t>Rank</t>
  </si>
  <si>
    <t>Name </t>
  </si>
  <si>
    <t>Remark</t>
  </si>
  <si>
    <t>Army/14777</t>
  </si>
  <si>
    <t>Major </t>
  </si>
  <si>
    <t>Aung Linn Htut </t>
  </si>
  <si>
    <t>Ministry of Foreign Affairs </t>
  </si>
  <si>
    <t>Sergeant </t>
  </si>
  <si>
    <t>Naing Win Thein </t>
  </si>
  <si>
    <t>Lance Corporal </t>
  </si>
  <si>
    <t>Yan Naing Htun</t>
  </si>
  <si>
    <t>Corporal </t>
  </si>
  <si>
    <t>Moe Zaw </t>
  </si>
  <si>
    <t>2400 - 8 years</t>
  </si>
  <si>
    <t>Salai San Maung </t>
  </si>
  <si>
    <t>60000 - 1 year </t>
  </si>
  <si>
    <t>Than Lwin Oo</t>
  </si>
  <si>
    <t>Army 30688</t>
  </si>
  <si>
    <t>Captain </t>
  </si>
  <si>
    <t>Than Hlaing Oo</t>
  </si>
  <si>
    <t>30000 - 2 years</t>
  </si>
  <si>
    <t>Ta/257771</t>
  </si>
  <si>
    <t>Aung Chit Win </t>
  </si>
  <si>
    <t>3000 - 2 years</t>
  </si>
  <si>
    <t>TA/24333</t>
  </si>
  <si>
    <t>Ye Htut Win </t>
  </si>
  <si>
    <t>2700 - 9 years</t>
  </si>
  <si>
    <t>Deserter </t>
  </si>
  <si>
    <t>Win Hlaing </t>
  </si>
  <si>
    <t>4200 - 7 years </t>
  </si>
  <si>
    <t>Deserter</t>
  </si>
  <si>
    <t>Ba Than </t>
  </si>
  <si>
    <t>2100 - 7 years </t>
  </si>
  <si>
    <t>Ta/301636</t>
  </si>
  <si>
    <t>Wai Yan Paing </t>
  </si>
  <si>
    <t>Ta/339351</t>
  </si>
  <si>
    <t>Kyaw Lwin Oo</t>
  </si>
  <si>
    <t>3000 - 1 year </t>
  </si>
  <si>
    <t>Ta/329178</t>
  </si>
  <si>
    <t>Thet Lwin </t>
  </si>
  <si>
    <t>Ta/329184</t>
  </si>
  <si>
    <t>Kyaw Naing Aung </t>
  </si>
  <si>
    <t>Ta/154482</t>
  </si>
  <si>
    <t>Toe Naing </t>
  </si>
  <si>
    <t>Ta/278227</t>
  </si>
  <si>
    <t>Thet Naing Oo</t>
  </si>
  <si>
    <t>Ta/23776</t>
  </si>
  <si>
    <t>Myint Aung </t>
  </si>
  <si>
    <t>3000 - 2 years </t>
  </si>
  <si>
    <t>Ta/113700</t>
  </si>
  <si>
    <t>Zaw Moe </t>
  </si>
  <si>
    <t>Ta/131161</t>
  </si>
  <si>
    <t>Htun Naing </t>
  </si>
  <si>
    <t>Kyaw Kyaw Hla</t>
  </si>
  <si>
    <t>Myint Htun </t>
  </si>
  <si>
    <t>Ta/140483</t>
  </si>
  <si>
    <t>Kyaw Zayar Htun </t>
  </si>
  <si>
    <t>Htun Win </t>
  </si>
  <si>
    <t>Ta/224196</t>
  </si>
  <si>
    <t>Chit Oo</t>
  </si>
  <si>
    <t>Ta/282757</t>
  </si>
  <si>
    <t>Zay Yar Htun </t>
  </si>
  <si>
    <t>Ta/223036</t>
  </si>
  <si>
    <t>Myo Zaw Htun </t>
  </si>
  <si>
    <t>Ta/149278</t>
  </si>
  <si>
    <t>Kyaw Than Oo</t>
  </si>
  <si>
    <t>Ta/24445</t>
  </si>
  <si>
    <t>Myint Soe </t>
  </si>
  <si>
    <t>Aung Aung </t>
  </si>
  <si>
    <t>12000 - 1 year </t>
  </si>
  <si>
    <t>Kyaw Min</t>
  </si>
  <si>
    <t>3900 - 13 years</t>
  </si>
  <si>
    <t>Hla Oo</t>
  </si>
  <si>
    <t>Hla Shwe </t>
  </si>
  <si>
    <t>480000 - 4 years </t>
  </si>
  <si>
    <t>Aung Soe Min</t>
  </si>
  <si>
    <t>96000 - 4 years </t>
  </si>
  <si>
    <t>Nay Myo Htun </t>
  </si>
  <si>
    <t>72000 - 4 years </t>
  </si>
  <si>
    <t>Department of Defence Council</t>
  </si>
  <si>
    <t>Duration </t>
  </si>
  <si>
    <t>Shareholder</t>
  </si>
  <si>
    <t>Dividend Yield</t>
  </si>
  <si>
    <t>Number of Shares </t>
  </si>
  <si>
    <t>(E) Defence Services Engineering School (DSES) </t>
  </si>
  <si>
    <t>Meiktila Township War Veterans Organization</t>
  </si>
  <si>
    <t>Regiments and Units</t>
  </si>
  <si>
    <t xml:space="preserve">The sales above are by the end of annual fiscal year. Total share value by the end of 2010-2011 fiscal year is 74854.607 Million kyats and total dividends by the end of 2010-2011 fiscal year is 107869.519830 Million kyats. Therefore, the difference between sales and dividends is (+33014.913) million kyats. </t>
  </si>
  <si>
    <t>(4) North Eastern Command</t>
  </si>
  <si>
    <t>(6) Triangle Region Command</t>
  </si>
  <si>
    <t>Command and General Staff College</t>
  </si>
  <si>
    <t>Defence Services Engineering School (DSES) </t>
  </si>
  <si>
    <t>(AA) Units under command</t>
  </si>
  <si>
    <t>(AA)Organizing Committee under command</t>
  </si>
  <si>
    <t>Air Force (Units)</t>
  </si>
  <si>
    <t xml:space="preserve">War Veterans Organization </t>
  </si>
  <si>
    <t>Kyaukse District  </t>
  </si>
  <si>
    <t>Myitkyinar Township</t>
  </si>
  <si>
    <t>Kengtung Township</t>
  </si>
  <si>
    <t>Nyaungshwe Township</t>
  </si>
  <si>
    <t>Taunggyi (State)</t>
  </si>
  <si>
    <t>Taunggyi Township</t>
  </si>
  <si>
    <t>Kyimyindaing Township</t>
  </si>
  <si>
    <t>Kamayut Township</t>
  </si>
  <si>
    <t>Kawhmu Township </t>
  </si>
  <si>
    <t>Kyauktan Township</t>
  </si>
  <si>
    <t>Kayan Township</t>
  </si>
  <si>
    <t>Sanchaung Township</t>
  </si>
  <si>
    <t>Seikkyi Kanaungto Township </t>
  </si>
  <si>
    <t>South Okkalapa Township</t>
  </si>
  <si>
    <t>Taikkyi Township </t>
  </si>
  <si>
    <t>Mingala Taungnyunt Township </t>
  </si>
  <si>
    <t>Twantay Township </t>
  </si>
  <si>
    <t>Htantabin Township </t>
  </si>
  <si>
    <t>Dagon Seikkan Township</t>
  </si>
  <si>
    <t>Dala Township </t>
  </si>
  <si>
    <t>Dawbon Township </t>
  </si>
  <si>
    <t>Pabedan Township</t>
  </si>
  <si>
    <t>Pazundaung Township </t>
  </si>
  <si>
    <t>Bahan Township </t>
  </si>
  <si>
    <t>Hmawbi Township </t>
  </si>
  <si>
    <t>Mayangon Township </t>
  </si>
  <si>
    <t>Mayangon Township (Out Of Municipality Area)</t>
  </si>
  <si>
    <t>North Okkalarpa Township</t>
  </si>
  <si>
    <t>Shwepyitha Township</t>
  </si>
  <si>
    <t>Yankin Township</t>
  </si>
  <si>
    <t>Hlaingthaya Township</t>
  </si>
  <si>
    <t>Hlegu Township</t>
  </si>
  <si>
    <t>Lanmadaw Township</t>
  </si>
  <si>
    <t>Latha Township</t>
  </si>
  <si>
    <t>Thingangyun Township</t>
  </si>
  <si>
    <t>Thanlyin Township</t>
  </si>
  <si>
    <t>Ahlone Township</t>
  </si>
  <si>
    <t>Nyaungdon Township</t>
  </si>
  <si>
    <t>Myaungmya Township</t>
  </si>
  <si>
    <t>Hinthada Township</t>
  </si>
  <si>
    <t>Katha Township</t>
  </si>
  <si>
    <t>Kalay Township</t>
  </si>
  <si>
    <t>Tamu Township</t>
  </si>
  <si>
    <t>Monywa Township</t>
  </si>
  <si>
    <t>Homalin Township</t>
  </si>
  <si>
    <t>Kyaukpadaung Township</t>
  </si>
  <si>
    <t>Kyaukse Township</t>
  </si>
  <si>
    <t>Chanayethazan Township</t>
  </si>
  <si>
    <t>Chanmyathazi Township</t>
  </si>
  <si>
    <t>Sintgaing Township</t>
  </si>
  <si>
    <t>Tatkon Township</t>
  </si>
  <si>
    <t>Natogyi Township</t>
  </si>
  <si>
    <t>Pyigyitagon Township</t>
  </si>
  <si>
    <t>Pyioolwin Township</t>
  </si>
  <si>
    <t>Patheingyi Township</t>
  </si>
  <si>
    <t>Pyawbwe Township</t>
  </si>
  <si>
    <t>Mahlaing Township</t>
  </si>
  <si>
    <t>Meiktilar Township</t>
  </si>
  <si>
    <t>Mogok Township</t>
  </si>
  <si>
    <t>Myingyan Township</t>
  </si>
  <si>
    <t>Thazi Township</t>
  </si>
  <si>
    <t>Aungmyethazan Township </t>
  </si>
  <si>
    <t>Gyobingauk Township</t>
  </si>
  <si>
    <t>Amarapura Township</t>
  </si>
  <si>
    <t>Kungyangon Township</t>
  </si>
  <si>
    <t>Lawksawk Township</t>
  </si>
  <si>
    <t>Shareholders</t>
  </si>
  <si>
    <t>Dismissed</t>
  </si>
  <si>
    <t> (AA) Organizing Committees under Central Committee </t>
  </si>
  <si>
    <t xml:space="preserve">Department of Defence Council </t>
  </si>
  <si>
    <t>Number of Shares</t>
  </si>
  <si>
    <t>Total Number of Shares by Year</t>
  </si>
  <si>
    <t>Initial Date for Sale </t>
  </si>
  <si>
    <t>Final Date for Sale </t>
  </si>
  <si>
    <t>19/9/2005</t>
  </si>
  <si>
    <t>17/7/2007</t>
  </si>
  <si>
    <t>19/2/2009</t>
  </si>
  <si>
    <t>28/6/2007</t>
  </si>
  <si>
    <t>16/6/2005</t>
  </si>
  <si>
    <t>19/3/2002</t>
  </si>
  <si>
    <t>20/4/1990</t>
  </si>
  <si>
    <t>First Time</t>
  </si>
  <si>
    <t>Second Time</t>
  </si>
  <si>
    <t>Third Time</t>
  </si>
  <si>
    <t>Fouth Time</t>
  </si>
  <si>
    <t>Fifth Time</t>
  </si>
  <si>
    <t>Sixth Time</t>
  </si>
  <si>
    <t>Fiscal Years </t>
  </si>
  <si>
    <r>
      <t xml:space="preserve">(1) Department of Defence council </t>
    </r>
    <r>
      <rPr>
        <sz val="12"/>
        <color rgb="FFFB0007"/>
        <rFont val="Calibri"/>
        <family val="2"/>
      </rPr>
      <t> </t>
    </r>
  </si>
  <si>
    <t>Shares</t>
  </si>
  <si>
    <r>
      <t xml:space="preserve">(B) Management and </t>
    </r>
    <r>
      <rPr>
        <sz val="12"/>
        <color theme="1"/>
        <rFont val="Calibri"/>
        <family val="2"/>
        <scheme val="minor"/>
      </rPr>
      <t>Economic </t>
    </r>
  </si>
  <si>
    <t>        - Other Ranks</t>
  </si>
  <si>
    <t xml:space="preserve">List of shares sales and dividends by Border Guard Forces (BGF) during the 2010-2011 fiscal year </t>
  </si>
  <si>
    <t>Grand Total</t>
  </si>
  <si>
    <t>War Veterans Organisation</t>
  </si>
  <si>
    <t>(A) No. 249 Infantary Battalion </t>
  </si>
  <si>
    <t>(A) No. 340 Light Infantry Battalion </t>
  </si>
  <si>
    <t>(B) No. 356 Light Infantry Battalion </t>
  </si>
  <si>
    <t>(C) No. 434 Light Infantry Battalion </t>
  </si>
  <si>
    <t>(E)No. 233 Infantary Battalion </t>
  </si>
  <si>
    <t>(F) No. 234 Infantary Battalion</t>
  </si>
  <si>
    <t>(G)No. 263 Infantary Battalion </t>
  </si>
  <si>
    <t>(H) No. 538 Infantary Battalion </t>
  </si>
  <si>
    <t>(J)No. 550 Infantary Battalion </t>
  </si>
  <si>
    <t>(F) No. 44 Infantary Battalion </t>
  </si>
  <si>
    <t>(G) No. 1 Ammunitions Platoon </t>
  </si>
  <si>
    <t>No. (2) Ordnance Battalion</t>
  </si>
  <si>
    <t>No. 975 Construction Platoon (Engineering)</t>
  </si>
  <si>
    <t>No. 5 Advanced Signal Battalion </t>
  </si>
  <si>
    <t>No. 5 Signal Battalion </t>
  </si>
  <si>
    <t>No. 7 Education School</t>
  </si>
  <si>
    <t>No. 208 Artillery Battalion </t>
  </si>
  <si>
    <t>No. 364 Artillery Battalion</t>
  </si>
  <si>
    <t>No. 366 Artillery Battalion</t>
  </si>
  <si>
    <t>No. 367 Artillery Battalion</t>
  </si>
  <si>
    <t>No. 370 Artillery Battalion</t>
  </si>
  <si>
    <t>No. 372 Artillery Battalion</t>
  </si>
  <si>
    <t>No. 408 Artillery Battalion</t>
  </si>
  <si>
    <t>No. 603 Missile Battalion</t>
  </si>
  <si>
    <t>No. 15 Infantry Battalion</t>
  </si>
  <si>
    <t>No. 21 Infantry Battalion</t>
  </si>
  <si>
    <t>No. 29 Infantry Battalion</t>
  </si>
  <si>
    <t>No. 37 Infantry Battalion</t>
  </si>
  <si>
    <t>No. 40 Infantry Battalion</t>
  </si>
  <si>
    <t>No. 46 Infantry Battalion</t>
  </si>
  <si>
    <t>No. 47 Infantry Battalion</t>
  </si>
  <si>
    <t>No. 56 Infantry Battalion</t>
  </si>
  <si>
    <t>No. 58 Infantry Battalion</t>
  </si>
  <si>
    <t>No. 74 Infantry Battalion</t>
  </si>
  <si>
    <t>No. 86 Infantry Battalion</t>
  </si>
  <si>
    <t>No. 105 Infantry Battalion</t>
  </si>
  <si>
    <t>No. 121 Infantry Battalion</t>
  </si>
  <si>
    <t>No. 126 Infantry Battalion</t>
  </si>
  <si>
    <t>No. 137 Infantry Battalion</t>
  </si>
  <si>
    <t>No. 138 Infantry Battalion</t>
  </si>
  <si>
    <t>No. 141 Infantry Battalion</t>
  </si>
  <si>
    <t>No. 142 Infantry Battalion</t>
  </si>
  <si>
    <t>No. 223 Infantry Battalion</t>
  </si>
  <si>
    <t>No. 236 Infantry Battalion</t>
  </si>
  <si>
    <t>No. 237 Infantry Battalion</t>
  </si>
  <si>
    <t>No. 238 Infantry Battalion</t>
  </si>
  <si>
    <t>No. 260 Infantry Battalion</t>
  </si>
  <si>
    <t>No. 276 Infantry Battalion</t>
  </si>
  <si>
    <t>No. 297 Infantry Battalion</t>
  </si>
  <si>
    <t>No. 298 Infantry Battalion</t>
  </si>
  <si>
    <t>No. 318 Light Infantry Battalion</t>
  </si>
  <si>
    <t>No. 319 Light Infantry Battalion</t>
  </si>
  <si>
    <t>No. 320 Light Infantry Battalion</t>
  </si>
  <si>
    <t>No. 321 Light Infantry Battalion</t>
  </si>
  <si>
    <t>No. 348 Light Infantry Battalion</t>
  </si>
  <si>
    <t>No. 381 Light Infantry Battalion</t>
  </si>
  <si>
    <t>No. 382 Light Infantry Battalion</t>
  </si>
  <si>
    <t>No. 383 Light Infantry Battalion</t>
  </si>
  <si>
    <t>No. 384 Light Infantry Battalion</t>
  </si>
  <si>
    <t>No. 385 Light Infantry Battalion</t>
  </si>
  <si>
    <t>No. 386 Light Infantry Battalion</t>
  </si>
  <si>
    <t>No. 387 Light Infantry Battalion</t>
  </si>
  <si>
    <t>No. 388 Light Infantry Battalion</t>
  </si>
  <si>
    <t>No. 389 Light Infantry Battalion</t>
  </si>
  <si>
    <t>No. 390 Light Infantry Battalion</t>
  </si>
  <si>
    <t>No. 437 Light Infantry Battalion</t>
  </si>
  <si>
    <t>No. 438 Light Infantry Battalion</t>
  </si>
  <si>
    <t>No. 521 Light Infantry Battalion</t>
  </si>
  <si>
    <t>No. 601 Light Infantry Battalion (Fund - 1)</t>
  </si>
  <si>
    <t>No. 601 Light Infantry Battalion (Fund - 2)</t>
  </si>
  <si>
    <t>No. 602 Light Infantry Battalion</t>
  </si>
  <si>
    <t>No. 1001 Border Guard Force</t>
  </si>
  <si>
    <t>No. 1002 Border Guard Force</t>
  </si>
  <si>
    <t>No. 1003 Border Guard Force </t>
  </si>
  <si>
    <t>No. 4 Signal Battalion</t>
  </si>
  <si>
    <t>No. 7 Signal Workshop </t>
  </si>
  <si>
    <t>No. 55 Light Infantry Division (Disable Servicemen Fund)</t>
  </si>
  <si>
    <t>No. 3 Educational School </t>
  </si>
  <si>
    <t>No. 212 Signal Battalion </t>
  </si>
  <si>
    <t>No. 10 Advanced Signal Battalion</t>
  </si>
  <si>
    <t>No. 207 Artillery Battalion</t>
  </si>
  <si>
    <t>No. 331 Artillery Battalion</t>
  </si>
  <si>
    <t>No. 349 Artillery Battalion</t>
  </si>
  <si>
    <t>No. 353 Artillery Battalion</t>
  </si>
  <si>
    <t>No. 355 Artillery Battalion</t>
  </si>
  <si>
    <t>No. 356 Artillery Battalion</t>
  </si>
  <si>
    <t>No. 357 Artillery Battalion</t>
  </si>
  <si>
    <t>No. 360 Artillery Battalion</t>
  </si>
  <si>
    <t>No. 362 Artillery Battalion</t>
  </si>
  <si>
    <t>No. 407 Artillery Battalion</t>
  </si>
  <si>
    <t>No. 507 Artillery Battalion</t>
  </si>
  <si>
    <t>No. 3 Infantry Battalion</t>
  </si>
  <si>
    <t>No. 7 Infantry Battalion</t>
  </si>
  <si>
    <t>No. 54 Infantry Battalion</t>
  </si>
  <si>
    <t>No. 72 Infantry Battalion</t>
  </si>
  <si>
    <t>No. 94 Infantry Battalion</t>
  </si>
  <si>
    <t>No. 102 Infantry Battalion</t>
  </si>
  <si>
    <t>No. 134 Infantry Battalion</t>
  </si>
  <si>
    <t>No. 135 Infantry Battalion</t>
  </si>
  <si>
    <t>No. 249 Infantry Battalion</t>
  </si>
  <si>
    <t>No. 250 Infantry Battalion</t>
  </si>
  <si>
    <t>No. 261 Infantry Battalion</t>
  </si>
  <si>
    <t>No. 292 Infantry Battalion</t>
  </si>
  <si>
    <t>No. 18 Light Infantry Battalion</t>
  </si>
  <si>
    <t>No. 112 Light Infantry Battalion</t>
  </si>
  <si>
    <t>No. 117 Light Infantry Battalion</t>
  </si>
  <si>
    <t>No. 336 Light Infantry Battalion</t>
  </si>
  <si>
    <t>No. 337 Light Infantry Battalion</t>
  </si>
  <si>
    <t>No. 421 Light Infantry Battalion</t>
  </si>
  <si>
    <t>No. 422 Light Infantry Battalion</t>
  </si>
  <si>
    <t>No. 423 Light Infantry Battalion</t>
  </si>
  <si>
    <t>No. 424 Light Infantry Battalion</t>
  </si>
  <si>
    <t>No. 425 Light Infantry Battalion</t>
  </si>
  <si>
    <t>No. 426 Light Infantry Battalion</t>
  </si>
  <si>
    <t>No. 427 Light Infantry Battalion</t>
  </si>
  <si>
    <t>No. 428 Light Infantry Battalion</t>
  </si>
  <si>
    <t>No. 429 Light Infantry Battalion</t>
  </si>
  <si>
    <t>No. 430 Light Infantry Battalion</t>
  </si>
  <si>
    <t>No. 508 Light Infantry Battalion</t>
  </si>
  <si>
    <t>No. 509 Light Infantry Battalion</t>
  </si>
  <si>
    <t>No. 510 Light Infantry Battalion</t>
  </si>
  <si>
    <t>No. 511 Light Infantry Battalion</t>
  </si>
  <si>
    <t>No. 512 Light Infantry Battalion</t>
  </si>
  <si>
    <t>No. 530 Light Infantry Battalion</t>
  </si>
  <si>
    <t>No. 531 Light Infantry Battalion</t>
  </si>
  <si>
    <t>No. 1004 Border Guard Force </t>
  </si>
  <si>
    <t>No. 1005 Border Guard Force </t>
  </si>
  <si>
    <t>No. 22 Light Infantry Division </t>
  </si>
  <si>
    <t>No. 44 Light Infantry Division</t>
  </si>
  <si>
    <t>No. 6 Educational School</t>
  </si>
  <si>
    <t>No. 1007 Air Defence Battalion </t>
  </si>
  <si>
    <t>No. 202 Artillery Battalion </t>
  </si>
  <si>
    <t>No. 310 Artillery Battalion</t>
  </si>
  <si>
    <t>No. 311 Artillery Battalion</t>
  </si>
  <si>
    <t>No. 312 Artillery Battalion</t>
  </si>
  <si>
    <t>No. 313 Artillery Battalion</t>
  </si>
  <si>
    <t>No. 314 Artillery Battalion</t>
  </si>
  <si>
    <t>No. 315 Artillery Battalion</t>
  </si>
  <si>
    <t>No. 316 Artillery Battalion</t>
  </si>
  <si>
    <t>No. 317 Artillery Battalion</t>
  </si>
  <si>
    <t>No. 318 Artillery Battalion</t>
  </si>
  <si>
    <t>No. 402 Artillery Battalion</t>
  </si>
  <si>
    <t>No. 502 Artillery Battalion</t>
  </si>
  <si>
    <t>No. 602 Artillery Battalion</t>
  </si>
  <si>
    <t>No. 2 Infantry Battalion </t>
  </si>
  <si>
    <t>No. 8 Infantry Battalion</t>
  </si>
  <si>
    <t>No. 19 Infantry Battalion</t>
  </si>
  <si>
    <t>No. 24 Infantry Battalion</t>
  </si>
  <si>
    <t>No. 28 Infantry Battalion (Fund 1)</t>
  </si>
  <si>
    <t>No. 28 Infantry Battalion (Fund 2)</t>
  </si>
  <si>
    <t>No. 31 Infantry Battalion</t>
  </si>
  <si>
    <t>No. 32 Infantry Battalion</t>
  </si>
  <si>
    <t>No. 61 Infantry Battalion (Fund 1)</t>
  </si>
  <si>
    <t>No. 61 Infantry Battalion (Fund 2)</t>
  </si>
  <si>
    <t>No. 62 Infantry Battalion</t>
  </si>
  <si>
    <t>No. 81 Infantry Battalion</t>
  </si>
  <si>
    <t>No. 96 Infantry Battalion</t>
  </si>
  <si>
    <t>No. 97 Infantry Battalion</t>
  </si>
  <si>
    <t>No. 106 Infantry Battalion</t>
  </si>
  <si>
    <t>No. 230 Infantry Battalion</t>
  </si>
  <si>
    <t>No. 231 Infantry Battalion</t>
  </si>
  <si>
    <t>No. 275 Infantry Battalion</t>
  </si>
  <si>
    <t>No. 283 Infantry Battalion</t>
  </si>
  <si>
    <t>No. 284 Infantry Battalion</t>
  </si>
  <si>
    <t>No. 299 Infantry Battalion</t>
  </si>
  <si>
    <t>No. 1 Light Infantry Battalion</t>
  </si>
  <si>
    <t>No. 2 Light Infantry Battalion</t>
  </si>
  <si>
    <t>No. 3 Light Infantry Battalion</t>
  </si>
  <si>
    <t>No. 9 Light Infantry Battalion</t>
  </si>
  <si>
    <t>No. 102 Light Infantry Battalion</t>
  </si>
  <si>
    <t>No. 104 Light Infantry Battalion</t>
  </si>
  <si>
    <t>No. 118 Light Infantry Battalion</t>
  </si>
  <si>
    <t>No. 201 Light Infantry Battalion</t>
  </si>
  <si>
    <t>No. 202 Light Infantry Battalion</t>
  </si>
  <si>
    <t>No. 203 Light Infantry Battalion</t>
  </si>
  <si>
    <t>No. 204 Light Infantry Battalion</t>
  </si>
  <si>
    <t>No. 205 Light Infantry Battalion</t>
  </si>
  <si>
    <t>No. 206 Light Infantry Battalion</t>
  </si>
  <si>
    <t>No. 207 Light Infantry Battalion</t>
  </si>
  <si>
    <t>No. 208 Light Infantry Battalion</t>
  </si>
  <si>
    <t>No. 209 Light Infantry Battalion</t>
  </si>
  <si>
    <t>No. 210 Light Infantry Battalion</t>
  </si>
  <si>
    <t>No. 310 Light Infantry Battalion</t>
  </si>
  <si>
    <t>No. 338 Light Infantry Battalion</t>
  </si>
  <si>
    <t>No. 339 Light Infantry Battalion</t>
  </si>
  <si>
    <t>No. 340 Light Infantry Battalion</t>
  </si>
  <si>
    <t>No. 341 Light Infantry Battalion</t>
  </si>
  <si>
    <t>No. 343 Light Infantry Battalion</t>
  </si>
  <si>
    <t>No. 355 Light Infantry Battalion</t>
  </si>
  <si>
    <t>No. 356 Light Infantry Battalion</t>
  </si>
  <si>
    <t>No. 357 Light Infantry Battalion</t>
  </si>
  <si>
    <t>No. 434 Light Infantry Battalion</t>
  </si>
  <si>
    <t>No. 545 Light Infantry Battalion</t>
  </si>
  <si>
    <t>No. 546 Light Infantry Battalion</t>
  </si>
  <si>
    <t>No. 547 Light Infantry Battalion</t>
  </si>
  <si>
    <t>No. 548 Light Infantry Battalion</t>
  </si>
  <si>
    <t>No. 549 Light Infantry Battalion</t>
  </si>
  <si>
    <t>No. 583 Light Infantry Battalion</t>
  </si>
  <si>
    <t>No. 586 Light Infantry Battalion</t>
  </si>
  <si>
    <t>No. 587 Light Infantry Battalion</t>
  </si>
  <si>
    <t>No. 588 Light Infantry Battalion</t>
  </si>
  <si>
    <t>No. 591 Light Infantry Battalion</t>
  </si>
  <si>
    <t>No. 3014 Air Defence Battalion </t>
  </si>
  <si>
    <t>No. 1011 Border Guard Force </t>
  </si>
  <si>
    <t>No. 1012 Border Guard Force</t>
  </si>
  <si>
    <t>No. 1013 Border Guard Force</t>
  </si>
  <si>
    <t>No. 1014 Border Guard Force</t>
  </si>
  <si>
    <t>No. 1015 Border Guard Force</t>
  </si>
  <si>
    <t>No. 1016 Border Guard Force</t>
  </si>
  <si>
    <t>No. 1017 Border Guard Force</t>
  </si>
  <si>
    <t>No. 1018 Border Guard Force</t>
  </si>
  <si>
    <t>No. 1019 Border Guard Force</t>
  </si>
  <si>
    <t>No. 1020 Border Guard Force</t>
  </si>
  <si>
    <t>No. 1021 Border Guard Force</t>
  </si>
  <si>
    <t>No. 1022 Border Guard Force</t>
  </si>
  <si>
    <t>No. 1023 Border Guard Force</t>
  </si>
  <si>
    <t>No. 9 Provost Marshal Battalion</t>
  </si>
  <si>
    <t>No. 301 Artillery Battalion</t>
  </si>
  <si>
    <t>No. 302 Artillery Battalion</t>
  </si>
  <si>
    <t>No. 303 Artillery Battalion</t>
  </si>
  <si>
    <t>No. 304 Artillery Battalion</t>
  </si>
  <si>
    <t>No. 305 Artillery Battalion</t>
  </si>
  <si>
    <t>No. 306 Artillery Battalion</t>
  </si>
  <si>
    <t>No. 307 Artillery Battalion</t>
  </si>
  <si>
    <t>No. 308 Artillery Battalion</t>
  </si>
  <si>
    <t>No. 309 Artillery Battalion</t>
  </si>
  <si>
    <t>No. 401 Artillery Battalion</t>
  </si>
  <si>
    <t>No. 501 Artillery Battalion</t>
  </si>
  <si>
    <t>No. 2014 Air Defence Battalion</t>
  </si>
  <si>
    <t>No. 9 Advanced Signal Battalion </t>
  </si>
  <si>
    <t>No. 8 Signal Battalion</t>
  </si>
  <si>
    <t>No. 1 Educational School</t>
  </si>
  <si>
    <t>No. 17 Infantry Battalion </t>
  </si>
  <si>
    <t>No. 25 Infantry Battalion</t>
  </si>
  <si>
    <t>No. 101 Infantry Battalion</t>
  </si>
  <si>
    <t>No. 103 Infantry Battalion</t>
  </si>
  <si>
    <t>No. 104 Infantry Battalion </t>
  </si>
  <si>
    <t>No. 224 Infantry Battalion</t>
  </si>
  <si>
    <t>No. 262 Infantry Battalion</t>
  </si>
  <si>
    <t>No. 2665 Infantry Battalion</t>
  </si>
  <si>
    <t>No. 267 Infantry Battalion</t>
  </si>
  <si>
    <t>No. 273 Infantry Battalion</t>
  </si>
  <si>
    <t>No. 280 Infantry Battalion</t>
  </si>
  <si>
    <t>No. 282 Infantry Battalion</t>
  </si>
  <si>
    <t>No. 285 Infantry Battalion</t>
  </si>
  <si>
    <t>No. 288 Infantry Battalion</t>
  </si>
  <si>
    <t>No. 342 Light Infantry Battalion</t>
  </si>
  <si>
    <t>No. 358 Light Infantry Battalion</t>
  </si>
  <si>
    <t>No. 401 Light Infantry Battalion</t>
  </si>
  <si>
    <t>No. 402 Light Infantry Battalion</t>
  </si>
  <si>
    <t>No. 403 Light Infantry Battalion</t>
  </si>
  <si>
    <t>No. 404 Light Infantry Battalion</t>
  </si>
  <si>
    <t>No. 405 Light Infantry Battalion</t>
  </si>
  <si>
    <t>No. 406 Light Infantry Battalion</t>
  </si>
  <si>
    <t>No. 407 Light Infantry Battalion</t>
  </si>
  <si>
    <t>No. 408 Light Infantry Battalion</t>
  </si>
  <si>
    <t>No. 409 Light Infantry Battalion</t>
  </si>
  <si>
    <t>No. 410 Light Infantry Battalion</t>
  </si>
  <si>
    <t>No. 431 Light Infantry Battalion</t>
  </si>
  <si>
    <t>No. 432 Light Infantry Battalion</t>
  </si>
  <si>
    <t>No. 433 Light Infantry Battalion</t>
  </si>
  <si>
    <t>No. 555 Light Infantry Battalion</t>
  </si>
  <si>
    <t>No. 556 Light Infantry Battalion</t>
  </si>
  <si>
    <t>No. 557 Light Infantry Battalion</t>
  </si>
  <si>
    <t>No. 558 Light Infantry Battalion</t>
  </si>
  <si>
    <t>No. 559 Light Infantry Battalion</t>
  </si>
  <si>
    <t>No. 560 Light Infantry Battalion</t>
  </si>
  <si>
    <t>No. 561 Light Infantry Battalion</t>
  </si>
  <si>
    <t>No. 581 Light Infantry Battalion</t>
  </si>
  <si>
    <t>No. 582 Light Infantry Battalion</t>
  </si>
  <si>
    <t>No. 584 Light Infantry Battalion</t>
  </si>
  <si>
    <t>No. 585 Light Infantry Battalion</t>
  </si>
  <si>
    <t>No. 592 Light Infantry Battalion</t>
  </si>
  <si>
    <t>No. 593 Light Infantry Battalion</t>
  </si>
  <si>
    <t>No. 594 Light Infantry Battalion</t>
  </si>
  <si>
    <t>No. 595 Light Infantry Battalion</t>
  </si>
  <si>
    <t>No. 596 Light Infantry Battalion</t>
  </si>
  <si>
    <t>No. 597 Light Infantry Battalion</t>
  </si>
  <si>
    <t>No. 46 Naval Fleet</t>
  </si>
  <si>
    <t>No. 56 Naval Fleet </t>
  </si>
  <si>
    <t>No. 77 Light Infantry Division</t>
  </si>
  <si>
    <t>No. 2 Military Prison</t>
  </si>
  <si>
    <t>No. 1 Tatmadaw Vocational Training Camp </t>
  </si>
  <si>
    <t>No. 981 Material Keeping Engineer Force </t>
  </si>
  <si>
    <t>No. 2 Ammunition Checking Platoon</t>
  </si>
  <si>
    <t>No. 1 Ammunitions Battalion </t>
  </si>
  <si>
    <t>No. 2 Signal Battalion, Infantry Signal Training School</t>
  </si>
  <si>
    <t>No. 2 Signal Battalion</t>
  </si>
  <si>
    <t>No. 1 University Training Force </t>
  </si>
  <si>
    <t>No. 4 Education School </t>
  </si>
  <si>
    <t>No. 1009 Air Defence Battalion</t>
  </si>
  <si>
    <t>No. 2017 Air Defence Battalion</t>
  </si>
  <si>
    <t>No. 2018 Air Defence Battalion</t>
  </si>
  <si>
    <t>No. 2019 Air Defence Battalion</t>
  </si>
  <si>
    <t>No. 2020 Air Defence Battalion</t>
  </si>
  <si>
    <t>No. 3017 Air Defence Battalion</t>
  </si>
  <si>
    <t>No. 3018 Air Defence Battalion</t>
  </si>
  <si>
    <t>No. 3019 Air Defence Battalion</t>
  </si>
  <si>
    <t>No. 3020 Air Defence Battalion</t>
  </si>
  <si>
    <t>No. 337 Artillery Battalion</t>
  </si>
  <si>
    <t>No. 503 Artillery Battalion</t>
  </si>
  <si>
    <t>No. 504 Artillery Battalion</t>
  </si>
  <si>
    <t>No. 605 Missiles Battalion</t>
  </si>
  <si>
    <t>No. 6 Infantry Battalion</t>
  </si>
  <si>
    <t>No. 16 Infantry Battalion</t>
  </si>
  <si>
    <t>No. 59 Infantry Battalion</t>
  </si>
  <si>
    <t>No. 70 Infantry Battalion</t>
  </si>
  <si>
    <t>No. 82 Infantry Battalion</t>
  </si>
  <si>
    <t>No. 90 Infantry Battalion</t>
  </si>
  <si>
    <t>No. 91 Infantry Battalion</t>
  </si>
  <si>
    <t>No. 139 Infantry Battalion</t>
  </si>
  <si>
    <t>No. 146 Infantry Battalion</t>
  </si>
  <si>
    <t>No. 101 Light Infantry Battalion</t>
  </si>
  <si>
    <t>No. 105 Light Infantry Battalion</t>
  </si>
  <si>
    <t>No. 106 Light Infantry Battalion</t>
  </si>
  <si>
    <t>No. 107 Light Infantry Battalion</t>
  </si>
  <si>
    <t>No. 211 Light Infantry Battalion</t>
  </si>
  <si>
    <t>No. 212 Light Infantry Battalion</t>
  </si>
  <si>
    <t>No. 213 Light Infantry Battalion</t>
  </si>
  <si>
    <t>No. 214 Light Infantry Battalion</t>
  </si>
  <si>
    <t>No. 215 Light Infantry Battalion</t>
  </si>
  <si>
    <t>No. 216 Light Infantry Battalion</t>
  </si>
  <si>
    <t>No. 217 Light Infantry Battalion</t>
  </si>
  <si>
    <t>No. 218 Light Infantry Battalion</t>
  </si>
  <si>
    <t>No. 219 Light Infantry Battalion</t>
  </si>
  <si>
    <t>No. 220 Light Infantry Battalion</t>
  </si>
  <si>
    <t>No. 313 Light Infantry Battalion</t>
  </si>
  <si>
    <t>No. 391 Light Infantry Battalion</t>
  </si>
  <si>
    <t>No. 435 Light Infantry Battalion</t>
  </si>
  <si>
    <t>No. 436 Light Infantry Battalion</t>
  </si>
  <si>
    <t>No. 532 Light Infantry Battalion</t>
  </si>
  <si>
    <t>No. 533 Light Infantry Battalion</t>
  </si>
  <si>
    <t>No. 701 Light Infantry Battalion</t>
  </si>
  <si>
    <t>No. 702 Light Infantry Battalion</t>
  </si>
  <si>
    <t>No. 703 Light Infantry Battalion</t>
  </si>
  <si>
    <t>No. 704 Light Infantry Battalion</t>
  </si>
  <si>
    <t>No. 705 Light Infantry Battalion</t>
  </si>
  <si>
    <t>No. 706 Light Infantry Battalion</t>
  </si>
  <si>
    <t>No. 707 Light Infantry Battalion</t>
  </si>
  <si>
    <t>No. 708 Light Infantry Battalion</t>
  </si>
  <si>
    <t>No. 709 Light Infantry Battalion</t>
  </si>
  <si>
    <t>No. 710 Light Infantry Battalion</t>
  </si>
  <si>
    <t>No. 1 Provost Marshal (Naval)</t>
  </si>
  <si>
    <t>No. 2 Provost Marshal (Naval)</t>
  </si>
  <si>
    <t>No. 1 Provost Marshal Force (Air Force)</t>
  </si>
  <si>
    <t>No. 72 Squadron - Air Force </t>
  </si>
  <si>
    <t>No. 74 Squadron - Air Force </t>
  </si>
  <si>
    <t>No. 424 Supply and Transport Battalion </t>
  </si>
  <si>
    <t>No. 344 Artillery Battalion</t>
  </si>
  <si>
    <t>No. 505 Artillery Battalion </t>
  </si>
  <si>
    <t>No. 9 Educational School</t>
  </si>
  <si>
    <t>No. 11 Infantry Battalion</t>
  </si>
  <si>
    <t>No. 18nfantry Battalion</t>
  </si>
  <si>
    <t>No. 17 Infantry Battalion</t>
  </si>
  <si>
    <t>No. 36 Infantry Battalion</t>
  </si>
  <si>
    <t>No. 38 Infantry Battalion</t>
  </si>
  <si>
    <t>No. 51 Infantry Battalion</t>
  </si>
  <si>
    <t>No. 63 Infantry Battalion</t>
  </si>
  <si>
    <t>No. 93 Infantry Battalion</t>
  </si>
  <si>
    <t>No. 98 Infantry Battalion</t>
  </si>
  <si>
    <t>No. 271 Infantry Battalion</t>
  </si>
  <si>
    <t>No. 108 Light Infantry Battalion</t>
  </si>
  <si>
    <t>No. 308 Light Infantry Battalion</t>
  </si>
  <si>
    <t>No. 534 Light Infantry Battalion</t>
  </si>
  <si>
    <t>No. 26 Naval Fleet </t>
  </si>
  <si>
    <t>No. 26 Naval Fleet (Supporting Fleet)</t>
  </si>
  <si>
    <t>No. 27 Naval Training Force </t>
  </si>
  <si>
    <t>No. 828 Supply and Transport Battalion</t>
  </si>
  <si>
    <t>No. 818 Signal Battalion </t>
  </si>
  <si>
    <t>No. 8 Advanced Signal Battalion</t>
  </si>
  <si>
    <t>No. 11 Educational school</t>
  </si>
  <si>
    <t>No. 373 Artillery Battalion</t>
  </si>
  <si>
    <t>No. 374 Artillery Battalion</t>
  </si>
  <si>
    <t>No. 377 Artillery Battalion</t>
  </si>
  <si>
    <t>No. 378 Artillery Battalion</t>
  </si>
  <si>
    <t>No. 20 Infantry Battalion</t>
  </si>
  <si>
    <t>No. 34 Infantry Battalion</t>
  </si>
  <si>
    <t>No. 55 Infantry Battalion</t>
  </si>
  <si>
    <t>No. 232 Infantry Battalion</t>
  </si>
  <si>
    <t>No. 233 Infantry Battalion</t>
  </si>
  <si>
    <t>No. 234 Infantry Battalion</t>
  </si>
  <si>
    <t>No. 263 Infantry Battalion</t>
  </si>
  <si>
    <t>No. 270 Infantry Battalion</t>
  </si>
  <si>
    <t>No. 289 Infantry Battalion</t>
  </si>
  <si>
    <t>No. 344 Light Infantry Battalion</t>
  </si>
  <si>
    <t>No. 345 Light Infantry Battalion</t>
  </si>
  <si>
    <t>No. 346 Light Infantry Battalion</t>
  </si>
  <si>
    <t>No. 352 Light Infantry Battalion</t>
  </si>
  <si>
    <t>No. 353 Light Infantry Battalion</t>
  </si>
  <si>
    <t>No. 354 Light Infantry Battalion</t>
  </si>
  <si>
    <t>No. 371 Light Infantry Battalion</t>
  </si>
  <si>
    <t>No. 372 Light Infantry Battalion</t>
  </si>
  <si>
    <t>No. 373 Light Infantry Battalion</t>
  </si>
  <si>
    <t>No. 374 Light Infantry Battalion</t>
  </si>
  <si>
    <t>No. 375 Light Infantry Battalion</t>
  </si>
  <si>
    <t>No. 376 Light Infantry Battalion</t>
  </si>
  <si>
    <t>No. 377 Light Infantry Battalion</t>
  </si>
  <si>
    <t>No. 378 Light Infantry Battalion</t>
  </si>
  <si>
    <t>No. 379 Light Infantry Battalion</t>
  </si>
  <si>
    <t>No. 380 Light Infantry Battalion</t>
  </si>
  <si>
    <t>No. 535 Light Infantry Battalion</t>
  </si>
  <si>
    <t>No. 536 Light Infantry Battalion</t>
  </si>
  <si>
    <t>No. 537 Light Infantry Battalion</t>
  </si>
  <si>
    <t>No. 538 Light Infantry Battalion</t>
  </si>
  <si>
    <t>No. 539 Light Infantry Battalion</t>
  </si>
  <si>
    <t>No. 540 Light Infantry Battalion</t>
  </si>
  <si>
    <t>No. 541 Light Infantry Battalion</t>
  </si>
  <si>
    <t>No. 542 Light Infantry Battalion</t>
  </si>
  <si>
    <t>No. 543 Light Infantry Battalion</t>
  </si>
  <si>
    <t>No. 544 Light Infantry Battalion</t>
  </si>
  <si>
    <t>No. 550 Light Infantry Battalion</t>
  </si>
  <si>
    <t>No. 551 Light Infantry Battalion</t>
  </si>
  <si>
    <t>No. 552 Light Infantry Battalion</t>
  </si>
  <si>
    <t>No. 562 Light Infantry Battalion</t>
  </si>
  <si>
    <t>No. 563 Light Infantry Battalion</t>
  </si>
  <si>
    <t>No. 564 Light Infantry Battalion</t>
  </si>
  <si>
    <t>No. 565 Light Infantry Battalion</t>
  </si>
  <si>
    <t>No. 566 Light Infantry Battalion</t>
  </si>
  <si>
    <t>No. 11 Naval Signal Force </t>
  </si>
  <si>
    <t>No. 16 Naval Fleet </t>
  </si>
  <si>
    <t>No. 16 Naval Fleet (Support Fleet)</t>
  </si>
  <si>
    <t>No. 2 Supply and Transport School </t>
  </si>
  <si>
    <t>No. 929 Supply and Transport Battalion</t>
  </si>
  <si>
    <t>No. 929 Supply and Transport Battalion (Camp's Fund)</t>
  </si>
  <si>
    <t>No. 934 Supply and Transport Battalion </t>
  </si>
  <si>
    <t>No. 6 Signal Battalion</t>
  </si>
  <si>
    <t>No. 12 Advanced Signal Battalion</t>
  </si>
  <si>
    <t>No. 11 Educational School</t>
  </si>
  <si>
    <t>No. 365 ArtilleryBattalion</t>
  </si>
  <si>
    <t>No. 368 ArtilleryBattalion</t>
  </si>
  <si>
    <t>No. 369 ArtilleryBattalion</t>
  </si>
  <si>
    <t>No. 371 ArtilleryBattalion</t>
  </si>
  <si>
    <t>No. 508 ArtilleryBattalion</t>
  </si>
  <si>
    <t>No. 5004 Tank Battalion </t>
  </si>
  <si>
    <t>No. 6005 Tank Battalion</t>
  </si>
  <si>
    <t>No. 6006 Tank Battalion</t>
  </si>
  <si>
    <t>No. 42 Infantry Battalion</t>
  </si>
  <si>
    <t>No. 50 Infantry Battalion</t>
  </si>
  <si>
    <t>No. 52 Infantry Battalion</t>
  </si>
  <si>
    <t>No. 87 Infantry Battalion</t>
  </si>
  <si>
    <t>No. 89 Infantry Battalion</t>
  </si>
  <si>
    <t>No. 140 Infantry Battalion</t>
  </si>
  <si>
    <t>No. 222 Infantry Battalion</t>
  </si>
  <si>
    <t>No. 228 Infantry Battalion</t>
  </si>
  <si>
    <t>No. 229 Infantry Battalion</t>
  </si>
  <si>
    <t>No. 235 Infantry Battalion</t>
  </si>
  <si>
    <t>No. 251 Infantry Battalion</t>
  </si>
  <si>
    <t>No. 252 Infantry Battalion</t>
  </si>
  <si>
    <t>No. 256 Infantry Battalion</t>
  </si>
  <si>
    <t>No. 257 Infantry Battalion</t>
  </si>
  <si>
    <t>No. 258 Infantry Battalion</t>
  </si>
  <si>
    <t>No. 259 Infantry Battalion</t>
  </si>
  <si>
    <t>No. 266 Infantry Battalion</t>
  </si>
  <si>
    <t>No. 268 Infantry Battalion</t>
  </si>
  <si>
    <t>No. 269 Infantry Battalion</t>
  </si>
  <si>
    <t>No. 272 Infantry Battalion</t>
  </si>
  <si>
    <t>No. 274 Infantry Battalion</t>
  </si>
  <si>
    <t>No. 11 Light Infantry Battalion </t>
  </si>
  <si>
    <t>No. 12 Light Infantry Battalion </t>
  </si>
  <si>
    <t>No. 13 Light Infantry Battalion </t>
  </si>
  <si>
    <t>No. 16 Light Infantry Battalion </t>
  </si>
  <si>
    <t>No. 111 Light Infantry Battalion </t>
  </si>
  <si>
    <t>No. 120 Light Infantry Battalion </t>
  </si>
  <si>
    <t>No. 304 Light Infantry Battalion </t>
  </si>
  <si>
    <t>No. 309 Light Infantry Battalion </t>
  </si>
  <si>
    <t>No. 347 Light Infantry Battalion </t>
  </si>
  <si>
    <t>No. 361 Light Infantry Battalion </t>
  </si>
  <si>
    <t>No. 362 Light Infantry Battalion </t>
  </si>
  <si>
    <t>No. 363 Light Infantry Battalion </t>
  </si>
  <si>
    <t>No. 364 Light Infantry Battalion </t>
  </si>
  <si>
    <t>No. 365 Light Infantry Battalion </t>
  </si>
  <si>
    <t>No. 366 Light Infantry Battalion </t>
  </si>
  <si>
    <t>No. 367 Light Infantry Battalion </t>
  </si>
  <si>
    <t>No. 368 Light Infantry Battalion </t>
  </si>
  <si>
    <t>No. 369 Light Infantry Battalion </t>
  </si>
  <si>
    <t>No. 370 Light Infantry Battalion </t>
  </si>
  <si>
    <t>No. 3036 Air Defence Battalion</t>
  </si>
  <si>
    <t>No. 1 Military Prison</t>
  </si>
  <si>
    <t>No. 121 Supply and Transport Battalion</t>
  </si>
  <si>
    <t>No. 1 Ammunition Checking Platoon</t>
  </si>
  <si>
    <t>No. 3 Advanced Signal Battalion</t>
  </si>
  <si>
    <t>No. 111 Signal Battalion</t>
  </si>
  <si>
    <t>No. 2 Educational School</t>
  </si>
  <si>
    <t>No. 608 Missile Battalion </t>
  </si>
  <si>
    <t>No. 209 ArtilleryBattalion</t>
  </si>
  <si>
    <t>No. 319 ArtilleryBattalion</t>
  </si>
  <si>
    <t>No. 320 ArtilleryBattalion</t>
  </si>
  <si>
    <t>No. 321 ArtilleryBattalion</t>
  </si>
  <si>
    <t>No. 375 ArtilleryBattalion</t>
  </si>
  <si>
    <t>No. 609 Missile Battalion </t>
  </si>
  <si>
    <t>No. 409 ArtilleryBattalion</t>
  </si>
  <si>
    <t>No. 5001 Tank Battalion</t>
  </si>
  <si>
    <t>No. 5002 Tank Battalion</t>
  </si>
  <si>
    <t>No. 5003 Tank Battalion</t>
  </si>
  <si>
    <t>No. 6001 Tank Battalion</t>
  </si>
  <si>
    <t>No. 2 Defence Industry </t>
  </si>
  <si>
    <t>No. 8 Defence Industry</t>
  </si>
  <si>
    <t>No. 10 Defence Industry</t>
  </si>
  <si>
    <t>No. 12 Defence Industry</t>
  </si>
  <si>
    <t>No. 13 Defence Industry</t>
  </si>
  <si>
    <t>No. 14 Defence Industry</t>
  </si>
  <si>
    <t>No. 15 Defence Industry</t>
  </si>
  <si>
    <t>No. 17 Defence Industry</t>
  </si>
  <si>
    <t>No. 18 Defence Industry</t>
  </si>
  <si>
    <t>No. 20 Defence Industry</t>
  </si>
  <si>
    <t>No. 21 Defence Industry</t>
  </si>
  <si>
    <t>No. 22 Defence Industry</t>
  </si>
  <si>
    <t>No. 7 Air Defence Workstation Battalion</t>
  </si>
  <si>
    <t>No. 7 Air Defence Signal Battalion </t>
  </si>
  <si>
    <t>No. 1013 Air Defence Battalion</t>
  </si>
  <si>
    <t>No. 1014 Air Defence Battalion</t>
  </si>
  <si>
    <t>No. 2015 Air Defence Battalion</t>
  </si>
  <si>
    <t>No. 2026 Air Defence Battalion</t>
  </si>
  <si>
    <t>No. 2027 Air Defence Battalion</t>
  </si>
  <si>
    <t>No. 2028 Air Defence Battalion</t>
  </si>
  <si>
    <t>No. 3025 Air Defence Battalion</t>
  </si>
  <si>
    <t>No. 3026 Air Defence Battalion</t>
  </si>
  <si>
    <t>No. 3027 Air Defence Battalion</t>
  </si>
  <si>
    <t>No. 3028 Air Defence Battalion</t>
  </si>
  <si>
    <t>No. 4 Infantry Battalion</t>
  </si>
  <si>
    <t>No. 10 Infantry Battalion</t>
  </si>
  <si>
    <t>No. 13 Infantry Battalion</t>
  </si>
  <si>
    <t>No. 44 Infantry Battalion</t>
  </si>
  <si>
    <t>No. 71 Infantry Battalion</t>
  </si>
  <si>
    <t>No. 76 Infantry Battalion</t>
  </si>
  <si>
    <t>No. 77 Infantry Battalion</t>
  </si>
  <si>
    <t>No. 78 Infantry Battalion</t>
  </si>
  <si>
    <t>No. 79 Infantry Battalion</t>
  </si>
  <si>
    <t>No. 83 Infantry Battalion</t>
  </si>
  <si>
    <t>No. 88 Infantry Battalion</t>
  </si>
  <si>
    <t>No. 95 Infantry Battalion</t>
  </si>
  <si>
    <t>No. 148 Infantry Battalion</t>
  </si>
  <si>
    <t>No. 253 Infantry Battalion</t>
  </si>
  <si>
    <t>No. 254 Infantry Battalion</t>
  </si>
  <si>
    <t>No. 255 Infantry Battalion</t>
  </si>
  <si>
    <t>No. 17 Helicopter Squadron </t>
  </si>
  <si>
    <t>No. 66 Light Infantry Division</t>
  </si>
  <si>
    <t>No. 6017 Tank Battalion</t>
  </si>
  <si>
    <t>No. 204 Artillery Battalion </t>
  </si>
  <si>
    <t>No. 205 Artillery Battalion</t>
  </si>
  <si>
    <t>No. 330 Artillery Battalion</t>
  </si>
  <si>
    <t>No. 340 Artillery Battalion</t>
  </si>
  <si>
    <t>No. 404 Artillery Battalion</t>
  </si>
  <si>
    <t>No. 405 Artillery Battalion</t>
  </si>
  <si>
    <t>No. 509 Artillery Battalion</t>
  </si>
  <si>
    <t>No. 601 Artillery Battalion</t>
  </si>
  <si>
    <t>No. 1010 Air Defence Battalion</t>
  </si>
  <si>
    <t>No. 1015 Air Defence Battalion</t>
  </si>
  <si>
    <t>No. 2029 Air Defence Battalion</t>
  </si>
  <si>
    <t>No. 2030 Air Defence Battalion</t>
  </si>
  <si>
    <t>No. 3029 Air Defence Battalion</t>
  </si>
  <si>
    <t>No. 3031 Air Defence Battalion</t>
  </si>
  <si>
    <t>No. 3034 Air Defence Battalion</t>
  </si>
  <si>
    <t>No. 13 Advance Signal Battalion</t>
  </si>
  <si>
    <t>No. 5 Education School</t>
  </si>
  <si>
    <t>No. 1 Infantry Battalion</t>
  </si>
  <si>
    <t>No. 5 Infantry Battalion</t>
  </si>
  <si>
    <t>No. 14 Infantry Battalion</t>
  </si>
  <si>
    <t>No. 26 Infantry Battalion</t>
  </si>
  <si>
    <t>No. 30 Infantry Battalion</t>
  </si>
  <si>
    <t>No. 35 Infantry Battalion</t>
  </si>
  <si>
    <t>No. 39 Infantry Battalion</t>
  </si>
  <si>
    <t>No. 48 Infantry Battalion</t>
  </si>
  <si>
    <t>No. 53 Infantry Battalion</t>
  </si>
  <si>
    <t>No. 57 Infantry Battalion</t>
  </si>
  <si>
    <t>No. 60 Infantry Battalion</t>
  </si>
  <si>
    <t>No. 73 Infantry Battalion</t>
  </si>
  <si>
    <t>No. 75 Infantry Battalion</t>
  </si>
  <si>
    <t>No. 80 Infantry Battalion</t>
  </si>
  <si>
    <t>No. 84 Infantry Battalion</t>
  </si>
  <si>
    <t>No. 92 Infantry Battalion</t>
  </si>
  <si>
    <t>No. 124 Infantry Battalion</t>
  </si>
  <si>
    <t>No. 264 Infantry Battalion</t>
  </si>
  <si>
    <t>No. 4 Light Infantry Battalion</t>
  </si>
  <si>
    <t>No. 5 Light Infantry Battalion</t>
  </si>
  <si>
    <t>No. 6 Light Infantry Battalion</t>
  </si>
  <si>
    <t>No. 7 Light Infantry Battalion</t>
  </si>
  <si>
    <t>No. 8 Light Infantry Battalion</t>
  </si>
  <si>
    <t>No. 10 Light Infantry Battalion</t>
  </si>
  <si>
    <t>No. 19 Light Infantry Battalion</t>
  </si>
  <si>
    <t>No. 20 Light Infantry Battalion</t>
  </si>
  <si>
    <t>No. 306 Light Infantry Battalion</t>
  </si>
  <si>
    <t>No. 307 Light Infantry Battalion</t>
  </si>
  <si>
    <t>No. 349 Light Infantry Battalion</t>
  </si>
  <si>
    <t>No. 350 Light Infantry Battalion</t>
  </si>
  <si>
    <t>No. 351 Light Infantry Battalion</t>
  </si>
  <si>
    <t>No. 439 Light Infantry Battalion</t>
  </si>
  <si>
    <t>No. 440 Light Infantry Battalion</t>
  </si>
  <si>
    <t>No. 589 Light Infantry Battalion</t>
  </si>
  <si>
    <t>No. 590 Light Infantry Battalion</t>
  </si>
  <si>
    <t>No. 598 Light Infantry Battalion</t>
  </si>
  <si>
    <t>No. 599 Light Infantry Battalion</t>
  </si>
  <si>
    <t>No. 603 Light Infantry Battalion</t>
  </si>
  <si>
    <t xml:space="preserve">Military ID No. </t>
  </si>
  <si>
    <t>No. 323 Supply and Transport Battalion</t>
  </si>
  <si>
    <t>No. 727 Supply and Transport Battalion </t>
  </si>
  <si>
    <t>No. 933 Supply and Transport Battalion</t>
  </si>
  <si>
    <t>No. 222 Supply and Transport Battalion</t>
  </si>
  <si>
    <t>Nay Pyi Taw Command</t>
  </si>
  <si>
    <t>National Defence College</t>
  </si>
  <si>
    <t>Officer Testing Team</t>
  </si>
  <si>
    <t>Defence Services Medical Research Unit</t>
  </si>
  <si>
    <t>Regional Operations Command (Tanaing) Fund-1</t>
  </si>
  <si>
    <t>Regional Operations Command (Tanaing) Fund-2</t>
  </si>
  <si>
    <t>Regional Operations Command (Laukkhaing)</t>
  </si>
  <si>
    <t>(5) Central-Eastern Command</t>
  </si>
  <si>
    <t>Regional Operations Command (Loikaw)</t>
  </si>
  <si>
    <t>Military Computer and Techonological Institute</t>
  </si>
  <si>
    <t>Defence Services (Army) Officers' Training School (Unit Fund)</t>
  </si>
  <si>
    <t>Defence Services (Army) Officers' Training School (Welfare Fund)</t>
  </si>
  <si>
    <t>No. 525 Supply and Transport Company</t>
  </si>
  <si>
    <t>Thanintharyi Naval Region Command Headquarter</t>
  </si>
  <si>
    <t>Yangon Command (Camp's Fund)</t>
  </si>
  <si>
    <t>Defence Services Medical University</t>
  </si>
  <si>
    <t>Defence Services Institute of Nursing and Paramedical Sciences</t>
  </si>
  <si>
    <t>No. (6) Battlefield Medical Battalion</t>
  </si>
  <si>
    <t>Myeik Air Base Headquarter</t>
  </si>
  <si>
    <t>Medical Workshop Unit</t>
  </si>
  <si>
    <t>Defence Services Rehabilitation Hospital (300 beds)</t>
  </si>
  <si>
    <t>Defence Services Obstetric, Gynecological and Children Hospital (300 beds)</t>
  </si>
  <si>
    <t>Defence Services Orthopedic Hospital (500 beds)</t>
  </si>
  <si>
    <t>Defence Services Orthopedic Hospital (500 beds) (Patient's Welfare)</t>
  </si>
  <si>
    <t>No. (5) Advanced Command Training Center</t>
  </si>
  <si>
    <t>Pathein Air Base Headquarter</t>
  </si>
  <si>
    <t>Panmawaddy Naval Region Command Headquarter</t>
  </si>
  <si>
    <t>Regiona Operations Command (Sittwe)</t>
  </si>
  <si>
    <t>Regional Operations Command (Kalay)</t>
  </si>
  <si>
    <t>Homalin Air Base Headquarter</t>
  </si>
  <si>
    <t>Defence Services Academy</t>
  </si>
  <si>
    <t>Regional Operations Command (Pyi)</t>
  </si>
  <si>
    <t>Advanced Signal Armour Force</t>
  </si>
  <si>
    <t>Special Construction Military Operations Command</t>
  </si>
  <si>
    <t>Myawaddy Publishing House</t>
  </si>
  <si>
    <t>Tactical Operations Command (Base) Mongmit</t>
  </si>
  <si>
    <t>No. 7004 Armoured Combact Battalion</t>
  </si>
  <si>
    <t>Myintkyina Air Base Headquarters</t>
  </si>
  <si>
    <t>Mawyawaddy Naval Region Command Headquarters</t>
  </si>
  <si>
    <t>No. 1 Naval Training Unit</t>
  </si>
  <si>
    <t>Irrawasdy Naval Region Command Headquarters, Force's Fund 2</t>
  </si>
  <si>
    <t>No. 1 Tactical Naval Flotilla Operations Command</t>
  </si>
  <si>
    <t>Naval Military Orchestra</t>
  </si>
  <si>
    <t>Naval Engineering Training Unit</t>
  </si>
  <si>
    <t>Naval Hospital</t>
  </si>
  <si>
    <t>Naval Dockyard Headquarters</t>
  </si>
  <si>
    <t>No. 1 Naval Training School, Administrative Unit</t>
  </si>
  <si>
    <t>No. 31 Naval Signal Unit</t>
  </si>
  <si>
    <t>No. 32 Naval Stoe Unit</t>
  </si>
  <si>
    <t>No. 33 Naval Administrative Unit</t>
  </si>
  <si>
    <t>No. 34 Naval Ammunition Unit</t>
  </si>
  <si>
    <t>No. 35 Naval Engineering Unit</t>
  </si>
  <si>
    <t>No. 36 Naval Ship</t>
  </si>
  <si>
    <t>Central Naval Engineering Unit</t>
  </si>
  <si>
    <t>Central Naval Ammunitions Unit</t>
  </si>
  <si>
    <t>Central Naval  Store Unit</t>
  </si>
  <si>
    <t>Central Naval Survey Unit</t>
  </si>
  <si>
    <t>Central Naval Signal Unit</t>
  </si>
  <si>
    <t>Military Affairs Security Force (Navy)</t>
  </si>
  <si>
    <t>Mingalardone Air Base Headquarters</t>
  </si>
  <si>
    <t xml:space="preserve">(2) Nay Pyi Taw Command </t>
  </si>
  <si>
    <t>Military Affairs Security Force (Na Pa Kha) [Nay Pyi Taw Command]</t>
  </si>
  <si>
    <t>No. 6 Military Operations Command</t>
  </si>
  <si>
    <t>No. 920 Battlefield Engineering Battalion </t>
  </si>
  <si>
    <t>No. 948 Construction Engineering Company</t>
  </si>
  <si>
    <t>No. 928 Supply and Transport Company</t>
  </si>
  <si>
    <t>Central Vehicles Store Deopt</t>
  </si>
  <si>
    <t>No. 2 Defence Services General Hospital (1000 beds)</t>
  </si>
  <si>
    <t>No. 2 Defence Services Obstetric, Gynecological and Children Hospital</t>
  </si>
  <si>
    <t>No. 11 Provost Marshal Company</t>
  </si>
  <si>
    <t>No. 12 Provost Marshal Company</t>
  </si>
  <si>
    <t>No. 2 Advanced Command Training Centre</t>
  </si>
  <si>
    <t>No.  1016 Air Defence Battalion</t>
  </si>
  <si>
    <t>No.  2031 Air Defence Battalion</t>
  </si>
  <si>
    <t>No.  2032 Air Defence Battalion</t>
  </si>
  <si>
    <t>No.  3030 Air Defence Battalion</t>
  </si>
  <si>
    <t>No. 3032 Air Defence Battalion</t>
  </si>
  <si>
    <t>No. 6004 Tank Battalion </t>
  </si>
  <si>
    <t>No. 328 Artillery Battalion</t>
  </si>
  <si>
    <t>No. 329 Artillery Battalion</t>
  </si>
  <si>
    <t>No. 607 Missiles Battalion</t>
  </si>
  <si>
    <t>No. 8 Air Defence Armour Battalion</t>
  </si>
  <si>
    <t>No. 8 Air Defence Signal Battalion</t>
  </si>
  <si>
    <t>No. 8 Air Defence Electronic Battalion</t>
  </si>
  <si>
    <t>No. 2 Advanced Signal Battalion</t>
  </si>
  <si>
    <t>No. 85 Infantry Battalion</t>
  </si>
  <si>
    <t>No. 122 Infantry Battalion</t>
  </si>
  <si>
    <t>No. 109 Light Infantry Battalion</t>
  </si>
  <si>
    <t>No. 302 Light Infantry Battalion</t>
  </si>
  <si>
    <t>No. 303 Light Infantry Battalion</t>
  </si>
  <si>
    <t>No. 305 Light Infantry Battalion</t>
  </si>
  <si>
    <t>No. 411 Light Infantry Battalion</t>
  </si>
  <si>
    <t>No. 412 Light Infantry Battalion</t>
  </si>
  <si>
    <t>No. 413 Light Infantry Battalion</t>
  </si>
  <si>
    <t>No. 414 Light Infantry Battalion</t>
  </si>
  <si>
    <t>No. 604 Light Infantry Battalion</t>
  </si>
  <si>
    <t>No. 605 Light Infantry Battalion</t>
  </si>
  <si>
    <t>No. 606 Light Infantry Battalion</t>
  </si>
  <si>
    <t>No. 1 Special Construction Battalion</t>
  </si>
  <si>
    <t>No. 2 Special Construction Battalion</t>
  </si>
  <si>
    <t>No. 3 Special Construction Battalion</t>
  </si>
  <si>
    <t>No. 2 Provost Marshal Unit (Air Force)</t>
  </si>
  <si>
    <t>No. 1 Base Medical Store Depot</t>
  </si>
  <si>
    <t>No. 971 Construction Platoon (Engineering)</t>
  </si>
  <si>
    <t>No. 973 Construction Platoon (Engineering)</t>
  </si>
  <si>
    <t>No. 1 Defence Industry </t>
  </si>
  <si>
    <t>No. 947 Construction Engineering Company</t>
  </si>
  <si>
    <t>Northern Command (Camp's Fund)</t>
  </si>
  <si>
    <t>Military Affairs Security Force (Ma Pa Kha) [Northern Command]</t>
  </si>
  <si>
    <t>Tactical Operations Command (Base) Putao</t>
  </si>
  <si>
    <t>No. 3 Military Operations Command</t>
  </si>
  <si>
    <t>No. 21 Military Operations Command</t>
  </si>
  <si>
    <t>No. 1 Military Hospital (300 beds)</t>
  </si>
  <si>
    <t>No. 1 Military Hospital (300 beds)(Revolving Fund)</t>
  </si>
  <si>
    <t>No. 9 Battelfield Medical Battalion</t>
  </si>
  <si>
    <t>No. 11 Battlefield Medical Battalion</t>
  </si>
  <si>
    <t>No. 666 Provost Marshal Company</t>
  </si>
  <si>
    <t>No.  901 Battlefield Engineering Battalion</t>
  </si>
  <si>
    <t>No.  914 Battlefield Engineering Battalion</t>
  </si>
  <si>
    <t>No. 944 Construction Engineering Company</t>
  </si>
  <si>
    <t>No. 952 Construction Engineering Company</t>
  </si>
  <si>
    <t>No. 927 Supply and Transport Company</t>
  </si>
  <si>
    <t>No. 141 Ordnance Company</t>
  </si>
  <si>
    <t>No. 641 Ordnance Platoon</t>
  </si>
  <si>
    <t>No. 649 Ordnance Platoon</t>
  </si>
  <si>
    <t>No. 7 Advanced Command Training Center</t>
  </si>
  <si>
    <t>No. 7005 Armoured Combat Battalion</t>
  </si>
  <si>
    <t>No. 7006 Armoured Combat Battalion</t>
  </si>
  <si>
    <t>No. 906 Tactical Artillery Operations Command</t>
  </si>
  <si>
    <t>Military Affairs Security Force (Ya Ma Kha) [North-Eastern Command]</t>
  </si>
  <si>
    <t>No. 1 Military Operation Command</t>
  </si>
  <si>
    <t>No. 16 Military Operations Command</t>
  </si>
  <si>
    <t>Tactical Operations Command (Base) Kutkai</t>
  </si>
  <si>
    <t>Tactical Operations Command (Base) Kunlong</t>
  </si>
  <si>
    <t>Tactical Operations Command (Base) Tangyan</t>
  </si>
  <si>
    <t>No. 10 Battlefield Medical Battalion</t>
  </si>
  <si>
    <t>No. 9 Military Hospital (100 beds) (Fund-1)</t>
  </si>
  <si>
    <t>No. 9 Military Hospital (100 beds) (Fund-2)</t>
  </si>
  <si>
    <t>No. 969 Provost Marshal Company</t>
  </si>
  <si>
    <t>No. 1 Mobile Veterinary Platoon  </t>
  </si>
  <si>
    <t>No. 14 Military Hospital (100 beds)</t>
  </si>
  <si>
    <t>No. 902 Battlefield Engineering Battalion</t>
  </si>
  <si>
    <t>No. 912 Battlefield Engineering Battalion</t>
  </si>
  <si>
    <t>No. 626 Supply and Transport Company</t>
  </si>
  <si>
    <t>No. 959 Battlefield Engineering Battalion</t>
  </si>
  <si>
    <t>No. 976 Construction Platoon (Engineering)</t>
  </si>
  <si>
    <t>No. 936 Supply and Transport Battalion</t>
  </si>
  <si>
    <t>No. 917 Battlefield Engineering Battalion</t>
  </si>
  <si>
    <t>No. 2 Advanced Command Training Center</t>
  </si>
  <si>
    <t>No. 8 Educational School</t>
  </si>
  <si>
    <t>No. 7 Advanced Signal Battalion</t>
  </si>
  <si>
    <t>No. 902 Tactical Artillery Operations Command</t>
  </si>
  <si>
    <t>No. 206 Artillery Battalion </t>
  </si>
  <si>
    <t>No. 346 Artillery Battalion</t>
  </si>
  <si>
    <t>No. 347 Artillery Battalion</t>
  </si>
  <si>
    <t>No. 348 Artillery Battalion</t>
  </si>
  <si>
    <t>No. 350 Artillery Battalion</t>
  </si>
  <si>
    <t>No. 351 Artillery Battalion</t>
  </si>
  <si>
    <t>No. 352 Artillery Battalion</t>
  </si>
  <si>
    <t>No. 354 Artillery Battalion</t>
  </si>
  <si>
    <t>No. 406 Artillery Battalion</t>
  </si>
  <si>
    <t>No. 506 Artillery Battalion</t>
  </si>
  <si>
    <t>No. 606 Missiles Battalion</t>
  </si>
  <si>
    <t>No. 22 Infantry Battalion</t>
  </si>
  <si>
    <t>No. 23 Infantry Battalion</t>
  </si>
  <si>
    <t>No. 33 Infantry Battalion</t>
  </si>
  <si>
    <t>No. 41 Infantry Battalion</t>
  </si>
  <si>
    <t>No. 45 Infantry Battalion</t>
  </si>
  <si>
    <t>No. 67 Infantry Battalion</t>
  </si>
  <si>
    <t>No. 68 Infantry Battalion</t>
  </si>
  <si>
    <t>No. 69 Infantry Battalion</t>
  </si>
  <si>
    <t>No. 123 Infantry Battalion</t>
  </si>
  <si>
    <t>No. 125 Infantry Battalion</t>
  </si>
  <si>
    <t>No. 127 Infantry Battalion</t>
  </si>
  <si>
    <t>No. 128 Infantry Battalion</t>
  </si>
  <si>
    <t>No. 129 Infantry Battalion</t>
  </si>
  <si>
    <t>No. 130 Infantry Battalion</t>
  </si>
  <si>
    <t>No. 136 Infantry Battalion</t>
  </si>
  <si>
    <t>No. 143 Infantry Battalion</t>
  </si>
  <si>
    <t>No. 144 Infantry Battalion</t>
  </si>
  <si>
    <t>No. 145 Infantry Battalion</t>
  </si>
  <si>
    <t>No. 147 Infantry Battalion</t>
  </si>
  <si>
    <t>No. 239 Infantry Battalion</t>
  </si>
  <si>
    <t>No. 240 Infantry Battalion</t>
  </si>
  <si>
    <t>No. 241 Infantry Battalion</t>
  </si>
  <si>
    <t>No. 242 Infantry Battalion</t>
  </si>
  <si>
    <t>No. 243 Infantry Battalion</t>
  </si>
  <si>
    <t>No. 290 Infantry Battalion</t>
  </si>
  <si>
    <t>No. 291 Infantry Battalion</t>
  </si>
  <si>
    <t>No. 17 Light Infantry Battalion</t>
  </si>
  <si>
    <t>No. 114 Light Infantry Battalion</t>
  </si>
  <si>
    <t>No. 115 Light Infantry Battalion</t>
  </si>
  <si>
    <t>No. 312 Light Infantry Battalion</t>
  </si>
  <si>
    <t>No. 322 Light Infantry Battalion</t>
  </si>
  <si>
    <t>No. 323 Light Infantry Battalion</t>
  </si>
  <si>
    <t>No. 324 Light Infantry Battalion</t>
  </si>
  <si>
    <t>No. 325 Light Infantry Battalion</t>
  </si>
  <si>
    <t>No. 326 Light Infantry Battalion</t>
  </si>
  <si>
    <t>No. 501 Light Infantry Battalion</t>
  </si>
  <si>
    <t>No. 502 Light Infantry Battalion</t>
  </si>
  <si>
    <t>No. 503 Light Infantry Battalion</t>
  </si>
  <si>
    <t>No. 504 Light Infantry Battalion</t>
  </si>
  <si>
    <t>No. 505 Light Infantry Battalion</t>
  </si>
  <si>
    <t>No. 506 Light Infantry Battalion</t>
  </si>
  <si>
    <t>No. 507 Light Infantry Battalion</t>
  </si>
  <si>
    <t>No. 522 Light Infantry Battalion</t>
  </si>
  <si>
    <t>No. 523 Light Infantry Battalion</t>
  </si>
  <si>
    <t>No. 567 Light Infantry Battalion</t>
  </si>
  <si>
    <t>No. 568 Light Infantry Battalion</t>
  </si>
  <si>
    <t>No. 6007 Tank Battalion</t>
  </si>
  <si>
    <t>No. 7014 Armoured Combat Battalion</t>
  </si>
  <si>
    <t>No. 1006 Border Guard Force</t>
  </si>
  <si>
    <t>Tatical Operations Command (Base) Kun Hein</t>
  </si>
  <si>
    <t>Tactical Operations Command (Base) Linn Khay</t>
  </si>
  <si>
    <t>No. 2 Military Operations Command</t>
  </si>
  <si>
    <t>No. 17 Military Operations Command</t>
  </si>
  <si>
    <t>No. 931 Supply and Transport Battalion</t>
  </si>
  <si>
    <t>No. 3 Advanced Command Training Center</t>
  </si>
  <si>
    <t>No. 1005 Air Defence Battalion </t>
  </si>
  <si>
    <t>No. 2010 Air Defence Battalion</t>
  </si>
  <si>
    <t>No. 3009 Air Defence Battalion</t>
  </si>
  <si>
    <t>No. 359 Artillery Battalion</t>
  </si>
  <si>
    <t>No. 361 Artillery Battalion</t>
  </si>
  <si>
    <t>No. 363 Artillery Battalion</t>
  </si>
  <si>
    <t>No. 385 Artillery Battalion</t>
  </si>
  <si>
    <t> No. 9 Infantry Battalion</t>
  </si>
  <si>
    <t> No. 12 Infantry Battalion</t>
  </si>
  <si>
    <t>No. 64 Infantry Battalion</t>
  </si>
  <si>
    <t>No. 66 Infantry Battalion</t>
  </si>
  <si>
    <t>No. 99 Infantry Battalion</t>
  </si>
  <si>
    <t> No. 131 Infantry Battalion</t>
  </si>
  <si>
    <t> No. 132 Infantry Battalion</t>
  </si>
  <si>
    <t>No. 246 Infantry Battalion</t>
  </si>
  <si>
    <t>No. 247 Infantry Battalion</t>
  </si>
  <si>
    <t>No. 248 Infantry Battalion</t>
  </si>
  <si>
    <t> No. 286 Infantry Battalion</t>
  </si>
  <si>
    <t> No. 287 Infantry Battalion</t>
  </si>
  <si>
    <t>No. 294 Infantry Battalion</t>
  </si>
  <si>
    <t>No. 295 Infantry Battalion</t>
  </si>
  <si>
    <t>No. 296 Infantry Battalion</t>
  </si>
  <si>
    <t>No. 332 Light Infantry Battalion</t>
  </si>
  <si>
    <t>No. 513 Light Infantry Battalion</t>
  </si>
  <si>
    <t>No. 514 Light Infantry Battalion</t>
  </si>
  <si>
    <t>No. 515 Light Infantry Battalion</t>
  </si>
  <si>
    <t>No. 516 Light Infantry Battalion</t>
  </si>
  <si>
    <t>No. 517 Light Infantry Battalion</t>
  </si>
  <si>
    <t>No. 518 Light Infantry Battalion</t>
  </si>
  <si>
    <t>No. 520 Light Infantry Battalion</t>
  </si>
  <si>
    <t>No. 524 Light Infantry Battalion</t>
  </si>
  <si>
    <t>No. 525 Light Infantry Battalion</t>
  </si>
  <si>
    <t>No. 569 Light Infantry Battalion</t>
  </si>
  <si>
    <t>No. 574 Light Infantry Battalion</t>
  </si>
  <si>
    <t>No. 575 Light Infantry Battalion</t>
  </si>
  <si>
    <t>No. 576 Light Infantry Battalion</t>
  </si>
  <si>
    <t>No. 577 Light Infantry Battalion</t>
  </si>
  <si>
    <t>No. 578 Light Infantry Battalion</t>
  </si>
  <si>
    <t>Military Affairs Security Force (Ta Tha Kha) [Traingle Region Command]</t>
  </si>
  <si>
    <t>Tactical Operations Commend (Base) Maikhat</t>
  </si>
  <si>
    <t>Tactical Operations Commend (Base) Maiton</t>
  </si>
  <si>
    <t>Tactical Operations Commend (Base) Tarchilate</t>
  </si>
  <si>
    <t>No. 12 Battlefield Medical Battalion</t>
  </si>
  <si>
    <t>No. 1 Military Hospital ( 100 beds)</t>
  </si>
  <si>
    <t>No. 3 Military Hospital ( 300 beds)</t>
  </si>
  <si>
    <t>No. 14 Military Operations Command, Welfare (1)</t>
  </si>
  <si>
    <t>No. 14 Military Operations Command, Welfare (2)</t>
  </si>
  <si>
    <t>No. 18 Military Operations Command</t>
  </si>
  <si>
    <t>No. 11 Military Hospital ( 100 beds)</t>
  </si>
  <si>
    <t>No. 8 Provost Marshal Company</t>
  </si>
  <si>
    <t>No. 913 Battlefield Engineering Battalion</t>
  </si>
  <si>
    <t>No. 964 Construction Engineering Company</t>
  </si>
  <si>
    <t>No. 974 Construction Platoon (Engineer)</t>
  </si>
  <si>
    <t>No. 932 Supply and Transport Battalion</t>
  </si>
  <si>
    <t>No. 823 Supply and Transport Company</t>
  </si>
  <si>
    <t>No. 925 Supply and Transport Company</t>
  </si>
  <si>
    <t>No. 11 Electrical and Mechanical Engineering Battalion</t>
  </si>
  <si>
    <t>No. 10 Signal Battalion</t>
  </si>
  <si>
    <t>No. 14 Military Operations Command, Signal Company</t>
  </si>
  <si>
    <t>No. 18 Military Operations Command, Signal Company</t>
  </si>
  <si>
    <t>No. 11 Signal Workshop</t>
  </si>
  <si>
    <t>No. 12 Educational School</t>
  </si>
  <si>
    <t>No. 11 Advanced Command Training Center</t>
  </si>
  <si>
    <t>No. 909 Tactical Artillery Operations Command</t>
  </si>
  <si>
    <t>No. 210 Artillery Battalion </t>
  </si>
  <si>
    <t>No. 358 Artillery Battalion </t>
  </si>
  <si>
    <t>No. 382 Artillery Battalion </t>
  </si>
  <si>
    <t>No. 383 Artillery Battalion </t>
  </si>
  <si>
    <t>No. 384 Artillery Battalion </t>
  </si>
  <si>
    <t>No. 386 Artillery Battalion </t>
  </si>
  <si>
    <t>No. 387 Artillery Battalion </t>
  </si>
  <si>
    <t>No. 388 Artillery Battalion </t>
  </si>
  <si>
    <t>No. 389 Artillery Battalion </t>
  </si>
  <si>
    <t>No. 390 Artillery Battalion </t>
  </si>
  <si>
    <t>No. 410 Artillery Battalion </t>
  </si>
  <si>
    <t>No. 510 Artillery Battalion </t>
  </si>
  <si>
    <t>No. 610 Artillery Battalion </t>
  </si>
  <si>
    <t>No. 6003 Tank Battalion </t>
  </si>
  <si>
    <t>No. 2011 Air Defence Battalion </t>
  </si>
  <si>
    <t>No. 43 Infantry Battalion </t>
  </si>
  <si>
    <t>No. 49 Infantry Battalion</t>
  </si>
  <si>
    <t>No. 65 Infantry Battalion</t>
  </si>
  <si>
    <t>No. 133 Infantry Battalion</t>
  </si>
  <si>
    <t>No. 221 Infantry Battalion</t>
  </si>
  <si>
    <t>No. 225 Infantry Battalion</t>
  </si>
  <si>
    <t>No. 226 Infantry Battalion</t>
  </si>
  <si>
    <t>No. 227 Infantry Battalion</t>
  </si>
  <si>
    <t>No. 244 Infantry Battalion</t>
  </si>
  <si>
    <t>No. 245 Infantry Battalion</t>
  </si>
  <si>
    <t>No. 277 Infantry Battalion</t>
  </si>
  <si>
    <t>No. 278 Infantry Battalion</t>
  </si>
  <si>
    <t>No. 279 Infantry Battalion</t>
  </si>
  <si>
    <t>No. 281 Infantry Battalion</t>
  </si>
  <si>
    <t>No. 293 Infantry Battalion</t>
  </si>
  <si>
    <t>No. 311 Light Infantry Battalion</t>
  </si>
  <si>
    <t>No. 314 Light Infantry Battalion</t>
  </si>
  <si>
    <t>No. 316 Light Infantry Battalion</t>
  </si>
  <si>
    <t>No. 327 Light Infantry Battalion</t>
  </si>
  <si>
    <t>No. 328 Light Infantry Battalion</t>
  </si>
  <si>
    <t>No. 329 Light Infantry Battalion</t>
  </si>
  <si>
    <t>No. 330 Light Infantry Battalion</t>
  </si>
  <si>
    <t>No. 331 Light Infantry Battalion</t>
  </si>
  <si>
    <t>No. 333 Light Infantry Battalion</t>
  </si>
  <si>
    <t>No. 334 Light Infantry Battalion</t>
  </si>
  <si>
    <t>No. 335 Light Infantry Battalion</t>
  </si>
  <si>
    <t>No. 359 Light Infantry Battalion</t>
  </si>
  <si>
    <t>No. 360 Light Infantry Battalion</t>
  </si>
  <si>
    <t>No. 519 Light Infantry Battalion</t>
  </si>
  <si>
    <t>No. 526 Light Infantry Battalion</t>
  </si>
  <si>
    <t>No. 527 Light Infantry Battalion</t>
  </si>
  <si>
    <t>No. 528 Light Infantry Battalion</t>
  </si>
  <si>
    <t>No. 529 Light Infantry Battalion</t>
  </si>
  <si>
    <t>No. 553 Light Infantry Battalion</t>
  </si>
  <si>
    <t>No. 554 Light Infantry Battalion</t>
  </si>
  <si>
    <t>No. 570 Light Infantry Battalion</t>
  </si>
  <si>
    <t>No. 571 Light Infantry Battalion</t>
  </si>
  <si>
    <t>No. 572 Light Infantry Battalion</t>
  </si>
  <si>
    <t>No. 573 Light Infantry Battalion</t>
  </si>
  <si>
    <t>No. 579 Light Infantry Battalion</t>
  </si>
  <si>
    <t>No. 580 Light Infantry Battalion</t>
  </si>
  <si>
    <t>No. 1007 Border Guard Force</t>
  </si>
  <si>
    <t>No. 1008 Border Guard Force</t>
  </si>
  <si>
    <t>No. 1009 Border Guard Force</t>
  </si>
  <si>
    <t>No. 1010 Border Guard Force</t>
  </si>
  <si>
    <t>Eastern Command (Camp's Fund)</t>
  </si>
  <si>
    <t>Military Affairs Security Force (Ya Pa Kha) [Eastern Command]</t>
  </si>
  <si>
    <t>Tactical Operations Command (Base) Bawlakhaw</t>
  </si>
  <si>
    <t>No. 55 Light Infantry Division (Unit's Fund)</t>
  </si>
  <si>
    <t>No. 7 Military Operations Command</t>
  </si>
  <si>
    <t>No. 2 Military Hospital (700 beds)</t>
  </si>
  <si>
    <t>No. 4 Military Hospital (100 beds)</t>
  </si>
  <si>
    <t>No. 7 Military Hospital (100 beds)</t>
  </si>
  <si>
    <t>No. 262 Provost Marshal Company</t>
  </si>
  <si>
    <t>No. 2 Batlefield Medical Battalion</t>
  </si>
  <si>
    <t>No. 2 Batlefield Medical Battalion (Company-2)</t>
  </si>
  <si>
    <t>No. 1 Electrical and Mechanical Engineering Battalion </t>
  </si>
  <si>
    <t>No. 903 Battlefield Engineering Battalion</t>
  </si>
  <si>
    <t>No. 903 Battlefield Engineering Battalion (Company-2)</t>
  </si>
  <si>
    <t>No. 903 Battlefield Engineering Battalion (Company-3)</t>
  </si>
  <si>
    <t>No. 942 Construction Engineering Company</t>
  </si>
  <si>
    <t>No. 956 Construction Engineering Company</t>
  </si>
  <si>
    <t>No. 722 Supply and Transport Company</t>
  </si>
  <si>
    <t>No. 643 Ordnance Platoon</t>
  </si>
  <si>
    <t>No. 646 Ordnance Squadron</t>
  </si>
  <si>
    <t>No. 2 Vehicle Store Depot</t>
  </si>
  <si>
    <t>No. 3 Signal Workshop </t>
  </si>
  <si>
    <t>No. 2 Military Operations Command, Signal Company</t>
  </si>
  <si>
    <t>No. 17 Military Operations Command, Signal Company</t>
  </si>
  <si>
    <t>No. 4 Mobile Public Relations Company</t>
  </si>
  <si>
    <t>Military Affairs Security Force (YaTaKha) [South Esatern Command]</t>
  </si>
  <si>
    <t>No. 12 Military Operations Command</t>
  </si>
  <si>
    <t>No. 19 Military Operations Command</t>
  </si>
  <si>
    <t>Tactical Operations Command (Base) Hpa Pun</t>
  </si>
  <si>
    <t>Tactical Operations Command (Base) Hlaing Bwe</t>
  </si>
  <si>
    <t>Tactical Operations Command (Base) Kyar Inn Seik Kyee</t>
  </si>
  <si>
    <t>Tactical Operations Command (Base) Thin Gan Nyi Naung</t>
  </si>
  <si>
    <t>No. 2 Military Hospital (100 Beds)</t>
  </si>
  <si>
    <t>No. 5 Battlefield Medical Battalion</t>
  </si>
  <si>
    <t>No. 5 Provost Marshal Company</t>
  </si>
  <si>
    <t>No. 565 Provost Marshal Company</t>
  </si>
  <si>
    <t>No. 4 Advanced Command Training Center</t>
  </si>
  <si>
    <t>No. 7 Signal Battalion </t>
  </si>
  <si>
    <t>No. 6 Advanced Signal Battalion</t>
  </si>
  <si>
    <t>No. 7011 Armoured Combat Battalion </t>
  </si>
  <si>
    <t>No. 2 Electrical and Mechanical Engineering Battalion</t>
  </si>
  <si>
    <t>No. 5 Signal Workshop</t>
  </si>
  <si>
    <t>No. 642 Ordnance Platoon</t>
  </si>
  <si>
    <t>No. 647 Ordnances Platoon</t>
  </si>
  <si>
    <t>No. 545 Ordnance Squadron</t>
  </si>
  <si>
    <t>No. 904 Battlefield Engineering Battalion</t>
  </si>
  <si>
    <t>No. 907 Battlefield Engineering Battalion, Company - 2</t>
  </si>
  <si>
    <t>No. 915 Battlefield Engineering Battalion</t>
  </si>
  <si>
    <t>No. 943 Construction Engineering Company</t>
  </si>
  <si>
    <t>No. 957 Construction Engineering Company</t>
  </si>
  <si>
    <t>No. 935 Supply and Transport Company</t>
  </si>
  <si>
    <t>No. 37 Naval Training Unit</t>
  </si>
  <si>
    <t>No. 47 Naval Training Unit</t>
  </si>
  <si>
    <t>No. 46 Naval Ship, Support Naval Fleet </t>
  </si>
  <si>
    <t>No. 476 Naval Ship, Finance </t>
  </si>
  <si>
    <t>No. 560 Naval Ship </t>
  </si>
  <si>
    <t>Naval Ship (Bayin Naung)</t>
  </si>
  <si>
    <t>No. 447 Naval Ship (Yan Paing Aung)</t>
  </si>
  <si>
    <t>No. 621 Supply Naval Ship</t>
  </si>
  <si>
    <t>No. 2 Tactical Naval Flotilla Operations Command</t>
  </si>
  <si>
    <t>No. 5 Military Hospital (300 beds)</t>
  </si>
  <si>
    <t>No. 8 Military Operations Command</t>
  </si>
  <si>
    <t>No. 13 Military Operations Command</t>
  </si>
  <si>
    <t>No. 20 Military Operations Command</t>
  </si>
  <si>
    <t>No. 5 Military Hospital (100 beds)</t>
  </si>
  <si>
    <t>No. 12 Military Hospital (100 beds</t>
  </si>
  <si>
    <t>No. 13 Military Hospital (100 beds</t>
  </si>
  <si>
    <t>No. 18 Military Hospital (100 beds</t>
  </si>
  <si>
    <t>No. 13 Battlefield Medical Battalion</t>
  </si>
  <si>
    <t>No. 6 Provost Marshal Company</t>
  </si>
  <si>
    <t>No. 918 Battlefield Engineering Battalion</t>
  </si>
  <si>
    <t>No. 945 Construction Engineering Company</t>
  </si>
  <si>
    <t>No. 965 Construction Engineering Company</t>
  </si>
  <si>
    <t>No. 924 Supply and Transport Company</t>
  </si>
  <si>
    <t>No. 937 Supply and Transport Company</t>
  </si>
  <si>
    <t>No. 342 Ordnance Company</t>
  </si>
  <si>
    <t>No. 645 Ordnance Platoon</t>
  </si>
  <si>
    <t>No. 12 Electrical and Mechanical Engineering Battalion</t>
  </si>
  <si>
    <t>No. 505 Tactical Artillery Operations Command</t>
  </si>
  <si>
    <t>No. 201 Aritillery Battalion</t>
  </si>
  <si>
    <t>No. 12 Advanced Command Training Center</t>
  </si>
  <si>
    <t>No. 12 Signal Workshop</t>
  </si>
  <si>
    <t>No. 48 Naval Forward Camp </t>
  </si>
  <si>
    <t>No. 43 Naval Administration Unit </t>
  </si>
  <si>
    <t>No. 42 Naval Ship (Yan Gyi Aung)</t>
  </si>
  <si>
    <t>Naval Ship (Han Tha)</t>
  </si>
  <si>
    <t>Military Affairs Security Force (Ya Ka Kha) [Yangon Command]</t>
  </si>
  <si>
    <t>No. 3 Tactical Operations Command</t>
  </si>
  <si>
    <t>No. 4 Militray Operations Command - Fund 1</t>
  </si>
  <si>
    <t>No. 4 Militray Operations Command - Fund 2</t>
  </si>
  <si>
    <t>No. 4 Militray Operations Command - Fund 3</t>
  </si>
  <si>
    <t>No. 11 Light Infantry Division</t>
  </si>
  <si>
    <t>No. 3 Military Hospital (100 beds)</t>
  </si>
  <si>
    <t>Central Medical Unit</t>
  </si>
  <si>
    <t>No. 1 Defence Services General Hospital (1000 beds)</t>
  </si>
  <si>
    <t>No. 1 Defence Services General Hospital (1000 beds) (Medical Revolving Fund)</t>
  </si>
  <si>
    <t>No. 6 Battlefield Medical Battalion</t>
  </si>
  <si>
    <t>No. 6 Battlefield Medical Battalion, Company - 2</t>
  </si>
  <si>
    <t>No. 6 Battlefield Medical Battalion, Company - 3</t>
  </si>
  <si>
    <t>No. 2 Military Hospital (500 beds)</t>
  </si>
  <si>
    <t>Central Provost Marshal Unit </t>
  </si>
  <si>
    <t>No. 1 Provost Marshal Company</t>
  </si>
  <si>
    <t>No. 2 Provost Marshal Company</t>
  </si>
  <si>
    <t>No. 3 Provost Marshal Company</t>
  </si>
  <si>
    <t>No. 1 Construction Engineering Force</t>
  </si>
  <si>
    <t>No. 3 Construction Engineering Force</t>
  </si>
  <si>
    <t>No. 4 Construction Engineering Force</t>
  </si>
  <si>
    <t>No. 905 Battlefield Engineering Battalion</t>
  </si>
  <si>
    <t>No. 906 Battlefield Engineering Battalion</t>
  </si>
  <si>
    <t>No. 906 Battlefield Engineering Battalion, Company-2</t>
  </si>
  <si>
    <t>No. 954 Construction Engineering Company</t>
  </si>
  <si>
    <t>No. 960 Construction Engineering Company</t>
  </si>
  <si>
    <t>No. 963 Construction Engineering Company</t>
  </si>
  <si>
    <t>No. 968 Construction Engineering Company</t>
  </si>
  <si>
    <t>No. 972 Construction Platoon (Engineering)</t>
  </si>
  <si>
    <t>Central Supply and Transport Unit</t>
  </si>
  <si>
    <t>No. 1 Vet-Medical Store Depot </t>
  </si>
  <si>
    <t>No. 1 Ordnance Battalion</t>
  </si>
  <si>
    <t>No. 4 Electrical and Mechanical Engineering Battalion</t>
  </si>
  <si>
    <t>No. 1 Vehicles Store Battalion </t>
  </si>
  <si>
    <t>No. 1 Signal Store Company </t>
  </si>
  <si>
    <t>No. 1 Signal Security Unit </t>
  </si>
  <si>
    <t>No. 4 Defence Industry </t>
  </si>
  <si>
    <t>No. 11 Defence Industry </t>
  </si>
  <si>
    <t>No. 1 Advanced Command Training Center</t>
  </si>
  <si>
    <t>Myawaddy Publishing House</t>
  </si>
  <si>
    <t>No. 1 Mobile Public Relations Company</t>
  </si>
  <si>
    <t>No. 2 Mobile Public Relations Company</t>
  </si>
  <si>
    <t>No. 1 Air Defence Warning Battalion</t>
  </si>
  <si>
    <t>No. 5 Air Defence Signal Unit</t>
  </si>
  <si>
    <t>No. 5 Air Defence Armour Battalion</t>
  </si>
  <si>
    <t>No. 1 Advanced Signal Battalion</t>
  </si>
  <si>
    <t>No. 2 Signal Workshop</t>
  </si>
  <si>
    <t>No. 7010 Armoured Combat Battalion</t>
  </si>
  <si>
    <t>No. 5010 Tank Battalion</t>
  </si>
  <si>
    <t>Military Affairs Security Training School</t>
  </si>
  <si>
    <t>Military Pharmacuetical Industry</t>
  </si>
  <si>
    <t>Military Furniture Industries (Mingalardone)</t>
  </si>
  <si>
    <t>No. 41 Naval Ship, Yan Taing Aung</t>
  </si>
  <si>
    <t>No. 771 Naval Ship, Anawyahtar</t>
  </si>
  <si>
    <t>No. 553 Naval Ship</t>
  </si>
  <si>
    <t>No. 554 Naval Ship</t>
  </si>
  <si>
    <t>No. 559 Naval Ship</t>
  </si>
  <si>
    <t>Military Affairs Security Force (Na Ta Kha) [South Western Command]</t>
  </si>
  <si>
    <t>No. 4 Battlefield Medical Battalion</t>
  </si>
  <si>
    <t>No. 464 Provost Marshal Company</t>
  </si>
  <si>
    <t>No. 955 Construction Engineering Company</t>
  </si>
  <si>
    <t>No. 907 Battlefield Engineering Battalion </t>
  </si>
  <si>
    <t>No. 10 Electrical and Mechanical Engineering Battalion</t>
  </si>
  <si>
    <t>No. 9 Signal Workshop</t>
  </si>
  <si>
    <t>No. 11 Advanced Signal Battalion</t>
  </si>
  <si>
    <t>No. 21 Naval Signal Unit</t>
  </si>
  <si>
    <t>No. 22 Naval Store Unit </t>
  </si>
  <si>
    <t>No. 23 Naval Administrative Unit</t>
  </si>
  <si>
    <t>No. 24 Naval Ammunition Unit</t>
  </si>
  <si>
    <t>No. 25 Naval Engineering Unit</t>
  </si>
  <si>
    <t>No. 27 Naval Base Camp</t>
  </si>
  <si>
    <t>No. 28 Naval Forward Camp</t>
  </si>
  <si>
    <t>Western Command (Judge Advocate's Fund)</t>
  </si>
  <si>
    <t>Military Affairs Security Force (Na Pa Kha) [Western Command]</t>
  </si>
  <si>
    <t>No. 5 Military Operations Command</t>
  </si>
  <si>
    <t>No. 9 Military Operations Command</t>
  </si>
  <si>
    <t>No. 15 Military Operations Command</t>
  </si>
  <si>
    <t>Tactical Operations Command (Base) Buthidaung</t>
  </si>
  <si>
    <t>No. 2 Military Hospital (300 beds)</t>
  </si>
  <si>
    <t>No. 17 Military Hospital (100 beds)</t>
  </si>
  <si>
    <t>No. 8 Battlefield Medical Battalion</t>
  </si>
  <si>
    <t>No. 4 Battlefield Medical Battalion - Company 3</t>
  </si>
  <si>
    <t>No. 10 Provost Marshal Company</t>
  </si>
  <si>
    <t>No. 868 Provost Marshal Company</t>
  </si>
  <si>
    <t>No. 946 Construction Engineering Company</t>
  </si>
  <si>
    <t>No. 962 Construction Engineering Company</t>
  </si>
  <si>
    <t>No. 15 Military Operations Command (Battlefield Engineering Company)</t>
  </si>
  <si>
    <t>No. 908 Battlefield Engineering Battalion</t>
  </si>
  <si>
    <t>No. 908 Battlefield Engineering Battalion, Company - 2</t>
  </si>
  <si>
    <t>No. 919 Battlefield Engineering Battalion</t>
  </si>
  <si>
    <t>No. 926 Supply and Transport Company</t>
  </si>
  <si>
    <t>No. 9 Electrical and Mechanical Engineering Battalion</t>
  </si>
  <si>
    <t>No. 343 Ordnance Company</t>
  </si>
  <si>
    <t>No. 345 Ordnance Company</t>
  </si>
  <si>
    <t>No. 4 Signal Workshop</t>
  </si>
  <si>
    <t>No. 5 Advanced Command Training Center</t>
  </si>
  <si>
    <t>Central Naval  Dive and Rescue Unit</t>
  </si>
  <si>
    <t>No. 3 Tactical Naval Flotilla Operations Command</t>
  </si>
  <si>
    <t>No. 12 Naval Store Unit</t>
  </si>
  <si>
    <t>No. 13 Naval Administration Unit</t>
  </si>
  <si>
    <t>No. 14 Naval Ammunition Unit</t>
  </si>
  <si>
    <t>No. 15 Naval Engineering Unit</t>
  </si>
  <si>
    <t>No. 17 Naval Base Camp</t>
  </si>
  <si>
    <t>No. 18 Naval Forward Camp</t>
  </si>
  <si>
    <t>Military Affairs Security Force (Na Ma Kha) [North Western Command]</t>
  </si>
  <si>
    <t>No. 33 Light Infantry Division</t>
  </si>
  <si>
    <t>No. 101 Light Infantry Division</t>
  </si>
  <si>
    <t>No. 10 Military Operations Command</t>
  </si>
  <si>
    <t>Tactical Operations Command (Base) Hakha</t>
  </si>
  <si>
    <t>Tactical Operations Command (Base) Matupi</t>
  </si>
  <si>
    <t>Tactical Operations Command (Base) Khan Tee</t>
  </si>
  <si>
    <t>No. 7 Battlefield Medical Battalion</t>
  </si>
  <si>
    <t>No. 7 Battlefield Medical Battalion, Company - 2</t>
  </si>
  <si>
    <t>No. 7 Battlefield Medical Battalion, Company - 3</t>
  </si>
  <si>
    <t>Military Hospital (25 beds)</t>
  </si>
  <si>
    <t>No. 10 Military Hospital(100 beds)</t>
  </si>
  <si>
    <t>No. 19 Military Hospital(100 beds)</t>
  </si>
  <si>
    <t>No. 7 Provost Marshal Company</t>
  </si>
  <si>
    <t>No. 767 Provost Marshal Company</t>
  </si>
  <si>
    <t>No. 909 Battlefield Engineering Battalion</t>
  </si>
  <si>
    <t>No. 909 Battlefield Engineering Battalion, Company - 2</t>
  </si>
  <si>
    <t>No. 909 Battlefield Engineering Battalion, Company - 3</t>
  </si>
  <si>
    <t>No. 916 Battlefield Engineering Battalion</t>
  </si>
  <si>
    <t>No. 916 Battlefield Engineering Battalion, Company -2</t>
  </si>
  <si>
    <t>No. 941 Construction Engineering Company</t>
  </si>
  <si>
    <t>No. 961 Construction Engineering Company</t>
  </si>
  <si>
    <t>No. 961 Construction Engineering Platoon</t>
  </si>
  <si>
    <t>No. 644 Ordnance Platoon</t>
  </si>
  <si>
    <t>No. 747 Ordnance Squadron</t>
  </si>
  <si>
    <t>No. 6 Electrical and Mechanical Engineering Battalion</t>
  </si>
  <si>
    <t>No. 8 Signal Workshop</t>
  </si>
  <si>
    <t>No. 10 Advanced Command Training Center</t>
  </si>
  <si>
    <t>No. 72 Tactical Armour Operations Command </t>
  </si>
  <si>
    <t>No. 9 Air Defence Tactical Operations Command</t>
  </si>
  <si>
    <t>No. 4 Military Hospital(300 beds)</t>
  </si>
  <si>
    <t>Military Affairs Security Force (La Pa Kha) [Central Command]</t>
  </si>
  <si>
    <t>No. 88 Light Infantry Division</t>
  </si>
  <si>
    <t>No. 99 Light Infantry Division</t>
  </si>
  <si>
    <t>No. 1 Forward Base Medical Store Depot</t>
  </si>
  <si>
    <t>No. 1 Battlefield Medical Battalion</t>
  </si>
  <si>
    <t>No. 1 Battlefield Medical Battalion (Revolving Fund)</t>
  </si>
  <si>
    <t>No. 1 Military Hospital(500 beds)</t>
  </si>
  <si>
    <t>No. 1 Military Hospital(500 beds) (Medical Revolving Fund)</t>
  </si>
  <si>
    <t>No. 1 Military Hospital(700 beds)</t>
  </si>
  <si>
    <t>No. 16 Military Hospital(100 beds)</t>
  </si>
  <si>
    <t>No. 20 Military Hospital(100 beds)</t>
  </si>
  <si>
    <t>No. 4 Provost Marshal Company</t>
  </si>
  <si>
    <t>No. 161 Provost Marshal Company</t>
  </si>
  <si>
    <t>No.1 Forward Engineering Store Depot</t>
  </si>
  <si>
    <t>No. 910 Battlefield Engineering Battalion</t>
  </si>
  <si>
    <t>No. 951 Construction Engineering Battalion</t>
  </si>
  <si>
    <t>No. 958 Construction Engineering Battalion</t>
  </si>
  <si>
    <t>No. 967 Construction Engineering Battalion</t>
  </si>
  <si>
    <t>Defence Services Science and Technology Research Centre</t>
  </si>
  <si>
    <t>Defence Services Technological Academy </t>
  </si>
  <si>
    <t>No. 1 Science and Technology Unit</t>
  </si>
  <si>
    <t>No. 2 Armoured Engineering Battalion </t>
  </si>
  <si>
    <t>Central Armour Repair Workshop</t>
  </si>
  <si>
    <t>No. 1 Forward Base Supply and Transport Unit</t>
  </si>
  <si>
    <t>Central Ordnance Unit (Mandalay)</t>
  </si>
  <si>
    <t>Central Vehicles Store Depot (Mandalay)</t>
  </si>
  <si>
    <t>Central Ammunition Unit (Taung Twin Gyi)</t>
  </si>
  <si>
    <t>Central Ordnance Unit (Nat Mauk)</t>
  </si>
  <si>
    <t>No. 949 Ordnance Company</t>
  </si>
  <si>
    <t>Defence Services Electrical and Mechanical Engineering School</t>
  </si>
  <si>
    <t>No. 5 Electrical and Mechanical Engineering Battalion </t>
  </si>
  <si>
    <t>No. 2 Electrical and Mechanical Engineering Store Depot</t>
  </si>
  <si>
    <t>No. 1 Vehicle Oil Store Company</t>
  </si>
  <si>
    <t>No. 1 Signal Workshop</t>
  </si>
  <si>
    <t>No. 2 Signal Store Depot</t>
  </si>
  <si>
    <t>Defence Services Academy (Mother and Children)</t>
  </si>
  <si>
    <t>No. 3 Mobile Public Relations Company</t>
  </si>
  <si>
    <t>Yadanarbon Publishing House</t>
  </si>
  <si>
    <t>Armour Training School </t>
  </si>
  <si>
    <t xml:space="preserve">No. 71 Tactical Armour Operations Command </t>
  </si>
  <si>
    <t xml:space="preserve">No. 73 Tactical Armour Operations Command </t>
  </si>
  <si>
    <t>No. 1 Tactical Missile Operations Command</t>
  </si>
  <si>
    <t>No. 905 Tactical Artillery Operations Command</t>
  </si>
  <si>
    <t>No. 1 Military Heavy Industry </t>
  </si>
  <si>
    <t>No. 2 Military Heavy Industry </t>
  </si>
  <si>
    <t>No. 10 Military Heavy Industry </t>
  </si>
  <si>
    <t>No. 7 Air Defence Electronic Operations Battalion</t>
  </si>
  <si>
    <t>No. 7 Air Defence Armour Battalion </t>
  </si>
  <si>
    <t>Magway Air Base Headquarters </t>
  </si>
  <si>
    <t>No. 13 Advanced Command Training Center</t>
  </si>
  <si>
    <t>No. 2 Signal Security Unit </t>
  </si>
  <si>
    <t>No. 14 Light Infantry Battalion</t>
  </si>
  <si>
    <t>No. 15 Light Infantry Battalion</t>
  </si>
  <si>
    <t>No. 103 Light Infantry Battalion</t>
  </si>
  <si>
    <t>No. 113 Light Infantry Battalion</t>
  </si>
  <si>
    <t>No. 116 Light Infantry Battalion</t>
  </si>
  <si>
    <t>No. 119 Light Infantry Battalion</t>
  </si>
  <si>
    <t>No. 301 Light Infantry Battalion</t>
  </si>
  <si>
    <t>No. 315 Light Infantry Battalion</t>
  </si>
  <si>
    <t>No. 317 Light Infantry Battalion</t>
  </si>
  <si>
    <t>No. 415 Light Infantry Battalion</t>
  </si>
  <si>
    <t>No. 416 Light Infantry Battalion</t>
  </si>
  <si>
    <t>No. 417 Light Infantry Battalion</t>
  </si>
  <si>
    <t>No. 418 Light Infantry Battalion</t>
  </si>
  <si>
    <t>No. 419 Light Infantry Battalion</t>
  </si>
  <si>
    <t>No. 420 Light Infantry Battalion</t>
  </si>
  <si>
    <t>Taungoo Air Base Headquarters</t>
  </si>
  <si>
    <t>No. 16 Defence Industry</t>
  </si>
  <si>
    <t>No. 19 Defence Industry</t>
  </si>
  <si>
    <t>No. 9 Defence Industry</t>
  </si>
  <si>
    <t>No. 7 Defence Industry</t>
  </si>
  <si>
    <t>No. 6 Defence Industry</t>
  </si>
  <si>
    <t>No. 5 Defence Industry</t>
  </si>
  <si>
    <t>No. 3 Defence Industry, Welfare Fund</t>
  </si>
  <si>
    <t>No. 10 Signal Workshop</t>
  </si>
  <si>
    <t>No. 7013 Armoured Combat Battalion</t>
  </si>
  <si>
    <t>No. 7012 Armoured Combat Battalion</t>
  </si>
  <si>
    <t>No. 604 Missile Battalion </t>
  </si>
  <si>
    <t>No. 901 Tactical Artillery Operations Command </t>
  </si>
  <si>
    <t>No. 808 Tactical Artillery Operations Command </t>
  </si>
  <si>
    <t>No. 75 Tactical Armour Operations Command </t>
  </si>
  <si>
    <t>No. 953 Construction Engineering Company</t>
  </si>
  <si>
    <t>No. 930 Supply and Transport Battalion</t>
  </si>
  <si>
    <t>No. 911 Battlefield Engineering Battalion</t>
  </si>
  <si>
    <t>No. 911 Battlefield Engineering Battalion, Company 2 </t>
  </si>
  <si>
    <t>No. 848 Ordnance Company</t>
  </si>
  <si>
    <t>No. 3 Electrical and Mechanical Engineer Battalion</t>
  </si>
  <si>
    <t>No. 2 Construction Engineering Force</t>
  </si>
  <si>
    <t>No. 2 Ammunition Battalion</t>
  </si>
  <si>
    <t>No. 1 Supply and Transport School</t>
  </si>
  <si>
    <t>No. 363 Provost Marshal Company</t>
  </si>
  <si>
    <t>No. 15 Military Hospital (100 beds) </t>
  </si>
  <si>
    <t>No. 6 Military Hospital (100 beds) (Patient's Welfare)</t>
  </si>
  <si>
    <t>No. 6 Military Hospital (100 beds)</t>
  </si>
  <si>
    <t>No. 3 Battlefield Medical Battalion </t>
  </si>
  <si>
    <t>Tactical Operations Command (Base) Shwe Kyin</t>
  </si>
  <si>
    <t>Military Affairs Security Force (Ta Pa Kha) [Soutern Command]</t>
  </si>
  <si>
    <t>No. 444 Ordnance Company</t>
  </si>
  <si>
    <t>Base Armoured Engineering Battalion</t>
  </si>
  <si>
    <t>No. 606 Tactical Artillery Operations Command</t>
  </si>
  <si>
    <t>No. 4 Advanced Signal Battalion</t>
  </si>
  <si>
    <t>No. 7001 Armour Combat Battalion </t>
  </si>
  <si>
    <t>No. 7002 Armour Combat Battalion</t>
  </si>
  <si>
    <t>No. 7003 Armour Combat Battalion</t>
  </si>
  <si>
    <t>No. 741 Ordnance Platoon</t>
  </si>
  <si>
    <t>No. 648 Ordnance Platoon</t>
  </si>
  <si>
    <t>No. 346 Ordnance Company</t>
  </si>
  <si>
    <t>No. 341 Ordnance Company</t>
  </si>
  <si>
    <t>No. 966 Construction Engineering Company</t>
  </si>
  <si>
    <t>No. 8 Military Hospital (100 beds)</t>
  </si>
  <si>
    <t>No. 322 Ordnance Company</t>
  </si>
  <si>
    <t>No. 242 Ordnance Company</t>
  </si>
  <si>
    <t>No. 7 Electrical and Mechanical Engineering Battalion</t>
  </si>
  <si>
    <t>No. 551 Workshop Platoon (Electrical/Mechanical)</t>
  </si>
  <si>
    <t>No. 5 Workshop Platoon (Electrical/Mechanical)</t>
  </si>
  <si>
    <t>No. 6 Workshop Platoon (Electrical/Mechanical)</t>
  </si>
  <si>
    <t>No. 151 Workshop Company (Electrical/Mechanical)</t>
  </si>
  <si>
    <t>No. 858 Workshop Company (Electrical/Mechanical)</t>
  </si>
  <si>
    <t>No. 7 Workshop Platoon (Electrical/Mechanical)</t>
  </si>
  <si>
    <t>No. 12 Workshop Platoon (Electrical/Mechanical)</t>
  </si>
  <si>
    <t>No. 656 Workshop Company (Electrical/Mechanical)</t>
  </si>
  <si>
    <t>No. 757 Workshop Company (Electrical/Mechanical)</t>
  </si>
  <si>
    <t>No. 4 Workshop Platoon (Electrical/Mechanical)</t>
  </si>
  <si>
    <t>Central Ammunition Unit (Mandalay)</t>
  </si>
  <si>
    <t>No. 454 Workshop Company (Electrical/Mechanical)</t>
  </si>
  <si>
    <t>No. 2 Main Workshop (Electrical/Mechanical)</t>
  </si>
  <si>
    <t>No. 3 Main Workshop (Electrical/Mechanical)</t>
  </si>
  <si>
    <t>No. 1 Workshop Platoon (Electrical/Mechanical)</t>
  </si>
  <si>
    <t>No. 3 Workshop Platoon (Electrical/Mechanical)</t>
  </si>
  <si>
    <t>No. 9 Workshop Platoon (Electrical and Mechanical)</t>
  </si>
  <si>
    <t>No. 959 Workshop Company (Electrical/Mechanical)</t>
  </si>
  <si>
    <t>No. 252 Workshop Company (Electrical/Mechanical)</t>
  </si>
  <si>
    <t>No. 253 Workshop Company (Electrical/Mechanical)</t>
  </si>
  <si>
    <t>No. 1 Vehicle Battalion </t>
  </si>
  <si>
    <t>No. 2 Vehicle Battalion</t>
  </si>
  <si>
    <t>No. 8 Air Defence Tactical Operations Command</t>
  </si>
  <si>
    <t>No. 8 Air Defence Workshop Battalion</t>
  </si>
  <si>
    <t>Health and Disease Control Unit</t>
  </si>
  <si>
    <t>No. 8 Electrical and Mechanical Engineering Battalion </t>
  </si>
  <si>
    <t>No. 2 Workshop Platoon (Electrical/Mechanical)</t>
  </si>
  <si>
    <t>No. 11 Workshop Platoon (Electrical/Mechanical)</t>
  </si>
  <si>
    <t>Military Dried Tea Leaf Factory (Namhsan)</t>
  </si>
  <si>
    <t>No. 3 Air Defence Tactical Operations Command</t>
  </si>
  <si>
    <t>No. 8 Workshop Platoon (Electrical/Mechanical )</t>
  </si>
  <si>
    <t>No. 10 Workshop Platoon (Electrical/Mechanical )</t>
  </si>
  <si>
    <t>No. 1 Livestock Breeding and Training Battalion</t>
  </si>
  <si>
    <t>Defence Services (Army) Combat Force School (Ba Htoo)</t>
  </si>
  <si>
    <t>No. 903 Tactical Artillery Operations Command</t>
  </si>
  <si>
    <t>No. 71 Squadron, Air Force  </t>
  </si>
  <si>
    <t>No. 9 Defence Services (Army) Basic Military Training Depot</t>
  </si>
  <si>
    <t>No. 4 Defence Services (Army) Basic Military Training Depot </t>
  </si>
  <si>
    <t>No. 3 University Training Corps</t>
  </si>
  <si>
    <t>No. 4 Air Defence Tactical Operations Command</t>
  </si>
  <si>
    <t>Military Affairs Security Force (Ka Ya Kha) [Coastal Region Command]</t>
  </si>
  <si>
    <t>Tactical Operations Command (Base) Kaw Thaung</t>
  </si>
  <si>
    <t>Tactical Operations Command (Base) Kaw Thaung, Welfare</t>
  </si>
  <si>
    <t>Yangon Command (Financial Administration Committee)</t>
  </si>
  <si>
    <t>Yangon Command (Agriculture and Livestoke Fund)</t>
  </si>
  <si>
    <t>Defence Services Liver Specialist Hospital </t>
  </si>
  <si>
    <t>Military Martial Arts and Sports Institute </t>
  </si>
  <si>
    <t>No. 1 Military Recruitment Unit</t>
  </si>
  <si>
    <t>No. 1 Armoured Engineering Battalion</t>
  </si>
  <si>
    <t>No. 1 Ordnance Aerial Support Platoon</t>
  </si>
  <si>
    <t>Infantry Support Heavy Mortar Training School </t>
  </si>
  <si>
    <t>No. 1 Defence Services (Army) Basic Training Depot</t>
  </si>
  <si>
    <t>Land-Air Warfare and Paratropper Training School</t>
  </si>
  <si>
    <t>No. 4 Military Recruitment Unit</t>
  </si>
  <si>
    <t xml:space="preserve">No. 74 Tactical Armour Operations Command </t>
  </si>
  <si>
    <t>No. 5 Air Defence Workshop Battalion</t>
  </si>
  <si>
    <t>No. 5 Air Defence Tactical Operations Command </t>
  </si>
  <si>
    <t>No. 5 Air Defence Electronic Operations Battalion</t>
  </si>
  <si>
    <t>Main Signal Workshop</t>
  </si>
  <si>
    <t>No. 1 Main Workshop (Electrical/Mechanical)</t>
  </si>
  <si>
    <t>No. 1 Electrical and Mechanical Engineering Company</t>
  </si>
  <si>
    <t>No. 1 Military Affairs Security Assistance Unit </t>
  </si>
  <si>
    <t>No. 2 Military Affairs Security Assistance Unit</t>
  </si>
  <si>
    <t>Irrawaddy Naval Region Command Headquarters, Force's Fund 1</t>
  </si>
  <si>
    <t>Naval Weapons and Weapony System Training School</t>
  </si>
  <si>
    <t>No. 36 Naval Ship, Support Fleet</t>
  </si>
  <si>
    <t>No. 609 Support Naval Ship </t>
  </si>
  <si>
    <t>Military Recruitment Unit (Air Force)</t>
  </si>
  <si>
    <t>Military (Air Force) Orchestra Unit</t>
  </si>
  <si>
    <t>Military Garment Factory (Mingalardone)</t>
  </si>
  <si>
    <t>Military Furniture Factories (Aung San)</t>
  </si>
  <si>
    <t>Military Enamel Paint Factory </t>
  </si>
  <si>
    <t>Military Textile Factory (Tha Mine)</t>
  </si>
  <si>
    <t>Military Football Factory</t>
  </si>
  <si>
    <t>Military Water Proof Canvas Factory</t>
  </si>
  <si>
    <t>Military Metal Products Factory</t>
  </si>
  <si>
    <t>Military Biscuits and Noodle Factory</t>
  </si>
  <si>
    <t>Military Shoe Factory</t>
  </si>
  <si>
    <t>No. 6 Defence Services (Army) Basic Training Depot</t>
  </si>
  <si>
    <t>Border Regions Immigration Inspection Command Headquarters</t>
  </si>
  <si>
    <t>Danyawaddy Naval Region Command Headquarters</t>
  </si>
  <si>
    <t>Military Canning Unit </t>
  </si>
  <si>
    <t>No. 2 Science and Technological Products Workshop </t>
  </si>
  <si>
    <t>No. 8 Defence Services (Army) Basic Training Depot</t>
  </si>
  <si>
    <t>No. 10 Defence Services (Army) Basic Training Depot</t>
  </si>
  <si>
    <t>No. 2 Military Recruitment Unit</t>
  </si>
  <si>
    <t>No. 3 Military Recruitment Unit</t>
  </si>
  <si>
    <t>No. 2 Relief and Resettlement Unit</t>
  </si>
  <si>
    <t>No. 2 University Training Corps</t>
  </si>
  <si>
    <t>No. 2 Defence Services (Army) Basic Training Depot</t>
  </si>
  <si>
    <t>No. 3 Defence Services (Army) Basic Training Depot</t>
  </si>
  <si>
    <t>No. 7 Defence Services (Army) Basic Training Depot</t>
  </si>
  <si>
    <t>Military Signal and Electronic School</t>
  </si>
  <si>
    <t>No. 2 Air Defence Warning Battalion</t>
  </si>
  <si>
    <t>No. 7 Air Defence Tactical Operations Command </t>
  </si>
  <si>
    <t>Military Leather Factory</t>
  </si>
  <si>
    <t>Military Furniture Factory (Mandalay) </t>
  </si>
  <si>
    <t>Military Textile and Garment Industry (Meikhtila)</t>
  </si>
  <si>
    <t>Relief and Resettlement Unit</t>
  </si>
  <si>
    <t>Military Dried Tea Factory (Than Taung)</t>
  </si>
  <si>
    <t>No. 5 Defence Services (Army) Basic Training Depot</t>
  </si>
  <si>
    <t>Flying Training Base</t>
  </si>
  <si>
    <t>Aircraft Production and Maintenance Base</t>
  </si>
  <si>
    <t>No. 3 Defence Industry, Unit's Fund </t>
  </si>
  <si>
    <t>Military Canning Factory </t>
  </si>
  <si>
    <t>No. 73 Squadron, Air Force </t>
  </si>
  <si>
    <t>No. 3 Warrant Officer and Sergeant Training School </t>
  </si>
  <si>
    <t>Ground Training Base</t>
  </si>
  <si>
    <t>No. 1 Military TV Broadcasting Unit</t>
  </si>
  <si>
    <t>Military Administrative School</t>
  </si>
  <si>
    <t>Military Advanced Technological Communication and Electronic Materials Production, and Research Division</t>
  </si>
  <si>
    <t>No. 1 Science and Technological Products Workshop</t>
  </si>
  <si>
    <t>Southern Military Command (Camp's Fund)</t>
  </si>
  <si>
    <t>Defence Services (Army) Combat Force School (Bayintnaung)</t>
  </si>
  <si>
    <t>Defence Services (Army) Combat Force School (Artillery Demonstration Company)</t>
  </si>
  <si>
    <t>Military Cotton Plantation Unit</t>
  </si>
  <si>
    <t>No. 2 Warrant Officer and Sergeant Training School </t>
  </si>
  <si>
    <t>No. 1 Warrant Officer and Sergeant Training School </t>
  </si>
  <si>
    <t>No. 2 Military Television Broadcasting Force</t>
  </si>
  <si>
    <t>Military Honorary and Orchestra Unit</t>
  </si>
  <si>
    <t>Estimated dividends and shares of Regiments and Units for 2010-2011 fiscal year</t>
  </si>
  <si>
    <t>(B) No. 1 Military Hospital (300-bed) (Medical Revolving Fund)</t>
  </si>
  <si>
    <t>(C) No. 649 Ordnance Platoon </t>
  </si>
  <si>
    <t>(D) No. 141 Ordnance Company</t>
  </si>
  <si>
    <t>(A) No. 741. Ordnance Platoon</t>
  </si>
  <si>
    <t>(D) No. 28 Infantry Battalion, Fund 1 </t>
  </si>
  <si>
    <t>(E) No. 28 Infantry Battalion, Fund 2</t>
  </si>
  <si>
    <t>(F) No. 545 Ordnance Company</t>
  </si>
  <si>
    <t>(B) No. 1 Defence Services General Hospital (1000 beds) (Medical Revolving Fund)</t>
  </si>
  <si>
    <t>(D) Central Supply and Transport Unit</t>
  </si>
  <si>
    <t>(E) No. 1 Main Workshop (Electrical/Mechanical)</t>
  </si>
  <si>
    <t>(F)No. 391 Light Infantry Battalion</t>
  </si>
  <si>
    <t>(B) Western Command (Welfare)</t>
  </si>
  <si>
    <t>(C) Border Regions Immigration Inspection Command Headquarters</t>
  </si>
  <si>
    <t>(D) No. 2 Military Hospital (300 beds)</t>
  </si>
  <si>
    <t>(B) Defense Services Science and Technology Research Center</t>
  </si>
  <si>
    <t>(D) Central Ordnance Unit (Nat Mauk)</t>
  </si>
  <si>
    <t>(E) Sit Pyan [Veteran] Magazine </t>
  </si>
  <si>
    <t>War Veterans Organization Headquarters</t>
  </si>
  <si>
    <t>Central Eastern Command</t>
  </si>
  <si>
    <t>(1) Department of Defence council </t>
  </si>
  <si>
    <t>        - Officer Corps</t>
  </si>
  <si>
    <t xml:space="preserve"> (2) Nay Pyi Taw Command </t>
  </si>
  <si>
    <t>(5) Central Eastern Command</t>
  </si>
  <si>
    <t>        - Officers Corps</t>
  </si>
  <si>
    <t>(16) Central Organizing Committee of War Veterans Organization Headquarters</t>
  </si>
  <si>
    <t>Grand Total for all Regiments/Units</t>
  </si>
  <si>
    <t>(A) Ministry of Defence, Office of Camp Commandant</t>
  </si>
  <si>
    <t>Directorate of Procurement</t>
  </si>
  <si>
    <t>No. 7 Transit Centre</t>
  </si>
  <si>
    <t>No. 3 Transit Centre</t>
  </si>
  <si>
    <t>No. 2 Transit Centre</t>
  </si>
  <si>
    <t>No. 1 Transit Centre</t>
  </si>
  <si>
    <t>No. 4 Transit Centre</t>
  </si>
  <si>
    <t>No. 1 Interrogation and Transit Centre</t>
  </si>
  <si>
    <t>No. 5 Transit Centre</t>
  </si>
  <si>
    <t>No. 2 Interrogation and Transit Centre </t>
  </si>
  <si>
    <t>No. 2 Military Vocational Training Camp</t>
  </si>
  <si>
    <t>No. 6 Transit Centre</t>
  </si>
  <si>
    <t>No. 6 Signal Workshop</t>
  </si>
  <si>
    <t>No. 4 Combat Related Organisational Activities Training Center</t>
  </si>
  <si>
    <t>No. 3 Combat Related Organisational Activities Training Center</t>
  </si>
  <si>
    <t>No. 13 Combat Related Organisational Activities Training Center</t>
  </si>
  <si>
    <t>No. 11 Combat Related Organisational Activities Training Center</t>
  </si>
  <si>
    <t>No. 6 Combat Related Organisational Activities Training Center</t>
  </si>
  <si>
    <t>No. 12 Combat Related Organisational Activities Training Center</t>
  </si>
  <si>
    <t>No. 1 Combat Related Organisational Activities Training Center</t>
  </si>
  <si>
    <t>No. (7) Combat Related Organisational Activities Training Center</t>
  </si>
  <si>
    <t>No. 7 Combat Related Organisational Activities Training Center</t>
  </si>
  <si>
    <t>No. 9 Combat Related Organisational Activities Training Center</t>
  </si>
  <si>
    <t>(C) Sit Pyan [Veteran] Magazine </t>
  </si>
  <si>
    <t>Myanmar War Veterans Organization (Headquarters)</t>
  </si>
  <si>
    <t>Myanmar War Veterans Organization (Headquarters Staff Welfare)</t>
  </si>
  <si>
    <t>Defence Industries Unit Training School</t>
  </si>
  <si>
    <t>Security Affairs Printings Factory</t>
  </si>
  <si>
    <t>Naval and Naval Tactical Operations Training Department </t>
  </si>
  <si>
    <t>Military Meteorological Radar Force </t>
  </si>
  <si>
    <t>Map Production Engineering Unit</t>
  </si>
  <si>
    <t>(B) Servicemen </t>
  </si>
  <si>
    <t xml:space="preserve"> officer corps</t>
  </si>
  <si>
    <t xml:space="preserve"> other ranks </t>
  </si>
  <si>
    <t>Nay Pyi Taw Command (Command’s Fund)</t>
  </si>
  <si>
    <t>Nay Pyi Taw Command (Camp's Fund)</t>
  </si>
  <si>
    <t>(2) Nay Pyi Taw Command </t>
  </si>
  <si>
    <t>Sergeant Clerk </t>
  </si>
  <si>
    <t>Tactical Operations Command (Mongmit)</t>
  </si>
  <si>
    <t>Absent without leave</t>
  </si>
  <si>
    <t>No. 16 Military Operations Command </t>
  </si>
  <si>
    <t>Office of the Commander-in-Chief of the Defence Services (6006)</t>
  </si>
  <si>
    <t>No. 7 Defence Services (Army) Combat Force School</t>
  </si>
  <si>
    <t>Private</t>
  </si>
  <si>
    <t>Tactical Operations Command (Kunlong)</t>
  </si>
  <si>
    <t>No. 2 Supply and Transport</t>
  </si>
  <si>
    <t>No. 99 Light Infantry Battalion</t>
  </si>
  <si>
    <t>903600 - 6 years</t>
  </si>
  <si>
    <t>2400000 - 8 years</t>
  </si>
  <si>
    <t>3000 - 1 year</t>
  </si>
  <si>
    <t>3325 - 11 years</t>
  </si>
  <si>
    <t>Imprisoned/Dismissed</t>
  </si>
  <si>
    <t>Imprisoned in civil prison</t>
  </si>
  <si>
    <t xml:space="preserve">Directorate of Procurement </t>
  </si>
  <si>
    <t>In-Service Military Personnel</t>
  </si>
  <si>
    <t>No.</t>
  </si>
  <si>
    <t>        - Other Corps</t>
  </si>
  <si>
    <t> (AA) Units</t>
  </si>
  <si>
    <t> (AA) Regiments and Units</t>
  </si>
  <si>
    <t>Anti-Terrorist Force</t>
  </si>
  <si>
    <t>"A" shares</t>
  </si>
  <si>
    <t>"B" shares</t>
  </si>
  <si>
    <t>No. 3 Loading Battalion </t>
  </si>
  <si>
    <t>No. 1 Loading Battalion</t>
  </si>
  <si>
    <t>No. 2 Loading Battalion </t>
  </si>
  <si>
    <t>No. 4 Loading Battalion</t>
  </si>
  <si>
    <t>No. 5 Combat Related Organisational Activities Training Center</t>
  </si>
  <si>
    <t>Namsang Air Base Headquarters</t>
  </si>
  <si>
    <t>Name of Regiments/Units</t>
  </si>
  <si>
    <t>Provost Marshal and Criminal Investigation Assistance Force </t>
  </si>
  <si>
    <t>Sr.No</t>
  </si>
  <si>
    <t>From</t>
  </si>
  <si>
    <t>To</t>
  </si>
  <si>
    <t>Sr. No</t>
  </si>
  <si>
    <t>(A)General Welfare</t>
  </si>
  <si>
    <t>(B)Disable</t>
  </si>
  <si>
    <t>(C)Cadets Welfare</t>
  </si>
  <si>
    <t>(D)University of Nursing</t>
  </si>
  <si>
    <t>(E)Military’s Volleyball Committee  </t>
  </si>
  <si>
    <t>(F)Military’s Football Committee  </t>
  </si>
  <si>
    <t>(G)Military’s Boxing Committee  </t>
  </si>
  <si>
    <t>(A)Unit’s Fund</t>
  </si>
  <si>
    <t>(B)Unit’s Fund (2)</t>
  </si>
  <si>
    <t>(C)Officer Avenue Fund</t>
  </si>
  <si>
    <t>(D)Fund (2), Directorate of Account Office</t>
  </si>
  <si>
    <t>(E)Fund(2), Directorate of Procurement</t>
  </si>
  <si>
    <t>(A)</t>
  </si>
  <si>
    <t>(B)</t>
  </si>
  <si>
    <t>Defence Products Industries Force (Store Depot)</t>
  </si>
  <si>
    <t>Central War Veterans Organizing Committee</t>
  </si>
  <si>
    <t>(16) War Veterans</t>
  </si>
  <si>
    <t>War Veterans</t>
  </si>
  <si>
    <t>Estimated monthly dividends of “B" shareholders for the 2010-2011 fiscal year</t>
  </si>
  <si>
    <t>Contribution within 
limited amount 30 %</t>
  </si>
  <si>
    <t>Contribution over 
limited amount 12%</t>
  </si>
  <si>
    <t>Dividend</t>
  </si>
  <si>
    <t>Report on the Calculation of Dividends over the Shareholding Limit for “B” Shareholders in Accordance with Bank Rate for the Fiscal Year 2010-2011</t>
  </si>
  <si>
    <t>Status of all shares including A shares from 27.4.1990</t>
  </si>
  <si>
    <t>"A" Shares</t>
  </si>
  <si>
    <t>"B" Shares</t>
  </si>
  <si>
    <t>"A" Share Dividends </t>
  </si>
  <si>
    <t>"B" Share Dividends </t>
  </si>
  <si>
    <t>Shareholdings of Regional Military Command Commanders and their Dividends for the 2010-2011 Fiscal Year</t>
  </si>
  <si>
    <t>List of Share Sales and Dividends per Headquarters and Respective Units in the 2010-2011 Fiscal Year </t>
  </si>
  <si>
    <t>Initial Date of Authorized Capital Sales and Final Status of Sales by Date (up to 3-6-2011)</t>
  </si>
  <si>
    <t>First board of directors meeting of UMEHL (1/1990)</t>
  </si>
  <si>
    <t>Special general meeting of UMEHL (2002)</t>
  </si>
  <si>
    <t>Special general meeting of UMEHL (2014)</t>
  </si>
  <si>
    <t>15th annual general meeting(2004/2005)</t>
  </si>
  <si>
    <t>17th annual general meeting (2006/2007)</t>
  </si>
  <si>
    <t>19th annual general meeting (2008/2009)</t>
  </si>
  <si>
    <t>3000 hundred thousand</t>
  </si>
  <si>
    <t>1000 hundred thousand</t>
  </si>
  <si>
    <t>500+50 hundred thousand</t>
  </si>
  <si>
    <t>100 hundred thousand</t>
  </si>
  <si>
    <t>150 hundred thousand</t>
  </si>
  <si>
    <t>  50 hundred thousand</t>
  </si>
  <si>
    <t>50 hundred thousand</t>
  </si>
  <si>
    <t>  30 hundred thousand</t>
  </si>
  <si>
    <t>  15 hundred thousand</t>
  </si>
  <si>
    <t>Union of Myanma Economic Holdings Limited</t>
  </si>
  <si>
    <t>Shareholdings of "A" Shares and Dividends by Fiscal Year </t>
  </si>
  <si>
    <t>Value of Shares (Million Kyat)</t>
  </si>
  <si>
    <t>List of Shareholders Ineligible for Dividends in the 2010-11 Fiscal Year</t>
  </si>
  <si>
    <t>Military Unit</t>
  </si>
  <si>
    <t>300 hundred thousand</t>
  </si>
  <si>
    <t>(B) Regional Military Commands and Central Organizing Committee of War Veterans Organisation Headquarters</t>
  </si>
  <si>
    <t>(C) Divisions, Military Operations Commands, Regional Operations Commands, Training Schools and Units supervised by rank of brigadier general level, and Tactical Operations Commands.</t>
  </si>
  <si>
    <t>(G) War Veterans Organizing Committees</t>
  </si>
  <si>
    <t>(H) Major general and/or higher rank officer </t>
  </si>
  <si>
    <t>(I) From lieutenant Colonel to brigadier general rank</t>
  </si>
  <si>
    <t>(J) From second lieutenant to major</t>
  </si>
  <si>
    <t>(K) From private to warrant officer 1 rank </t>
  </si>
  <si>
    <t xml:space="preserve">(E) Other military funds under the supervision of regiments/units led by rank of major. </t>
  </si>
  <si>
    <t xml:space="preserve">(F) Other military funds under the supervision of regiments/units led by corps. </t>
  </si>
  <si>
    <t>Kyaukse District Veterans Organizing Committee </t>
  </si>
  <si>
    <t>No. 6 Bureau of Special Operations  (Nay Pyi Taw Command)</t>
  </si>
  <si>
    <t>(A) No. 1 Military Hospital (300-bed) (Northern Command)</t>
  </si>
  <si>
    <t>Eastern Command (Camp Fund)</t>
  </si>
  <si>
    <t>South Eastern Command (Command Fund)</t>
  </si>
  <si>
    <t>Coastal Region Command (Command Fund)</t>
  </si>
  <si>
    <t>(A) No. 1 Defence Services General Hospital (1000 beds) (Yangon Command)</t>
  </si>
  <si>
    <t>(C) No. 1 Construction Engineering Unit (Yangon Command)</t>
  </si>
  <si>
    <t>(A) Western Command (Command Fund)</t>
  </si>
  <si>
    <t xml:space="preserve">(A) No. 909 Battlefield Engineering Battalion (Company 1) </t>
  </si>
  <si>
    <t>(B) No. 909 Battlefield Engineering Battalion (Company 2) </t>
  </si>
  <si>
    <t xml:space="preserve">(C) No. 909 Battlefield Engineering Battalion (Company 3) </t>
  </si>
  <si>
    <t>(A) Central Command (Command Fund 2)</t>
  </si>
  <si>
    <t>(A) No. 9 Workshop Platoon (Electrical/Mechanical) (Southern Command)</t>
  </si>
  <si>
    <t>Share sales and dividends from (27.4.1990) to (31.3.2011) are as follows:</t>
  </si>
  <si>
    <t>No.  1001 Border Guard Force</t>
  </si>
  <si>
    <t>No.  1002 Border Guard Force</t>
  </si>
  <si>
    <t>No.  1003 Border Guard Force</t>
  </si>
  <si>
    <t>No.  1005 Border Guard Force</t>
  </si>
  <si>
    <t>No.  1006 Border Guard Force</t>
  </si>
  <si>
    <t>No.  1007 Border Guard Force</t>
  </si>
  <si>
    <t>No.  1009 Border Guard Force</t>
  </si>
  <si>
    <t>No.  1008 Border Guard Force</t>
  </si>
  <si>
    <t>No.  1010 Border Guard Force</t>
  </si>
  <si>
    <t>No.  1011 Border Guard Force</t>
  </si>
  <si>
    <t>No.  1012 Border Guard Force</t>
  </si>
  <si>
    <t>No.  1013 Border Guard Force</t>
  </si>
  <si>
    <t>No.  1014 Border Guard Force</t>
  </si>
  <si>
    <t>No.  1016 Border Guard Force</t>
  </si>
  <si>
    <t>No.  1015 Border Guard Force</t>
  </si>
  <si>
    <t>No.  1017 Border Guard Force</t>
  </si>
  <si>
    <t>No.  1018 Border Guard Force</t>
  </si>
  <si>
    <t>No.  1019 Border Guard Force</t>
  </si>
  <si>
    <t>No.  1020 Border Guard Force</t>
  </si>
  <si>
    <t>No.  1021 Border Guard Force</t>
  </si>
  <si>
    <t>No.  1022 Border Guard Force</t>
  </si>
  <si>
    <t>No.  1023 Border Guard Force</t>
  </si>
  <si>
    <t>No.  1004 Border Guard Force</t>
  </si>
  <si>
    <t>Membership No.</t>
  </si>
  <si>
    <t>Authorized Capital 
(Ten Millions Kyat)</t>
  </si>
  <si>
    <t>Value
(Hundred Thousand Kyat)</t>
  </si>
  <si>
    <t>Share dividends by Percentage </t>
  </si>
  <si>
    <t>40% of ownership</t>
  </si>
  <si>
    <t>Shareholdings of “A” and “B” Shares Held by the Ministry of Defence and Regional Military Commands from 27-4-1990 to 31-5-2011</t>
  </si>
  <si>
    <t>Total [shares]</t>
  </si>
  <si>
    <t>Share Value
(Hundred Thousand Kyats)</t>
  </si>
  <si>
    <t>Name of Regiments and Units</t>
  </si>
  <si>
    <t>Sr.
No</t>
  </si>
  <si>
    <r>
      <t>E</t>
    </r>
    <r>
      <rPr>
        <b/>
        <sz val="14"/>
        <color theme="1"/>
        <rFont val="Calibri"/>
        <family val="2"/>
        <scheme val="minor"/>
      </rPr>
      <t>stimated Dividends of “A” shareholders for the 2010-2011 fiscal year</t>
    </r>
  </si>
  <si>
    <t>Value of Shares</t>
  </si>
  <si>
    <t>Value of Shares
(Million Kyats)</t>
  </si>
  <si>
    <t>Dividend Payment
(Million Kyats)</t>
  </si>
  <si>
    <r>
      <t xml:space="preserve">Value 
</t>
    </r>
    <r>
      <rPr>
        <b/>
        <sz val="11"/>
        <color theme="1"/>
        <rFont val="Calibri (Body)"/>
      </rPr>
      <t>(million kyats)</t>
    </r>
  </si>
  <si>
    <t xml:space="preserve">(1.4.1999)  to
(31.3.2011) </t>
  </si>
  <si>
    <t>Note:</t>
  </si>
  <si>
    <r>
      <t xml:space="preserve">(1) The fourth day of the month is set as the final day for the valid duration for "B" share dividends. The day after the fourth day is consider as a new month's duration. Total Dividends for set (A+B) share is </t>
    </r>
    <r>
      <rPr>
        <b/>
        <sz val="12"/>
        <color theme="1"/>
        <rFont val="Calibri"/>
        <family val="2"/>
        <scheme val="minor"/>
      </rPr>
      <t>20565.301715 million kyat</t>
    </r>
    <r>
      <rPr>
        <sz val="12"/>
        <color theme="1"/>
        <rFont val="Calibri"/>
        <family val="2"/>
        <scheme val="minor"/>
      </rPr>
      <t>. 
(2) share dividend percentage for contributions over the limited amount by Regional Military Commands are calculated at 12%.</t>
    </r>
  </si>
  <si>
    <t>Membership
No</t>
  </si>
  <si>
    <r>
      <t xml:space="preserve">Value of Shares
</t>
    </r>
    <r>
      <rPr>
        <b/>
        <sz val="11"/>
        <color rgb="FF000000"/>
        <rFont val="Calibri (Body)"/>
      </rPr>
      <t>(Hundred Thousand Kyat)</t>
    </r>
  </si>
  <si>
    <r>
      <t xml:space="preserve">Difference
</t>
    </r>
    <r>
      <rPr>
        <b/>
        <sz val="11"/>
        <color rgb="FF000000"/>
        <rFont val="Calibri (Body)"/>
      </rPr>
      <t>(Hundred Thousand Kyat)</t>
    </r>
  </si>
  <si>
    <r>
      <t xml:space="preserve">Share value contributed
over limited amount
</t>
    </r>
    <r>
      <rPr>
        <b/>
        <sz val="11"/>
        <color rgb="FF000000"/>
        <rFont val="Calibri (Body)"/>
      </rPr>
      <t>(Hundred Thousand Kyat)</t>
    </r>
  </si>
  <si>
    <r>
      <t xml:space="preserve">Dividends calculated 
by 30% 
</t>
    </r>
    <r>
      <rPr>
        <b/>
        <sz val="11"/>
        <color rgb="FF000000"/>
        <rFont val="Calibri (Body)"/>
      </rPr>
      <t>(Hundred Thousand Kyat)</t>
    </r>
  </si>
  <si>
    <r>
      <t xml:space="preserve">Dividends calculated 
by 12% 
</t>
    </r>
    <r>
      <rPr>
        <b/>
        <sz val="11"/>
        <color rgb="FF000000"/>
        <rFont val="Calibri (Body)"/>
      </rPr>
      <t>(Hundred Thousand Kyat</t>
    </r>
    <r>
      <rPr>
        <b/>
        <sz val="12"/>
        <color rgb="FF000000"/>
        <rFont val="Calibri"/>
        <family val="2"/>
        <scheme val="minor"/>
      </rPr>
      <t>)</t>
    </r>
  </si>
  <si>
    <t xml:space="preserve">Value of Shares  </t>
  </si>
  <si>
    <t>(Million Kyat)</t>
  </si>
  <si>
    <t xml:space="preserve">Dividends </t>
  </si>
  <si>
    <r>
      <rPr>
        <b/>
        <sz val="12"/>
        <color rgb="FF000000"/>
        <rFont val="Calibri"/>
        <family val="2"/>
        <scheme val="minor"/>
      </rPr>
      <t>Note:</t>
    </r>
    <r>
      <rPr>
        <sz val="12"/>
        <color rgb="FF000000"/>
        <rFont val="Calibri"/>
        <family val="2"/>
        <scheme val="minor"/>
      </rPr>
      <t xml:space="preserve"> The sales above are by the end of annual fiscal year. Total share value by the end of 2010-2011 fiscal year is 74854.607 Million kyats and total dividends by the end of 2010-2011 fiscal year is 107869.519830 Million kyats. Therefore, the difference between sales and dividends is (+33014.913) Million kyats. </t>
    </r>
  </si>
  <si>
    <t>Dividends</t>
  </si>
  <si>
    <r>
      <t xml:space="preserve">Sales of Shares </t>
    </r>
    <r>
      <rPr>
        <b/>
        <sz val="11"/>
        <color theme="1"/>
        <rFont val="Calibri"/>
        <family val="2"/>
      </rPr>
      <t>(Million Kyat)</t>
    </r>
  </si>
  <si>
    <r>
      <t xml:space="preserve">Share Dividends </t>
    </r>
    <r>
      <rPr>
        <b/>
        <sz val="11"/>
        <color theme="1"/>
        <rFont val="Calibri"/>
        <family val="2"/>
      </rPr>
      <t>(Million Kyat)</t>
    </r>
  </si>
  <si>
    <r>
      <t xml:space="preserve">Sales of Share </t>
    </r>
    <r>
      <rPr>
        <b/>
        <sz val="11"/>
        <color theme="1"/>
        <rFont val="Calibri"/>
        <family val="2"/>
      </rPr>
      <t>(Million Kyat)</t>
    </r>
  </si>
  <si>
    <r>
      <t xml:space="preserve">Dividends  </t>
    </r>
    <r>
      <rPr>
        <b/>
        <sz val="11"/>
        <color theme="1"/>
        <rFont val="Calibri"/>
        <family val="2"/>
      </rPr>
      <t>(Million Kyat)</t>
    </r>
  </si>
  <si>
    <r>
      <rPr>
        <b/>
        <sz val="12"/>
        <color theme="1"/>
        <rFont val="Calibri"/>
        <family val="2"/>
      </rPr>
      <t>Note:</t>
    </r>
    <r>
      <rPr>
        <sz val="12"/>
        <color theme="1"/>
        <rFont val="Calibri"/>
        <family val="2"/>
      </rPr>
      <t xml:space="preserve">	 </t>
    </r>
  </si>
  <si>
    <t xml:space="preserve">Total number of both "A" and "B" shares from 27-4-1990 to 31-3-2010 is 61862.019 million kyat, total number of both "A" and "B" shares from 27-4-1990 to 31-3-2011 is 74854.607 million kyat. Dividends for share sets for 2009-2010 fiscal year is 16310.903700 million kyat and  for 2010-2011 fiscal year is 20565.301715 and, hence, the difference resulted in plus 4254.398015 million kyat. </t>
  </si>
  <si>
    <t xml:space="preserve">Total Share Value </t>
  </si>
  <si>
    <t xml:space="preserve">Total Dividends </t>
  </si>
  <si>
    <t>Percents</t>
  </si>
  <si>
    <t>A</t>
  </si>
  <si>
    <t>B</t>
  </si>
  <si>
    <t xml:space="preserve">Note: </t>
  </si>
  <si>
    <t>Total sales by the end of the 2010-2011 fiscal year is 74854.607 million kyat and total dividend amount is 107869.519830 million kyat. During the
 2005-2006 fiscal year, former military intelligence forces transferred their shares, amounting 808.328 million kyats, to "A" shares.</t>
  </si>
  <si>
    <t>Amount Put in 
for Shares</t>
  </si>
  <si>
    <t>Final Date of Share 
Contribution</t>
  </si>
  <si>
    <t xml:space="preserve">Membership 
No. </t>
  </si>
  <si>
    <t>Army</t>
  </si>
  <si>
    <t>Air Force</t>
  </si>
  <si>
    <t>Naval</t>
  </si>
  <si>
    <t>General Thein Sein</t>
  </si>
  <si>
    <t>General Thiha Thura Tin Aung Myint Oo</t>
  </si>
  <si>
    <t>General Thura Shwe Man</t>
  </si>
  <si>
    <t>Major General Khin Aung Myint </t>
  </si>
  <si>
    <t>Lieutenant General Tin Aye</t>
  </si>
  <si>
    <t>Major General Lun Maung </t>
  </si>
  <si>
    <t>Brigadier General Kyaw Thu  </t>
  </si>
  <si>
    <t>Lieutenant Colonel Tun Tun Oo</t>
  </si>
  <si>
    <t>Lieutenant General Ko Ko</t>
  </si>
  <si>
    <t>Major General Thein Htay</t>
  </si>
  <si>
    <t>Colonel Wanna Maung Lwin </t>
  </si>
  <si>
    <t>Brigadier General Kyaw San </t>
  </si>
  <si>
    <t>Lieutenant General Myint Hlaing </t>
  </si>
  <si>
    <t>Major General Hla Htun </t>
  </si>
  <si>
    <t>Major General Khin Maung Myint </t>
  </si>
  <si>
    <t>Brigadier General Tin Naing Thein </t>
  </si>
  <si>
    <t>Major General Thein Htun </t>
  </si>
  <si>
    <t>Major General Aung Kyi</t>
  </si>
  <si>
    <t>Lieutenant General Thein Htike </t>
  </si>
  <si>
    <t>Lieutenant General Own Myint </t>
  </si>
  <si>
    <t>Colonel Nyan Htun Aung </t>
  </si>
  <si>
    <t>VIce Admiral Soe Thein </t>
  </si>
  <si>
    <t>Major General Aung Min</t>
  </si>
  <si>
    <t>Brigadier General Than Htay</t>
  </si>
  <si>
    <t>Colonel Zaw Min </t>
  </si>
  <si>
    <t>Colonel Khin Maung Soe</t>
  </si>
  <si>
    <t>Brigadier General Thura Myint Maung </t>
  </si>
  <si>
    <t>Colonel Thein Nyunt </t>
  </si>
  <si>
    <t>Lieutenant General Soe Maung </t>
  </si>
  <si>
    <t>Brigadier General Zaw Min </t>
  </si>
  <si>
    <t>Brigadier General Hone Ngaing</t>
  </si>
  <si>
    <t>Brigadier General Own Myint </t>
  </si>
  <si>
    <t>Lieutenant General Thar Aye</t>
  </si>
  <si>
    <t>Lieutenant General Ye Myint </t>
  </si>
  <si>
    <t>Brigadier General Nyan Win </t>
  </si>
  <si>
    <t>Lieutenant General Khin Zaw </t>
  </si>
  <si>
    <t>Lieutenant General Myint Swe</t>
  </si>
  <si>
    <t>Brigadier General Thein Aung</t>
  </si>
  <si>
    <t>Dividends for 
2010-2011 Fiscal Year</t>
  </si>
  <si>
    <t>Branch</t>
  </si>
  <si>
    <t>ID</t>
  </si>
  <si>
    <t>Final Date of 
Share Contribution </t>
  </si>
  <si>
    <t>General Min Aung Hlaing </t>
  </si>
  <si>
    <t>Lieutenant General Soe Win</t>
  </si>
  <si>
    <t>Lieutenant General Hla Htay Win </t>
  </si>
  <si>
    <t>Vice Admiral Nyan Htun </t>
  </si>
  <si>
    <t>Lieutenant Myat Hein</t>
  </si>
  <si>
    <t>Major General Khin Zaw Oo </t>
  </si>
  <si>
    <t>Major General Wai Lwin </t>
  </si>
  <si>
    <t>Major General Myint Soe </t>
  </si>
  <si>
    <t>Major General Aung Than Htut </t>
  </si>
  <si>
    <t>Major General Thet Naing Win </t>
  </si>
  <si>
    <t>Major General Tin Nwe </t>
  </si>
  <si>
    <t>Major General Thaung Aye</t>
  </si>
  <si>
    <t>Major General Sein Win</t>
  </si>
  <si>
    <t>Major General Kyaw Swe</t>
  </si>
  <si>
    <t>Major General Hla Min </t>
  </si>
  <si>
    <t>Major General Win Myint</t>
  </si>
  <si>
    <t>Major General Yar Pyae</t>
  </si>
  <si>
    <t>Major General Kyaw Phyo</t>
  </si>
  <si>
    <t>Major General Than Soe</t>
  </si>
  <si>
    <t>Major General Kyaw Nyunt </t>
  </si>
  <si>
    <t>Major General Sein Lin</t>
  </si>
  <si>
    <t>Major General Mya Win </t>
  </si>
  <si>
    <t>Major General Nyan Htun</t>
  </si>
  <si>
    <t>Major General Maung Maung Own</t>
  </si>
  <si>
    <t>Major General Hla Myint </t>
  </si>
  <si>
    <t>Brigadier General Tin Maung Win </t>
  </si>
  <si>
    <t>Major General Ngwe Thein </t>
  </si>
  <si>
    <t>Brigadier General Nay Lin </t>
  </si>
  <si>
    <t>Major General Hlaing Myint </t>
  </si>
  <si>
    <t>Brigadier General Zar Ni Win </t>
  </si>
  <si>
    <t>Brigadier General Than Htut</t>
  </si>
  <si>
    <t>Brigadier General Hla Myint </t>
  </si>
  <si>
    <t>Brigadier General Win Thein </t>
  </si>
  <si>
    <t>Major General Khin Maung Htun </t>
  </si>
  <si>
    <t>Major General Hla Shwe </t>
  </si>
  <si>
    <t>Rear Admiral Thura Thet Swe </t>
  </si>
  <si>
    <t>Colonel Thein Htay (Retired)</t>
  </si>
  <si>
    <t>Colonel San Thaung (Retired)</t>
  </si>
  <si>
    <t>Former Commander-in-Chief Senior General Than Shwe, Army 6710 and former Vice Commander-in-Chief, Vice Senior General Maung Aye Army 7875 had purchased 100 hundred thousand kyat,   respectively. </t>
  </si>
  <si>
    <t>Dividends for 
2010/2011 Shares 
(Hundred Thousand Kyat)</t>
  </si>
  <si>
    <t>Final Date
of Share Contribution </t>
  </si>
  <si>
    <t>Amount Put in 
for Shares
(Hundred Thousand Kyat) </t>
  </si>
  <si>
    <t>Membership 
No</t>
  </si>
  <si>
    <t>Dividends for 
2010/2011</t>
  </si>
  <si>
    <t>Brigadier General Maung Maung Aye</t>
  </si>
  <si>
    <t>Brigadier General Zay Yar Aung</t>
  </si>
  <si>
    <t>Brigadier General Aung Kyaw Zaw </t>
  </si>
  <si>
    <t>Brigadier General Mya Htun Oo</t>
  </si>
  <si>
    <t>Brigadier General Than Htun Oo</t>
  </si>
  <si>
    <t>rigadier General San Oo</t>
  </si>
  <si>
    <t>Brigadier General Htun Nay Lin</t>
  </si>
  <si>
    <t>Brigadier General Khin Maung Htay</t>
  </si>
  <si>
    <t>Brigadier General Htun Than </t>
  </si>
  <si>
    <t>Brigadier General Soe Thein</t>
  </si>
  <si>
    <t>Brigadier General Soe Lwin</t>
  </si>
  <si>
    <t>Brigadier General Ye' Aung </t>
  </si>
  <si>
    <t>Brigadier General Soe Htut </t>
  </si>
  <si>
    <t>Number of 
people</t>
  </si>
  <si>
    <r>
      <t xml:space="preserve">Share Value
</t>
    </r>
    <r>
      <rPr>
        <b/>
        <sz val="11"/>
        <color theme="1"/>
        <rFont val="Calibri"/>
        <family val="2"/>
      </rPr>
      <t>(Million Kyat)</t>
    </r>
  </si>
  <si>
    <r>
      <t xml:space="preserve">Dividends for 
2010-11 Shares
</t>
    </r>
    <r>
      <rPr>
        <b/>
        <sz val="11"/>
        <color theme="1"/>
        <rFont val="Calibri"/>
        <family val="2"/>
      </rPr>
      <t>(Million Kyat)</t>
    </r>
  </si>
  <si>
    <r>
      <rPr>
        <b/>
        <sz val="12"/>
        <color theme="1"/>
        <rFont val="Calibri"/>
        <family val="2"/>
      </rPr>
      <t>Note:</t>
    </r>
    <r>
      <rPr>
        <sz val="12"/>
        <color theme="1"/>
        <rFont val="Calibri"/>
        <family val="2"/>
      </rPr>
      <t xml:space="preserve">	For 2010-2011 Fiscal Year, Valid Dividends for "A" Shares, amounting to "1138.328 Million Kyats," is (142.291 Million Kyats) 
and that of "B" Shares, amounting to "73568.039," is (20423.010715 Million Kyats), and Total Dividends for Both Share Sets is 
(20565.301715 Million Kyats). Dividends for shares are calculated by 30% as of previous years. Shares over limit are calculated by 12%. </t>
    </r>
  </si>
  <si>
    <t xml:space="preserve">Regiments </t>
  </si>
  <si>
    <t>Dividends of Shares
(Hundred Thousand Kyats)</t>
  </si>
  <si>
    <t>No. 2 Defence Services General Hospital (1000 beds)(Medical Eternal-Fund)</t>
  </si>
  <si>
    <t>Final Date of 
Share Purchase</t>
  </si>
  <si>
    <r>
      <t xml:space="preserve">Dividends
</t>
    </r>
    <r>
      <rPr>
        <b/>
        <sz val="11"/>
        <color rgb="FF000000"/>
        <rFont val="Trebuchet MS"/>
        <family val="2"/>
      </rPr>
      <t>(Hundred Thousand Kyat)</t>
    </r>
  </si>
  <si>
    <r>
      <t xml:space="preserve">Value of Shares
</t>
    </r>
    <r>
      <rPr>
        <b/>
        <sz val="11"/>
        <color rgb="FF000000"/>
        <rFont val="Trebuchet MS"/>
        <family val="2"/>
      </rPr>
      <t>(Hundred Thousand Kyat)</t>
    </r>
  </si>
  <si>
    <t>Times of 
Authorising Capital</t>
  </si>
  <si>
    <t>Total sales by (3-6-2011) is (75852.894) and therefore only 
(147.106 Million) left for sale from 76th sales call of 1000 million kyats </t>
  </si>
  <si>
    <t xml:space="preserve">Note:
</t>
  </si>
  <si>
    <t>(A) initial sale date for "B" shares is (30-4-1990)
(B) Initial sale date for "A" shares is (28.1.1991)
(C) Allotted capital is 76000 million kyats and initial date for 76th sale call is 4.4.2011
(D) "B" share sales in 2010/2011 fiscal year is (12992.588) million kyats 
(E)Total share sales in 2011/2012 fiscal year is (998.278) million kyats </t>
  </si>
  <si>
    <r>
      <t>L</t>
    </r>
    <r>
      <rPr>
        <b/>
        <sz val="14"/>
        <color rgb="FF000000"/>
        <rFont val="Calibri"/>
        <family val="2"/>
      </rPr>
      <t>ist of Share Dividends Remaining to be withdrawn by 2009/2010 Fiscal Year</t>
    </r>
  </si>
  <si>
    <r>
      <t xml:space="preserve">Value
</t>
    </r>
    <r>
      <rPr>
        <b/>
        <sz val="11"/>
        <color rgb="FF000000"/>
        <rFont val="Calibri"/>
        <family val="2"/>
      </rPr>
      <t>(Hundred Thousand Kyat)</t>
    </r>
  </si>
  <si>
    <r>
      <t xml:space="preserve">Total 
</t>
    </r>
    <r>
      <rPr>
        <b/>
        <sz val="11"/>
        <color theme="1"/>
        <rFont val="Calibri"/>
        <family val="2"/>
      </rPr>
      <t>(Hundred Thousand Kyat)</t>
    </r>
  </si>
  <si>
    <r>
      <rPr>
        <b/>
        <sz val="12"/>
        <color rgb="FF000000"/>
        <rFont val="Calibri"/>
        <family val="2"/>
      </rPr>
      <t xml:space="preserve">Note: </t>
    </r>
    <r>
      <rPr>
        <sz val="12"/>
        <color rgb="FF000000"/>
        <rFont val="Calibri"/>
        <family val="2"/>
      </rPr>
      <t>The above total dividends remaining to be issued is calculated up to (31.5.2011) and only (3357.41805) hundred thousand kyat remained to be issued by (1.6.2011).</t>
    </r>
  </si>
  <si>
    <t>(D) Regiments, training schools and units supervised by rank of lieutenant colonel/colonel, camp office at Regional Military Commands.
Note: Restricted amount of 500 hundred thousand is for each 300 personnel and an additional 50 hundred thousand will be allowed to be added according to increases of 50 personnel.</t>
  </si>
  <si>
    <t xml:space="preserve">       (1) Division/state level War Veterans Administration team </t>
  </si>
  <si>
    <t xml:space="preserve">       (2) District level War Veterans Administration team </t>
  </si>
  <si>
    <t>       (3) Township level War Veterans Organizing Committee</t>
  </si>
  <si>
    <r>
      <rPr>
        <b/>
        <sz val="12"/>
        <color rgb="FF000000"/>
        <rFont val="Calibri"/>
        <family val="2"/>
      </rPr>
      <t>1.</t>
    </r>
    <r>
      <rPr>
        <sz val="12"/>
        <color rgb="FF000000"/>
        <rFont val="Calibri"/>
        <family val="2"/>
      </rPr>
      <t xml:space="preserve"> BOD meeting No. (13/2) by 15:30 PM, August 16, 2002, and BOD meeting No.  Restriction  No. (19/2) held in September 
23, 2008, approves these restrictions.</t>
    </r>
  </si>
  <si>
    <r>
      <rPr>
        <b/>
        <sz val="12"/>
        <color rgb="FF000000"/>
        <rFont val="Calibri"/>
        <family val="2"/>
      </rPr>
      <t>2.</t>
    </r>
    <r>
      <rPr>
        <sz val="12"/>
        <color rgb="FF000000"/>
        <rFont val="Calibri"/>
        <family val="2"/>
      </rPr>
      <t xml:space="preserve"> They are as follows:</t>
    </r>
  </si>
  <si>
    <r>
      <rPr>
        <b/>
        <sz val="12"/>
        <color rgb="FF000000"/>
        <rFont val="Calibri"/>
        <family val="2"/>
      </rPr>
      <t xml:space="preserve">3. </t>
    </r>
    <r>
      <rPr>
        <sz val="12"/>
        <color rgb="FF000000"/>
        <rFont val="Calibri"/>
        <family val="2"/>
      </rPr>
      <t>According to direction of Central Patron Group, dividends of shareholding  over the restricted amounts will be calculated as only 12% according to the decision of the 16th UMEHL annual general meeting (22-6-2006).</t>
    </r>
  </si>
  <si>
    <t>Board of Directors</t>
  </si>
  <si>
    <t>Value Of Shares
(Hundred Thousand Kyat) </t>
  </si>
  <si>
    <t>Dividends of Shares
(Hundred Thousand Kyat)</t>
  </si>
  <si>
    <t>Department of Defence Council  
= 1010.41000
Directorate of Procurement 
= 412.50000</t>
  </si>
  <si>
    <t>Dividends for
2010-11 (Kyat) </t>
  </si>
  <si>
    <t>Remaining Dividend 
(Kyat)</t>
  </si>
  <si>
    <r>
      <rPr>
        <b/>
        <sz val="12"/>
        <color theme="1"/>
        <rFont val="Calibri"/>
        <family val="2"/>
        <scheme val="minor"/>
      </rPr>
      <t xml:space="preserve">Remark: </t>
    </r>
    <r>
      <rPr>
        <sz val="12"/>
        <color theme="1"/>
        <rFont val="Calibri"/>
        <family val="2"/>
        <scheme val="minor"/>
      </rPr>
      <t xml:space="preserve">Total share dividends to be issued for 2010-2011 fiscal year is (20565.301715) million kyat. The above 35 individuals are not eligible to receive dividends according to the organizational charter. Therefore only </t>
    </r>
    <r>
      <rPr>
        <b/>
        <sz val="12"/>
        <color theme="1"/>
        <rFont val="Calibri"/>
        <family val="2"/>
        <scheme val="minor"/>
      </rPr>
      <t>(20564.961515) million kyat</t>
    </r>
    <r>
      <rPr>
        <sz val="12"/>
        <color theme="1"/>
        <rFont val="Calibri"/>
        <family val="2"/>
        <scheme val="minor"/>
      </rPr>
      <t xml:space="preserve"> are required to be issued from the total amount of share dividends. </t>
    </r>
  </si>
  <si>
    <t>About Approved Restrictions on Shareholdings </t>
  </si>
  <si>
    <t>Shareholdings of Military Leaders, Directors of Myanma Economic Holdings Limited and Dividends for the 2010-2011 Fiscal Year</t>
  </si>
  <si>
    <t>Shareholdings of State Leaders, Members of Government (Ministers) and Retired Tatmadaw Officers
and their Dividends for the 2010-2011 Fiscal Year</t>
  </si>
  <si>
    <t>Total Sales and Dividends of Shares by Fiscal Year</t>
  </si>
  <si>
    <t>The Status of Sales of “B” Shares in the Fiscal Years Between 2009-2010 and 2010-2011, and the Share Dividend Comparison by Fiscal Year 2010-2011</t>
  </si>
  <si>
    <t>Monthly Dividends of  "B" Shares for the Fiscal Year 2010-2011</t>
  </si>
  <si>
    <t>Value of Share Sales and the Issuing Dividends by Respective Fiscal Year </t>
  </si>
  <si>
    <t>Total Share Sales and Dividends Issued by Fiscal Year According to Share Type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</si>
</sst>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41" formatCode="_(* #,##0_);_(* \(#,##0\);_(* &quot;-&quot;_);_(@_)"/>
    <numFmt numFmtId="43" formatCode="_(* #,##0.00_);_(* \(#,##0.00\);_(* &quot;-&quot;??_);_(@_)"/>
    <numFmt numFmtId="164" formatCode="m/d/yy;@"/>
    <numFmt numFmtId="165" formatCode="_(* #,##0_);_(* \(#,##0\);_(* &quot;-&quot;??_);_(@_)"/>
    <numFmt numFmtId="166" formatCode="_(* #,##0.000_);_(* \(#,##0.000\);_(* &quot;-&quot;??_);_(@_)"/>
    <numFmt numFmtId="167" formatCode="_(* #,##0.00_);_(* \(#,##0.00\);_(* &quot;-&quot;_);_(@_)"/>
    <numFmt numFmtId="168" formatCode="_(* #,##0.000_);_(* \(#,##0.000\);_(* &quot;-&quot;_);_(@_)"/>
    <numFmt numFmtId="169" formatCode="_(* #,##0.00000_);_(* \(#,##0.00000\);_(* &quot;-&quot;_);_(@_)"/>
    <numFmt numFmtId="170" formatCode="_(* #,##0.000000_);_(* \(#,##0.000000\);_(* &quot;-&quot;_);_(@_)"/>
    <numFmt numFmtId="171" formatCode="0.0%"/>
    <numFmt numFmtId="172" formatCode="[$]dd/mm/yyyy;@" x16r2:formatCode16="[$-en-MM,1]dd/mm/yyyy;@"/>
    <numFmt numFmtId="173" formatCode="d/mm/yyyy;@"/>
  </numFmts>
  <fonts count="50">
    <font>
      <sz val="12"/>
      <color theme="1"/>
      <name val="Calibri"/>
      <family val="2"/>
      <scheme val="minor"/>
    </font>
    <font>
      <sz val="12"/>
      <color rgb="FFFF0000"/>
      <name val="Calibri"/>
      <family val="2"/>
      <scheme val="minor"/>
    </font>
    <font>
      <b/>
      <sz val="12"/>
      <color theme="1"/>
      <name val="Calibri"/>
      <family val="2"/>
      <scheme val="minor"/>
    </font>
    <font>
      <sz val="12"/>
      <color rgb="FF000000"/>
      <name val="Trebuchet MS"/>
      <family val="2"/>
    </font>
    <font>
      <sz val="12"/>
      <color theme="1"/>
      <name val="Helvetica"/>
      <family val="2"/>
    </font>
    <font>
      <sz val="12"/>
      <color rgb="FFFF0000"/>
      <name val="Helvetica"/>
      <family val="2"/>
    </font>
    <font>
      <b/>
      <sz val="12"/>
      <color rgb="FF000000"/>
      <name val="Trebuchet MS"/>
      <family val="2"/>
    </font>
    <font>
      <sz val="12"/>
      <color theme="1"/>
      <name val="Trebuchet MS"/>
      <family val="2"/>
    </font>
    <font>
      <b/>
      <sz val="12"/>
      <color rgb="FFFF0000"/>
      <name val="Trebuchet MS"/>
      <family val="2"/>
    </font>
    <font>
      <b/>
      <sz val="12"/>
      <color theme="1"/>
      <name val="Helvetica"/>
      <family val="2"/>
    </font>
    <font>
      <b/>
      <sz val="12"/>
      <color theme="1"/>
      <name val="Trebuchet MS"/>
      <family val="2"/>
    </font>
    <font>
      <sz val="12"/>
      <color theme="1"/>
      <name val="Calibri"/>
      <family val="2"/>
      <scheme val="minor"/>
    </font>
    <font>
      <sz val="12"/>
      <color rgb="FF000000"/>
      <name val="Calibri"/>
      <family val="2"/>
      <scheme val="minor"/>
    </font>
    <font>
      <b/>
      <sz val="12"/>
      <color rgb="FF000000"/>
      <name val="Calibri"/>
      <family val="2"/>
      <scheme val="minor"/>
    </font>
    <font>
      <b/>
      <sz val="12"/>
      <name val="Calibri"/>
      <family val="2"/>
      <scheme val="minor"/>
    </font>
    <font>
      <b/>
      <sz val="12"/>
      <color rgb="FF000000"/>
      <name val="Calibri"/>
      <family val="2"/>
    </font>
    <font>
      <sz val="12"/>
      <color theme="1"/>
      <name val="Calibri"/>
      <family val="2"/>
    </font>
    <font>
      <sz val="12"/>
      <color rgb="FF000000"/>
      <name val="Calibri"/>
      <family val="2"/>
    </font>
    <font>
      <b/>
      <sz val="12"/>
      <color theme="1"/>
      <name val="Calibri"/>
      <family val="2"/>
    </font>
    <font>
      <sz val="12"/>
      <color rgb="FFFB0007"/>
      <name val="Calibri"/>
      <family val="2"/>
    </font>
    <font>
      <b/>
      <sz val="12"/>
      <color theme="1"/>
      <name val="Calibri (Body)"/>
    </font>
    <font>
      <b/>
      <u/>
      <sz val="12"/>
      <color theme="1"/>
      <name val="Calibri"/>
      <family val="2"/>
    </font>
    <font>
      <sz val="10"/>
      <color rgb="FF000000"/>
      <name val="Tahoma"/>
      <family val="2"/>
    </font>
    <font>
      <sz val="10"/>
      <color rgb="FF000000"/>
      <name val="Calibri"/>
      <family val="2"/>
      <scheme val="minor"/>
    </font>
    <font>
      <sz val="12"/>
      <name val="Calibri"/>
      <family val="2"/>
    </font>
    <font>
      <sz val="14"/>
      <color theme="1"/>
      <name val="Calibri"/>
      <family val="2"/>
      <scheme val="minor"/>
    </font>
    <font>
      <b/>
      <sz val="14"/>
      <color theme="1"/>
      <name val="Calibri"/>
      <family val="2"/>
      <scheme val="minor"/>
    </font>
    <font>
      <b/>
      <sz val="11"/>
      <color theme="1"/>
      <name val="Calibri (Body)"/>
    </font>
    <font>
      <b/>
      <sz val="14"/>
      <color rgb="FF000000"/>
      <name val="Calibri"/>
      <family val="2"/>
      <scheme val="minor"/>
    </font>
    <font>
      <b/>
      <sz val="16"/>
      <color rgb="FF000000"/>
      <name val="Calibri"/>
      <family val="2"/>
      <scheme val="minor"/>
    </font>
    <font>
      <b/>
      <sz val="11"/>
      <color rgb="FF000000"/>
      <name val="Calibri (Body)"/>
    </font>
    <font>
      <b/>
      <sz val="14"/>
      <color rgb="FFFF0000"/>
      <name val="Calibri"/>
      <family val="2"/>
      <scheme val="minor"/>
    </font>
    <font>
      <b/>
      <sz val="12"/>
      <color theme="1"/>
      <name val="Myanmar Sangam MN"/>
      <family val="2"/>
    </font>
    <font>
      <sz val="12"/>
      <color theme="1"/>
      <name val="Myanmar Sangam MN"/>
      <family val="2"/>
    </font>
    <font>
      <sz val="11"/>
      <color theme="1"/>
      <name val="Calibri"/>
      <family val="2"/>
      <scheme val="minor"/>
    </font>
    <font>
      <b/>
      <sz val="11"/>
      <color rgb="FF000000"/>
      <name val="Calibri"/>
      <family val="2"/>
      <scheme val="minor"/>
    </font>
    <font>
      <b/>
      <sz val="14"/>
      <color rgb="FF000000"/>
      <name val="Trebuchet MS"/>
      <family val="2"/>
    </font>
    <font>
      <b/>
      <sz val="11"/>
      <color theme="1"/>
      <name val="Myanmar Sangam MN"/>
      <family val="2"/>
    </font>
    <font>
      <b/>
      <sz val="14"/>
      <color rgb="FF000000"/>
      <name val="Calibri"/>
      <family val="2"/>
    </font>
    <font>
      <b/>
      <sz val="16"/>
      <color rgb="FF000000"/>
      <name val="Calibri"/>
      <family val="2"/>
    </font>
    <font>
      <b/>
      <sz val="11"/>
      <color theme="1"/>
      <name val="Calibri"/>
      <family val="2"/>
    </font>
    <font>
      <b/>
      <i/>
      <sz val="11"/>
      <color rgb="FF000000"/>
      <name val="Calibri"/>
      <family val="2"/>
    </font>
    <font>
      <b/>
      <sz val="11"/>
      <color rgb="FF000000"/>
      <name val="Calibri"/>
      <family val="2"/>
    </font>
    <font>
      <sz val="10"/>
      <color theme="1"/>
      <name val="Calibri"/>
      <family val="2"/>
      <scheme val="minor"/>
    </font>
    <font>
      <b/>
      <sz val="11"/>
      <color rgb="FF000000"/>
      <name val="Trebuchet MS"/>
      <family val="2"/>
    </font>
    <font>
      <b/>
      <sz val="10"/>
      <color rgb="FF000000"/>
      <name val="Trebuchet MS"/>
      <family val="2"/>
    </font>
    <font>
      <sz val="8"/>
      <name val="Calibri"/>
      <family val="2"/>
      <scheme val="minor"/>
    </font>
    <font>
      <b/>
      <sz val="12"/>
      <name val="Calibri"/>
      <family val="2"/>
    </font>
    <font>
      <sz val="14"/>
      <color rgb="FF000000"/>
      <name val="Calibri"/>
      <family val="2"/>
    </font>
    <font>
      <b/>
      <sz val="14"/>
      <color theme="1"/>
      <name val="Calibri"/>
      <family val="2"/>
    </font>
  </fonts>
  <fills count="7">
    <fill>
      <patternFill patternType="none"/>
    </fill>
    <fill>
      <patternFill patternType="gray125"/>
    </fill>
    <fill>
      <patternFill patternType="solid">
        <fgColor theme="0" tint="-0.14999847407452621"/>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0" tint="-0.249977111117893"/>
        <bgColor indexed="64"/>
      </patternFill>
    </fill>
    <fill>
      <patternFill patternType="solid">
        <fgColor theme="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1" fillId="0" borderId="0" applyFont="0" applyFill="0" applyBorder="0" applyAlignment="0" applyProtection="0"/>
    <xf numFmtId="41" fontId="11" fillId="0" borderId="0" applyFont="0" applyFill="0" applyBorder="0" applyAlignment="0" applyProtection="0"/>
  </cellStyleXfs>
  <cellXfs count="598">
    <xf numFmtId="0" fontId="0" fillId="0" borderId="0" xfId="0"/>
    <xf numFmtId="0" fontId="0" fillId="0" borderId="0" xfId="0" applyFont="1"/>
    <xf numFmtId="0" fontId="2" fillId="0" borderId="0" xfId="0" applyFont="1" applyFill="1"/>
    <xf numFmtId="0" fontId="0" fillId="0" borderId="0" xfId="0" applyFont="1" applyFill="1"/>
    <xf numFmtId="0" fontId="12" fillId="0" borderId="0" xfId="0" applyFont="1"/>
    <xf numFmtId="0" fontId="0" fillId="0" borderId="0" xfId="0" applyFont="1" applyFill="1" applyAlignment="1">
      <alignment horizontal="center" vertical="center"/>
    </xf>
    <xf numFmtId="0" fontId="2" fillId="0" borderId="0" xfId="0" applyFont="1" applyBorder="1" applyAlignment="1">
      <alignment horizontal="center" vertical="center" wrapText="1"/>
    </xf>
    <xf numFmtId="0" fontId="3" fillId="0" borderId="0" xfId="0" applyFont="1" applyBorder="1" applyAlignment="1">
      <alignment vertical="center"/>
    </xf>
    <xf numFmtId="0" fontId="0" fillId="0" borderId="0" xfId="0" applyBorder="1" applyAlignment="1">
      <alignment vertical="center"/>
    </xf>
    <xf numFmtId="0" fontId="2" fillId="0" borderId="0" xfId="0" applyFont="1" applyBorder="1" applyAlignment="1">
      <alignment vertical="center"/>
    </xf>
    <xf numFmtId="0" fontId="0" fillId="0" borderId="0" xfId="0" applyFont="1" applyAlignment="1">
      <alignment vertical="center"/>
    </xf>
    <xf numFmtId="0" fontId="0" fillId="0" borderId="0" xfId="0" applyFont="1" applyFill="1" applyAlignment="1">
      <alignment vertical="center"/>
    </xf>
    <xf numFmtId="0" fontId="16" fillId="0" borderId="0" xfId="0" applyFont="1" applyFill="1"/>
    <xf numFmtId="0" fontId="0" fillId="0" borderId="0" xfId="0" applyAlignment="1">
      <alignment vertical="center"/>
    </xf>
    <xf numFmtId="0" fontId="15" fillId="0" borderId="0" xfId="0" applyFont="1" applyAlignment="1">
      <alignment vertical="center"/>
    </xf>
    <xf numFmtId="0" fontId="16" fillId="0" borderId="0" xfId="0" applyFont="1" applyAlignment="1">
      <alignment vertical="center"/>
    </xf>
    <xf numFmtId="0" fontId="16" fillId="0" borderId="0" xfId="0" applyFont="1"/>
    <xf numFmtId="0" fontId="16" fillId="0" borderId="0" xfId="0" applyFont="1" applyAlignment="1">
      <alignment wrapText="1"/>
    </xf>
    <xf numFmtId="0" fontId="16" fillId="2" borderId="0" xfId="0" applyFont="1" applyFill="1" applyAlignment="1">
      <alignment vertical="center"/>
    </xf>
    <xf numFmtId="0" fontId="16" fillId="0" borderId="0" xfId="0" applyFont="1" applyAlignment="1">
      <alignment vertical="center" wrapText="1"/>
    </xf>
    <xf numFmtId="0" fontId="17" fillId="0" borderId="0" xfId="0" applyFont="1" applyAlignment="1">
      <alignment horizontal="right"/>
    </xf>
    <xf numFmtId="0" fontId="17" fillId="0" borderId="0" xfId="0" applyFont="1" applyAlignment="1">
      <alignment vertical="center" wrapText="1"/>
    </xf>
    <xf numFmtId="0" fontId="17" fillId="0" borderId="0" xfId="0" applyFont="1" applyAlignment="1">
      <alignment vertical="center"/>
    </xf>
    <xf numFmtId="0" fontId="18" fillId="0" borderId="0" xfId="0" applyFont="1" applyAlignment="1">
      <alignment vertical="center"/>
    </xf>
    <xf numFmtId="0" fontId="0" fillId="0" borderId="0" xfId="0" applyBorder="1" applyAlignment="1">
      <alignment vertical="center" wrapText="1"/>
    </xf>
    <xf numFmtId="0" fontId="2" fillId="3" borderId="0" xfId="0" applyFont="1" applyFill="1" applyBorder="1" applyAlignment="1">
      <alignment vertical="center"/>
    </xf>
    <xf numFmtId="0" fontId="0" fillId="0" borderId="0" xfId="0" applyFont="1" applyAlignment="1">
      <alignment vertical="center" wrapText="1"/>
    </xf>
    <xf numFmtId="0" fontId="1" fillId="0" borderId="0" xfId="0" applyFont="1" applyAlignment="1">
      <alignment vertical="center"/>
    </xf>
    <xf numFmtId="0" fontId="0" fillId="0" borderId="0" xfId="0" applyFill="1" applyAlignment="1">
      <alignment vertical="center"/>
    </xf>
    <xf numFmtId="0" fontId="0" fillId="0" borderId="0" xfId="0" applyFill="1" applyBorder="1" applyAlignment="1">
      <alignment vertical="center"/>
    </xf>
    <xf numFmtId="0" fontId="2" fillId="0" borderId="0" xfId="0" applyFont="1" applyFill="1" applyBorder="1" applyAlignment="1">
      <alignment vertical="center"/>
    </xf>
    <xf numFmtId="0" fontId="4" fillId="0" borderId="0" xfId="0" applyFont="1" applyFill="1" applyAlignment="1">
      <alignment vertical="center"/>
    </xf>
    <xf numFmtId="0" fontId="0" fillId="0" borderId="0" xfId="0" applyFill="1" applyAlignment="1">
      <alignment horizontal="right" vertical="center"/>
    </xf>
    <xf numFmtId="0" fontId="6" fillId="0" borderId="0" xfId="0" applyFont="1" applyFill="1" applyAlignment="1">
      <alignment horizontal="right" vertical="center" wrapText="1"/>
    </xf>
    <xf numFmtId="0" fontId="1" fillId="0" borderId="0" xfId="0" applyFont="1" applyFill="1" applyAlignment="1">
      <alignment horizontal="right" vertical="center"/>
    </xf>
    <xf numFmtId="0" fontId="1" fillId="0" borderId="0" xfId="0" applyFont="1" applyFill="1" applyAlignment="1">
      <alignment vertical="center"/>
    </xf>
    <xf numFmtId="0" fontId="3" fillId="0" borderId="0" xfId="0" applyFont="1" applyFill="1" applyBorder="1" applyAlignment="1">
      <alignment vertical="center"/>
    </xf>
    <xf numFmtId="0" fontId="16" fillId="0" borderId="0" xfId="0" applyFont="1" applyFill="1" applyAlignment="1">
      <alignment vertical="center"/>
    </xf>
    <xf numFmtId="0" fontId="18" fillId="0" borderId="0" xfId="0" applyFont="1" applyFill="1" applyAlignment="1">
      <alignment vertical="center"/>
    </xf>
    <xf numFmtId="0" fontId="16" fillId="0" borderId="0" xfId="0" applyFont="1" applyFill="1" applyAlignment="1">
      <alignment vertical="center" wrapText="1"/>
    </xf>
    <xf numFmtId="0" fontId="7" fillId="0" borderId="0" xfId="0" applyFont="1" applyFill="1" applyAlignment="1">
      <alignment vertical="center"/>
    </xf>
    <xf numFmtId="0" fontId="2" fillId="0" borderId="0" xfId="0" applyFont="1" applyFill="1" applyBorder="1" applyAlignment="1">
      <alignment horizontal="center" vertical="center" wrapText="1"/>
    </xf>
    <xf numFmtId="0" fontId="0" fillId="0" borderId="0" xfId="0" applyFont="1" applyAlignment="1">
      <alignment wrapText="1"/>
    </xf>
    <xf numFmtId="0" fontId="0" fillId="0" borderId="0" xfId="0" applyFont="1" applyBorder="1" applyAlignment="1">
      <alignment horizontal="left" vertical="top"/>
    </xf>
    <xf numFmtId="0" fontId="0" fillId="0" borderId="0" xfId="0" applyFont="1" applyFill="1" applyBorder="1" applyAlignment="1">
      <alignment horizontal="left" vertical="top"/>
    </xf>
    <xf numFmtId="0" fontId="0" fillId="0" borderId="0" xfId="0" applyFont="1" applyFill="1" applyBorder="1" applyAlignment="1">
      <alignment horizontal="left" vertical="top" wrapText="1"/>
    </xf>
    <xf numFmtId="0" fontId="2" fillId="0" borderId="0" xfId="0" applyFont="1" applyFill="1" applyBorder="1" applyAlignment="1">
      <alignment horizontal="left" vertical="top"/>
    </xf>
    <xf numFmtId="0" fontId="0" fillId="0" borderId="0" xfId="0" applyFont="1" applyFill="1" applyBorder="1" applyAlignment="1">
      <alignment horizontal="left" vertical="center"/>
    </xf>
    <xf numFmtId="166" fontId="16" fillId="0" borderId="0" xfId="0" applyNumberFormat="1" applyFont="1" applyAlignment="1">
      <alignment vertical="center"/>
    </xf>
    <xf numFmtId="43" fontId="0" fillId="0" borderId="0" xfId="0" applyNumberFormat="1" applyFill="1" applyAlignment="1">
      <alignment vertical="center"/>
    </xf>
    <xf numFmtId="165" fontId="15" fillId="0" borderId="0" xfId="0" applyNumberFormat="1" applyFont="1" applyAlignment="1">
      <alignment vertical="center"/>
    </xf>
    <xf numFmtId="0" fontId="17" fillId="0" borderId="0" xfId="0" applyFont="1" applyFill="1" applyAlignment="1">
      <alignment vertical="center" wrapText="1"/>
    </xf>
    <xf numFmtId="0" fontId="17" fillId="0" borderId="0" xfId="0" applyFont="1" applyAlignment="1">
      <alignment horizontal="right" vertical="center"/>
    </xf>
    <xf numFmtId="0" fontId="17" fillId="0" borderId="0" xfId="0" applyFont="1" applyAlignment="1">
      <alignment horizontal="right" vertical="center" wrapText="1"/>
    </xf>
    <xf numFmtId="0" fontId="16" fillId="0" borderId="0" xfId="0" applyFont="1" applyFill="1" applyAlignment="1">
      <alignment horizontal="right" vertical="center" wrapText="1"/>
    </xf>
    <xf numFmtId="0" fontId="17" fillId="0" borderId="0" xfId="0" applyFont="1" applyAlignment="1">
      <alignment horizontal="left" vertical="center" readingOrder="1"/>
    </xf>
    <xf numFmtId="0" fontId="24" fillId="0" borderId="0" xfId="0" applyFont="1" applyFill="1" applyAlignment="1">
      <alignment horizontal="right" vertical="center" wrapText="1"/>
    </xf>
    <xf numFmtId="0" fontId="16" fillId="0" borderId="0" xfId="0" applyFont="1" applyAlignment="1">
      <alignment horizontal="right" vertical="center"/>
    </xf>
    <xf numFmtId="0" fontId="2" fillId="0" borderId="0" xfId="0" applyFont="1" applyFill="1" applyBorder="1" applyAlignment="1">
      <alignment horizontal="center" vertical="center" wrapText="1"/>
    </xf>
    <xf numFmtId="0" fontId="16" fillId="0" borderId="0" xfId="0" applyFont="1" applyFill="1" applyAlignment="1">
      <alignment horizontal="center" vertical="center"/>
    </xf>
    <xf numFmtId="0" fontId="0" fillId="0" borderId="0" xfId="0" applyFont="1" applyAlignment="1">
      <alignment horizontal="center" vertical="center" wrapText="1"/>
    </xf>
    <xf numFmtId="0" fontId="2" fillId="0" borderId="0" xfId="0" applyFont="1" applyFill="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2" fillId="0" borderId="0" xfId="0" applyFont="1" applyFill="1" applyAlignment="1">
      <alignment horizontal="left" vertical="center"/>
    </xf>
    <xf numFmtId="165" fontId="16" fillId="0" borderId="0" xfId="1" applyNumberFormat="1" applyFont="1"/>
    <xf numFmtId="165" fontId="16" fillId="0" borderId="0" xfId="1" applyNumberFormat="1" applyFont="1" applyFill="1"/>
    <xf numFmtId="0" fontId="2" fillId="4" borderId="1" xfId="0" applyFont="1" applyFill="1" applyBorder="1" applyAlignment="1">
      <alignment horizontal="center" vertical="center" wrapText="1"/>
    </xf>
    <xf numFmtId="0" fontId="0" fillId="0" borderId="1" xfId="0" applyFont="1" applyBorder="1" applyAlignment="1">
      <alignment horizontal="left" vertical="center" wrapText="1"/>
    </xf>
    <xf numFmtId="165" fontId="0" fillId="0" borderId="1" xfId="1" applyNumberFormat="1" applyFont="1" applyBorder="1" applyAlignment="1">
      <alignment horizontal="left" vertical="center"/>
    </xf>
    <xf numFmtId="165" fontId="2" fillId="4" borderId="1" xfId="1" applyNumberFormat="1" applyFont="1" applyFill="1" applyBorder="1" applyAlignment="1">
      <alignment horizontal="left" vertical="center"/>
    </xf>
    <xf numFmtId="166" fontId="2" fillId="4" borderId="1" xfId="1" applyNumberFormat="1" applyFont="1" applyFill="1" applyBorder="1" applyAlignment="1">
      <alignment horizontal="left" vertical="center"/>
    </xf>
    <xf numFmtId="0" fontId="0" fillId="0" borderId="1" xfId="0" applyFont="1" applyFill="1" applyBorder="1" applyAlignment="1">
      <alignment horizontal="right" vertical="top"/>
    </xf>
    <xf numFmtId="0" fontId="0" fillId="0" borderId="1" xfId="0" applyFont="1" applyFill="1" applyBorder="1" applyAlignment="1">
      <alignment horizontal="left" vertical="top"/>
    </xf>
    <xf numFmtId="165" fontId="0" fillId="0" borderId="1" xfId="1" applyNumberFormat="1" applyFont="1" applyFill="1" applyBorder="1" applyAlignment="1">
      <alignment horizontal="left" vertical="top"/>
    </xf>
    <xf numFmtId="0" fontId="0" fillId="0" borderId="1" xfId="0" applyFont="1" applyBorder="1" applyAlignment="1">
      <alignment horizontal="left" vertical="top"/>
    </xf>
    <xf numFmtId="165" fontId="0" fillId="0" borderId="1" xfId="1" applyNumberFormat="1" applyFont="1" applyBorder="1" applyAlignment="1">
      <alignment horizontal="left" vertical="top"/>
    </xf>
    <xf numFmtId="0" fontId="0" fillId="4" borderId="1" xfId="0" applyFont="1" applyFill="1" applyBorder="1" applyAlignment="1">
      <alignment horizontal="left" vertical="top"/>
    </xf>
    <xf numFmtId="0" fontId="2" fillId="4" borderId="1" xfId="0" applyFont="1" applyFill="1" applyBorder="1" applyAlignment="1">
      <alignment horizontal="left" vertical="top"/>
    </xf>
    <xf numFmtId="43" fontId="2" fillId="4" borderId="1" xfId="1" applyFont="1" applyFill="1" applyBorder="1" applyAlignment="1">
      <alignment horizontal="left" vertical="top"/>
    </xf>
    <xf numFmtId="0" fontId="0" fillId="0" borderId="1" xfId="0" applyFont="1" applyBorder="1" applyAlignment="1">
      <alignment horizontal="right" vertical="top"/>
    </xf>
    <xf numFmtId="167" fontId="0" fillId="0" borderId="1" xfId="2" applyNumberFormat="1" applyFont="1" applyBorder="1" applyAlignment="1">
      <alignment horizontal="left" vertical="center"/>
    </xf>
    <xf numFmtId="169" fontId="2" fillId="4" borderId="1" xfId="2" applyNumberFormat="1" applyFont="1" applyFill="1" applyBorder="1" applyAlignment="1">
      <alignment horizontal="center" vertical="center" wrapText="1"/>
    </xf>
    <xf numFmtId="170" fontId="2" fillId="4" borderId="1" xfId="2" applyNumberFormat="1" applyFont="1" applyFill="1" applyBorder="1" applyAlignment="1">
      <alignment horizontal="center" vertical="center" wrapText="1"/>
    </xf>
    <xf numFmtId="170" fontId="0" fillId="0" borderId="1" xfId="2" applyNumberFormat="1" applyFont="1" applyBorder="1" applyAlignment="1">
      <alignment horizontal="left" vertical="center"/>
    </xf>
    <xf numFmtId="170" fontId="0" fillId="0" borderId="1" xfId="2" applyNumberFormat="1" applyFont="1" applyFill="1" applyBorder="1" applyAlignment="1">
      <alignment horizontal="left" vertical="center"/>
    </xf>
    <xf numFmtId="170" fontId="2" fillId="4" borderId="1" xfId="2" applyNumberFormat="1" applyFont="1" applyFill="1" applyBorder="1" applyAlignment="1">
      <alignment horizontal="left" vertical="center"/>
    </xf>
    <xf numFmtId="170" fontId="0" fillId="0" borderId="1" xfId="2" applyNumberFormat="1" applyFont="1" applyFill="1" applyBorder="1" applyAlignment="1">
      <alignment horizontal="left" vertical="top"/>
    </xf>
    <xf numFmtId="170" fontId="0" fillId="0" borderId="1" xfId="2" applyNumberFormat="1" applyFont="1" applyBorder="1" applyAlignment="1">
      <alignment horizontal="left" vertical="top"/>
    </xf>
    <xf numFmtId="170" fontId="2" fillId="4" borderId="1" xfId="2" applyNumberFormat="1" applyFont="1" applyFill="1" applyBorder="1" applyAlignment="1">
      <alignment horizontal="left" vertical="top"/>
    </xf>
    <xf numFmtId="170" fontId="0" fillId="0" borderId="0" xfId="2" applyNumberFormat="1" applyFont="1" applyBorder="1" applyAlignment="1">
      <alignment horizontal="left" vertical="top"/>
    </xf>
    <xf numFmtId="170" fontId="0" fillId="0" borderId="0" xfId="2" applyNumberFormat="1" applyFont="1" applyFill="1" applyBorder="1" applyAlignment="1">
      <alignment horizontal="left" vertical="top"/>
    </xf>
    <xf numFmtId="170" fontId="0" fillId="0" borderId="0" xfId="2" applyNumberFormat="1" applyFont="1" applyFill="1" applyBorder="1" applyAlignment="1">
      <alignment horizontal="left" vertical="top" wrapText="1"/>
    </xf>
    <xf numFmtId="170" fontId="2" fillId="0" borderId="0" xfId="2" applyNumberFormat="1" applyFont="1" applyFill="1" applyBorder="1" applyAlignment="1">
      <alignment horizontal="left" vertical="top"/>
    </xf>
    <xf numFmtId="0" fontId="2" fillId="0" borderId="0" xfId="0" applyFont="1" applyFill="1" applyBorder="1" applyAlignment="1">
      <alignment vertical="top"/>
    </xf>
    <xf numFmtId="165" fontId="2" fillId="4" borderId="1" xfId="1" applyNumberFormat="1" applyFont="1" applyFill="1" applyBorder="1" applyAlignment="1">
      <alignment horizontal="left" vertical="top"/>
    </xf>
    <xf numFmtId="0" fontId="13" fillId="0" borderId="0" xfId="0" applyFont="1" applyAlignment="1">
      <alignment horizontal="center" vertical="center"/>
    </xf>
    <xf numFmtId="0" fontId="0" fillId="0" borderId="0" xfId="0" applyFont="1" applyAlignment="1">
      <alignment horizontal="center" vertical="center"/>
    </xf>
    <xf numFmtId="169" fontId="0" fillId="0" borderId="0" xfId="2" applyNumberFormat="1" applyFont="1" applyFill="1" applyAlignment="1">
      <alignment vertical="center"/>
    </xf>
    <xf numFmtId="169" fontId="0" fillId="0" borderId="0" xfId="2" applyNumberFormat="1" applyFont="1" applyAlignment="1">
      <alignment vertical="center"/>
    </xf>
    <xf numFmtId="0" fontId="2" fillId="0" borderId="0" xfId="0" applyFont="1" applyAlignment="1">
      <alignment horizontal="center" vertical="center"/>
    </xf>
    <xf numFmtId="0" fontId="2" fillId="4" borderId="1" xfId="0" applyFont="1" applyFill="1" applyBorder="1" applyAlignment="1">
      <alignment horizontal="center" vertical="center"/>
    </xf>
    <xf numFmtId="0" fontId="13" fillId="4" borderId="1" xfId="0" applyFont="1" applyFill="1" applyBorder="1" applyAlignment="1">
      <alignment horizontal="center" vertical="center" wrapText="1"/>
    </xf>
    <xf numFmtId="0" fontId="20" fillId="4" borderId="1" xfId="0" applyFont="1" applyFill="1" applyBorder="1" applyAlignment="1">
      <alignment horizontal="center" vertical="center" wrapText="1"/>
    </xf>
    <xf numFmtId="169" fontId="13" fillId="4" borderId="1" xfId="2" applyNumberFormat="1" applyFont="1" applyFill="1" applyBorder="1" applyAlignment="1">
      <alignment horizontal="center" vertical="center" wrapText="1"/>
    </xf>
    <xf numFmtId="0" fontId="0" fillId="0" borderId="5" xfId="0" applyFont="1" applyBorder="1" applyAlignment="1">
      <alignment vertical="center"/>
    </xf>
    <xf numFmtId="0" fontId="0" fillId="0" borderId="0" xfId="0" applyFont="1" applyFill="1" applyBorder="1" applyAlignment="1">
      <alignment vertical="center"/>
    </xf>
    <xf numFmtId="169" fontId="0" fillId="0" borderId="0" xfId="2" applyNumberFormat="1" applyFont="1" applyBorder="1" applyAlignment="1">
      <alignment vertical="center"/>
    </xf>
    <xf numFmtId="0" fontId="2" fillId="0" borderId="5" xfId="0" applyFont="1" applyBorder="1" applyAlignment="1">
      <alignment vertical="center"/>
    </xf>
    <xf numFmtId="169" fontId="0" fillId="0" borderId="0" xfId="2" applyNumberFormat="1" applyFont="1" applyFill="1" applyBorder="1" applyAlignment="1">
      <alignment vertical="center"/>
    </xf>
    <xf numFmtId="0" fontId="12" fillId="0" borderId="0" xfId="0" applyFont="1" applyBorder="1" applyAlignment="1">
      <alignment vertical="center"/>
    </xf>
    <xf numFmtId="0" fontId="2" fillId="4" borderId="10" xfId="0" applyFont="1" applyFill="1" applyBorder="1" applyAlignment="1">
      <alignment horizontal="center" vertical="center"/>
    </xf>
    <xf numFmtId="0" fontId="13" fillId="4" borderId="11" xfId="0" applyFont="1" applyFill="1" applyBorder="1" applyAlignment="1">
      <alignment horizontal="center" vertical="center" wrapText="1"/>
    </xf>
    <xf numFmtId="169" fontId="13" fillId="4" borderId="11" xfId="2" applyNumberFormat="1" applyFont="1" applyFill="1" applyBorder="1" applyAlignment="1">
      <alignment horizontal="center" vertical="center" wrapText="1"/>
    </xf>
    <xf numFmtId="0" fontId="0" fillId="0" borderId="13" xfId="0" applyFont="1" applyFill="1" applyBorder="1" applyAlignment="1">
      <alignment vertical="center"/>
    </xf>
    <xf numFmtId="0" fontId="12" fillId="0" borderId="13" xfId="0" applyFont="1" applyFill="1" applyBorder="1" applyAlignment="1">
      <alignment vertical="center"/>
    </xf>
    <xf numFmtId="0" fontId="12" fillId="0" borderId="13" xfId="0" applyFont="1" applyBorder="1" applyAlignment="1">
      <alignment vertical="center"/>
    </xf>
    <xf numFmtId="0" fontId="26" fillId="0" borderId="5" xfId="0" applyFont="1" applyBorder="1" applyAlignment="1">
      <alignment vertical="center"/>
    </xf>
    <xf numFmtId="0" fontId="26" fillId="0" borderId="13" xfId="0" applyFont="1" applyFill="1" applyBorder="1" applyAlignment="1">
      <alignment vertical="center"/>
    </xf>
    <xf numFmtId="0" fontId="31" fillId="0" borderId="0" xfId="0" applyFont="1" applyAlignment="1">
      <alignment vertical="center"/>
    </xf>
    <xf numFmtId="0" fontId="26" fillId="0" borderId="0" xfId="0" applyFont="1" applyAlignment="1">
      <alignment vertical="center"/>
    </xf>
    <xf numFmtId="169" fontId="34" fillId="0" borderId="0" xfId="2" applyNumberFormat="1" applyFont="1" applyFill="1" applyBorder="1" applyAlignment="1">
      <alignment vertical="center"/>
    </xf>
    <xf numFmtId="169" fontId="2" fillId="5" borderId="11" xfId="2" applyNumberFormat="1" applyFont="1" applyFill="1" applyBorder="1" applyAlignment="1">
      <alignment vertical="center"/>
    </xf>
    <xf numFmtId="0" fontId="2" fillId="4" borderId="10" xfId="0" applyFont="1" applyFill="1" applyBorder="1" applyAlignment="1">
      <alignment vertical="center"/>
    </xf>
    <xf numFmtId="0" fontId="13" fillId="4" borderId="1" xfId="0" applyFont="1" applyFill="1" applyBorder="1" applyAlignment="1">
      <alignment vertical="center"/>
    </xf>
    <xf numFmtId="169" fontId="2" fillId="0" borderId="0" xfId="2" applyNumberFormat="1" applyFont="1" applyFill="1" applyBorder="1" applyAlignment="1">
      <alignment vertical="center"/>
    </xf>
    <xf numFmtId="169" fontId="11" fillId="0" borderId="0" xfId="2" applyNumberFormat="1" applyFont="1" applyFill="1" applyBorder="1" applyAlignment="1">
      <alignment vertical="center"/>
    </xf>
    <xf numFmtId="169" fontId="34" fillId="0" borderId="0" xfId="2" applyNumberFormat="1" applyFont="1" applyFill="1" applyBorder="1" applyAlignment="1">
      <alignment vertical="center" wrapText="1"/>
    </xf>
    <xf numFmtId="0" fontId="0" fillId="0" borderId="13" xfId="0" applyFont="1" applyBorder="1" applyAlignment="1">
      <alignment vertical="center"/>
    </xf>
    <xf numFmtId="0" fontId="26" fillId="0" borderId="13" xfId="0" applyFont="1" applyBorder="1" applyAlignment="1">
      <alignment vertical="center"/>
    </xf>
    <xf numFmtId="0" fontId="2" fillId="4" borderId="1" xfId="0" applyFont="1" applyFill="1" applyBorder="1" applyAlignment="1">
      <alignment vertical="center"/>
    </xf>
    <xf numFmtId="169" fontId="34" fillId="0" borderId="13" xfId="2" applyNumberFormat="1" applyFont="1" applyFill="1" applyBorder="1" applyAlignment="1">
      <alignment vertical="center"/>
    </xf>
    <xf numFmtId="169" fontId="11" fillId="0" borderId="13" xfId="2" applyNumberFormat="1" applyFont="1" applyFill="1" applyBorder="1" applyAlignment="1">
      <alignment vertical="center"/>
    </xf>
    <xf numFmtId="169" fontId="34" fillId="0" borderId="13" xfId="2" applyNumberFormat="1" applyFont="1" applyFill="1" applyBorder="1" applyAlignment="1">
      <alignment vertical="center" wrapText="1"/>
    </xf>
    <xf numFmtId="169" fontId="2" fillId="5" borderId="1" xfId="2" applyNumberFormat="1" applyFont="1" applyFill="1" applyBorder="1" applyAlignment="1">
      <alignment vertical="center"/>
    </xf>
    <xf numFmtId="0" fontId="0" fillId="0" borderId="0" xfId="0" applyFont="1" applyFill="1" applyAlignment="1">
      <alignment horizontal="center" vertical="center" wrapText="1"/>
    </xf>
    <xf numFmtId="0" fontId="12" fillId="0" borderId="0" xfId="0" applyFont="1" applyAlignment="1">
      <alignment vertical="center" wrapText="1"/>
    </xf>
    <xf numFmtId="0" fontId="12" fillId="0" borderId="13" xfId="0" applyFont="1" applyBorder="1" applyAlignment="1">
      <alignment horizontal="center" vertical="center"/>
    </xf>
    <xf numFmtId="0" fontId="12" fillId="0" borderId="13" xfId="0" applyFont="1" applyFill="1" applyBorder="1" applyAlignment="1">
      <alignment horizontal="center" vertical="center"/>
    </xf>
    <xf numFmtId="168" fontId="35" fillId="4" borderId="14" xfId="2" applyNumberFormat="1" applyFont="1" applyFill="1" applyBorder="1" applyAlignment="1">
      <alignment horizontal="center" vertical="center" wrapText="1"/>
    </xf>
    <xf numFmtId="168" fontId="13" fillId="0" borderId="0" xfId="2" applyNumberFormat="1" applyFont="1" applyAlignment="1">
      <alignment horizontal="right"/>
    </xf>
    <xf numFmtId="168" fontId="12" fillId="0" borderId="0" xfId="2" applyNumberFormat="1" applyFont="1" applyAlignment="1">
      <alignment vertical="center" wrapText="1"/>
    </xf>
    <xf numFmtId="168" fontId="0" fillId="0" borderId="0" xfId="2" applyNumberFormat="1" applyFont="1"/>
    <xf numFmtId="168" fontId="12" fillId="0" borderId="0" xfId="2" applyNumberFormat="1" applyFont="1" applyAlignment="1">
      <alignment horizontal="right" vertical="center"/>
    </xf>
    <xf numFmtId="168" fontId="12" fillId="0" borderId="0" xfId="2" applyNumberFormat="1" applyFont="1" applyFill="1" applyAlignment="1">
      <alignment horizontal="right" vertical="center"/>
    </xf>
    <xf numFmtId="168" fontId="13" fillId="4" borderId="11" xfId="2" applyNumberFormat="1" applyFont="1" applyFill="1" applyBorder="1" applyAlignment="1">
      <alignment vertical="center"/>
    </xf>
    <xf numFmtId="169" fontId="0" fillId="0" borderId="0" xfId="2" applyNumberFormat="1" applyFont="1"/>
    <xf numFmtId="170" fontId="13" fillId="4" borderId="15" xfId="2" applyNumberFormat="1" applyFont="1" applyFill="1" applyBorder="1" applyAlignment="1">
      <alignment horizontal="center" vertical="center"/>
    </xf>
    <xf numFmtId="170" fontId="35" fillId="4" borderId="14" xfId="2" applyNumberFormat="1" applyFont="1" applyFill="1" applyBorder="1" applyAlignment="1">
      <alignment horizontal="center" vertical="center" wrapText="1"/>
    </xf>
    <xf numFmtId="170" fontId="0" fillId="0" borderId="6" xfId="2" applyNumberFormat="1" applyFont="1" applyBorder="1" applyAlignment="1">
      <alignment horizontal="right" vertical="center"/>
    </xf>
    <xf numFmtId="170" fontId="12" fillId="0" borderId="6" xfId="2" applyNumberFormat="1" applyFont="1" applyBorder="1" applyAlignment="1">
      <alignment horizontal="right" vertical="center"/>
    </xf>
    <xf numFmtId="170" fontId="12" fillId="0" borderId="6" xfId="2" applyNumberFormat="1" applyFont="1" applyFill="1" applyBorder="1" applyAlignment="1">
      <alignment horizontal="right" vertical="center"/>
    </xf>
    <xf numFmtId="170" fontId="13" fillId="4" borderId="12" xfId="2" applyNumberFormat="1" applyFont="1" applyFill="1" applyBorder="1" applyAlignment="1">
      <alignment vertical="center"/>
    </xf>
    <xf numFmtId="170" fontId="13" fillId="0" borderId="0" xfId="2" applyNumberFormat="1" applyFont="1" applyAlignment="1">
      <alignment horizontal="right"/>
    </xf>
    <xf numFmtId="170" fontId="12" fillId="0" borderId="0" xfId="2" applyNumberFormat="1" applyFont="1" applyAlignment="1">
      <alignment vertical="center" wrapText="1"/>
    </xf>
    <xf numFmtId="170" fontId="0" fillId="0" borderId="0" xfId="2" applyNumberFormat="1" applyFont="1"/>
    <xf numFmtId="170" fontId="12" fillId="0" borderId="0" xfId="2" applyNumberFormat="1" applyFont="1" applyAlignment="1">
      <alignment horizontal="right" vertical="center"/>
    </xf>
    <xf numFmtId="170" fontId="12" fillId="0" borderId="0" xfId="2" applyNumberFormat="1" applyFont="1" applyFill="1" applyAlignment="1">
      <alignment horizontal="right" vertical="center"/>
    </xf>
    <xf numFmtId="170" fontId="13" fillId="4" borderId="11" xfId="2" applyNumberFormat="1" applyFont="1" applyFill="1" applyBorder="1" applyAlignment="1">
      <alignment vertical="center"/>
    </xf>
    <xf numFmtId="170" fontId="22" fillId="0" borderId="6" xfId="2" applyNumberFormat="1" applyFont="1" applyBorder="1" applyAlignment="1">
      <alignment horizontal="right" vertical="center"/>
    </xf>
    <xf numFmtId="170" fontId="2" fillId="4" borderId="12" xfId="2" applyNumberFormat="1" applyFont="1" applyFill="1" applyBorder="1" applyAlignment="1">
      <alignment vertical="center"/>
    </xf>
    <xf numFmtId="168" fontId="13" fillId="4" borderId="5" xfId="2" applyNumberFormat="1" applyFont="1" applyFill="1" applyBorder="1" applyAlignment="1">
      <alignment horizontal="center" vertical="center"/>
    </xf>
    <xf numFmtId="168" fontId="35" fillId="4" borderId="7" xfId="2" applyNumberFormat="1" applyFont="1" applyFill="1" applyBorder="1" applyAlignment="1">
      <alignment horizontal="center" vertical="center" wrapText="1"/>
    </xf>
    <xf numFmtId="168" fontId="12" fillId="0" borderId="5" xfId="2" applyNumberFormat="1" applyFont="1" applyBorder="1" applyAlignment="1">
      <alignment horizontal="right" vertical="center"/>
    </xf>
    <xf numFmtId="168" fontId="12" fillId="0" borderId="5" xfId="2" applyNumberFormat="1" applyFont="1" applyFill="1" applyBorder="1" applyAlignment="1">
      <alignment horizontal="right" vertical="center"/>
    </xf>
    <xf numFmtId="168" fontId="13" fillId="4" borderId="10" xfId="2" applyNumberFormat="1" applyFont="1" applyFill="1" applyBorder="1" applyAlignment="1">
      <alignment vertical="center"/>
    </xf>
    <xf numFmtId="168" fontId="13" fillId="4" borderId="0" xfId="2" applyNumberFormat="1" applyFont="1" applyFill="1" applyBorder="1" applyAlignment="1">
      <alignment horizontal="center" vertical="center"/>
    </xf>
    <xf numFmtId="168" fontId="35" fillId="4" borderId="8" xfId="2" applyNumberFormat="1" applyFont="1" applyFill="1" applyBorder="1" applyAlignment="1">
      <alignment horizontal="center" vertical="center" wrapText="1"/>
    </xf>
    <xf numFmtId="0" fontId="13" fillId="4" borderId="5" xfId="0" applyFont="1" applyFill="1" applyBorder="1" applyAlignment="1">
      <alignment horizontal="center" vertical="center" wrapText="1"/>
    </xf>
    <xf numFmtId="0" fontId="13" fillId="4" borderId="15"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0" fillId="0" borderId="5" xfId="0" applyFill="1" applyBorder="1" applyAlignment="1">
      <alignment vertical="center"/>
    </xf>
    <xf numFmtId="170" fontId="33" fillId="0" borderId="13" xfId="2" applyNumberFormat="1" applyFont="1" applyFill="1" applyBorder="1" applyAlignment="1">
      <alignment horizontal="right" vertical="center"/>
    </xf>
    <xf numFmtId="170" fontId="33" fillId="0" borderId="14" xfId="2" applyNumberFormat="1" applyFont="1" applyFill="1" applyBorder="1" applyAlignment="1">
      <alignment horizontal="right" vertical="center"/>
    </xf>
    <xf numFmtId="170" fontId="32" fillId="0" borderId="1" xfId="2" applyNumberFormat="1" applyFont="1" applyFill="1" applyBorder="1" applyAlignment="1">
      <alignment horizontal="right" vertical="center"/>
    </xf>
    <xf numFmtId="0" fontId="0" fillId="0" borderId="13" xfId="0" applyFill="1" applyBorder="1" applyAlignment="1">
      <alignment vertical="center"/>
    </xf>
    <xf numFmtId="0" fontId="7" fillId="0" borderId="14" xfId="0" applyFont="1" applyFill="1" applyBorder="1" applyAlignment="1">
      <alignment vertical="center"/>
    </xf>
    <xf numFmtId="14" fontId="3" fillId="0" borderId="2" xfId="0" applyNumberFormat="1" applyFont="1" applyBorder="1" applyAlignment="1">
      <alignment horizontal="right" vertical="center"/>
    </xf>
    <xf numFmtId="14" fontId="3" fillId="0" borderId="4" xfId="0" applyNumberFormat="1" applyFont="1" applyBorder="1" applyAlignment="1">
      <alignment horizontal="right" vertical="center"/>
    </xf>
    <xf numFmtId="14" fontId="3" fillId="0" borderId="5" xfId="0" applyNumberFormat="1" applyFont="1" applyBorder="1" applyAlignment="1">
      <alignment horizontal="right" vertical="center"/>
    </xf>
    <xf numFmtId="14" fontId="3" fillId="0" borderId="6" xfId="0" applyNumberFormat="1" applyFont="1" applyBorder="1" applyAlignment="1">
      <alignment horizontal="right" vertical="center"/>
    </xf>
    <xf numFmtId="170" fontId="37" fillId="4" borderId="1" xfId="2" applyNumberFormat="1" applyFont="1" applyFill="1" applyBorder="1" applyAlignment="1">
      <alignment vertical="center"/>
    </xf>
    <xf numFmtId="0" fontId="9" fillId="4" borderId="10" xfId="0" applyFont="1" applyFill="1" applyBorder="1" applyAlignment="1">
      <alignment vertical="center"/>
    </xf>
    <xf numFmtId="0" fontId="10" fillId="4" borderId="11" xfId="0" applyFont="1" applyFill="1" applyBorder="1" applyAlignment="1">
      <alignment vertical="center"/>
    </xf>
    <xf numFmtId="14" fontId="7" fillId="0" borderId="7" xfId="0" applyNumberFormat="1" applyFont="1" applyFill="1" applyBorder="1" applyAlignment="1">
      <alignment vertical="center"/>
    </xf>
    <xf numFmtId="14" fontId="7" fillId="0" borderId="9" xfId="0" applyNumberFormat="1" applyFont="1" applyFill="1" applyBorder="1" applyAlignment="1">
      <alignment vertical="center"/>
    </xf>
    <xf numFmtId="0" fontId="0" fillId="0" borderId="10" xfId="0" applyFont="1" applyFill="1" applyBorder="1" applyAlignment="1">
      <alignment vertical="center"/>
    </xf>
    <xf numFmtId="0" fontId="4" fillId="0" borderId="11" xfId="0" applyFont="1" applyFill="1" applyBorder="1" applyAlignment="1">
      <alignment horizontal="right" vertical="center"/>
    </xf>
    <xf numFmtId="0" fontId="0" fillId="0" borderId="12" xfId="0" applyFont="1" applyFill="1" applyBorder="1" applyAlignment="1">
      <alignment vertical="center"/>
    </xf>
    <xf numFmtId="170" fontId="33" fillId="0" borderId="15" xfId="2" applyNumberFormat="1" applyFont="1" applyFill="1" applyBorder="1" applyAlignment="1">
      <alignment horizontal="right" vertical="center"/>
    </xf>
    <xf numFmtId="170" fontId="33" fillId="0" borderId="13" xfId="2" applyNumberFormat="1" applyFont="1" applyFill="1" applyBorder="1" applyAlignment="1">
      <alignment vertical="center"/>
    </xf>
    <xf numFmtId="0" fontId="16" fillId="0" borderId="0" xfId="0" applyFont="1" applyAlignment="1">
      <alignment horizontal="center" vertical="center"/>
    </xf>
    <xf numFmtId="0" fontId="17" fillId="0" borderId="1" xfId="0" applyFont="1" applyBorder="1" applyAlignment="1">
      <alignment vertical="center"/>
    </xf>
    <xf numFmtId="0" fontId="16" fillId="0" borderId="5" xfId="0" applyFont="1" applyBorder="1" applyAlignment="1">
      <alignment vertical="center"/>
    </xf>
    <xf numFmtId="0" fontId="17" fillId="0" borderId="5" xfId="0" applyFont="1" applyBorder="1" applyAlignment="1">
      <alignment vertical="center"/>
    </xf>
    <xf numFmtId="0" fontId="15" fillId="4" borderId="10" xfId="0" applyFont="1" applyFill="1" applyBorder="1" applyAlignment="1">
      <alignment horizontal="center" vertical="center"/>
    </xf>
    <xf numFmtId="0" fontId="41" fillId="6" borderId="1" xfId="0" applyFont="1" applyFill="1" applyBorder="1" applyAlignment="1">
      <alignment horizontal="center" vertical="center"/>
    </xf>
    <xf numFmtId="0" fontId="41" fillId="6" borderId="12" xfId="0" applyFont="1" applyFill="1" applyBorder="1" applyAlignment="1">
      <alignment horizontal="center" vertical="center"/>
    </xf>
    <xf numFmtId="0" fontId="41" fillId="6" borderId="10" xfId="0" applyFont="1" applyFill="1" applyBorder="1" applyAlignment="1">
      <alignment horizontal="center" vertical="center"/>
    </xf>
    <xf numFmtId="0" fontId="12" fillId="0" borderId="13" xfId="0" applyFont="1" applyBorder="1"/>
    <xf numFmtId="170" fontId="12" fillId="0" borderId="0" xfId="2" applyNumberFormat="1" applyFont="1" applyBorder="1" applyAlignment="1">
      <alignment vertical="center"/>
    </xf>
    <xf numFmtId="170" fontId="12" fillId="0" borderId="13" xfId="2" applyNumberFormat="1" applyFont="1" applyBorder="1" applyAlignment="1">
      <alignment vertical="center"/>
    </xf>
    <xf numFmtId="0" fontId="12" fillId="0" borderId="5" xfId="0" applyFont="1" applyBorder="1" applyAlignment="1">
      <alignment vertical="center"/>
    </xf>
    <xf numFmtId="0" fontId="13" fillId="5" borderId="10" xfId="0" applyFont="1" applyFill="1" applyBorder="1" applyAlignment="1">
      <alignment vertical="center"/>
    </xf>
    <xf numFmtId="0" fontId="13" fillId="5" borderId="1" xfId="0" applyFont="1" applyFill="1" applyBorder="1" applyAlignment="1">
      <alignment vertical="center"/>
    </xf>
    <xf numFmtId="170" fontId="13" fillId="5" borderId="11" xfId="2" applyNumberFormat="1" applyFont="1" applyFill="1" applyBorder="1" applyAlignment="1">
      <alignment vertical="center"/>
    </xf>
    <xf numFmtId="170" fontId="13" fillId="5" borderId="1" xfId="2" applyNumberFormat="1" applyFont="1" applyFill="1" applyBorder="1" applyAlignment="1">
      <alignment vertical="center"/>
    </xf>
    <xf numFmtId="0" fontId="16" fillId="0" borderId="0" xfId="0" applyFont="1" applyAlignment="1">
      <alignment horizontal="right" vertical="top" wrapText="1"/>
    </xf>
    <xf numFmtId="170" fontId="11" fillId="0" borderId="1" xfId="2" applyNumberFormat="1" applyFont="1" applyFill="1" applyBorder="1" applyAlignment="1">
      <alignment horizontal="right" vertical="center"/>
    </xf>
    <xf numFmtId="165" fontId="11" fillId="0" borderId="1" xfId="1" applyNumberFormat="1" applyFont="1" applyFill="1" applyBorder="1" applyAlignment="1">
      <alignment horizontal="right" vertical="center"/>
    </xf>
    <xf numFmtId="165" fontId="2" fillId="4" borderId="1" xfId="1" applyNumberFormat="1" applyFont="1" applyFill="1" applyBorder="1" applyAlignment="1">
      <alignment horizontal="center" vertical="center"/>
    </xf>
    <xf numFmtId="166" fontId="2" fillId="4" borderId="1" xfId="1" applyNumberFormat="1" applyFont="1" applyFill="1" applyBorder="1" applyAlignment="1">
      <alignment horizontal="center" vertical="center"/>
    </xf>
    <xf numFmtId="170" fontId="2" fillId="4" borderId="1" xfId="2" applyNumberFormat="1" applyFont="1" applyFill="1" applyBorder="1" applyAlignment="1">
      <alignment horizontal="center" vertical="center"/>
    </xf>
    <xf numFmtId="166" fontId="11" fillId="0" borderId="1" xfId="1" applyNumberFormat="1" applyFont="1" applyFill="1" applyBorder="1" applyAlignment="1">
      <alignment horizontal="right" vertical="center"/>
    </xf>
    <xf numFmtId="0" fontId="2" fillId="0" borderId="1" xfId="0" applyFont="1" applyBorder="1" applyAlignment="1">
      <alignment horizontal="right" vertical="center"/>
    </xf>
    <xf numFmtId="165" fontId="11" fillId="0" borderId="15" xfId="1" applyNumberFormat="1" applyFont="1" applyFill="1" applyBorder="1" applyAlignment="1">
      <alignment horizontal="right" vertical="center"/>
    </xf>
    <xf numFmtId="166" fontId="11" fillId="0" borderId="15" xfId="1" applyNumberFormat="1" applyFont="1" applyFill="1" applyBorder="1" applyAlignment="1">
      <alignment horizontal="right" vertical="center"/>
    </xf>
    <xf numFmtId="170" fontId="11" fillId="0" borderId="15" xfId="2" applyNumberFormat="1" applyFont="1" applyFill="1" applyBorder="1" applyAlignment="1">
      <alignment horizontal="right" vertical="center"/>
    </xf>
    <xf numFmtId="0" fontId="2" fillId="0" borderId="15" xfId="0" applyFont="1" applyBorder="1" applyAlignment="1">
      <alignment horizontal="right" vertical="center"/>
    </xf>
    <xf numFmtId="165" fontId="11" fillId="0" borderId="14" xfId="1" applyNumberFormat="1" applyFont="1" applyFill="1" applyBorder="1" applyAlignment="1">
      <alignment horizontal="right" vertical="center"/>
    </xf>
    <xf numFmtId="166" fontId="11" fillId="0" borderId="14" xfId="1" applyNumberFormat="1" applyFont="1" applyFill="1" applyBorder="1" applyAlignment="1">
      <alignment horizontal="right" vertical="center"/>
    </xf>
    <xf numFmtId="170" fontId="11" fillId="0" borderId="14" xfId="2" applyNumberFormat="1" applyFont="1" applyFill="1" applyBorder="1" applyAlignment="1">
      <alignment horizontal="right" vertical="center"/>
    </xf>
    <xf numFmtId="0" fontId="11" fillId="0" borderId="14" xfId="0" applyFont="1" applyBorder="1" applyAlignment="1">
      <alignment horizontal="right" vertical="center"/>
    </xf>
    <xf numFmtId="0" fontId="15" fillId="4" borderId="3" xfId="0" applyFont="1" applyFill="1" applyBorder="1" applyAlignment="1">
      <alignment horizontal="center" vertical="center" wrapText="1"/>
    </xf>
    <xf numFmtId="0" fontId="42" fillId="4" borderId="8"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42" fillId="4" borderId="14" xfId="0" applyFont="1" applyFill="1" applyBorder="1" applyAlignment="1">
      <alignment horizontal="center" vertical="center" wrapText="1"/>
    </xf>
    <xf numFmtId="0" fontId="40" fillId="4" borderId="8" xfId="0" applyFont="1" applyFill="1" applyBorder="1" applyAlignment="1">
      <alignment horizontal="center" vertical="center"/>
    </xf>
    <xf numFmtId="0" fontId="40" fillId="4" borderId="1" xfId="0" applyFont="1" applyFill="1" applyBorder="1" applyAlignment="1">
      <alignment horizontal="center" vertical="center"/>
    </xf>
    <xf numFmtId="0" fontId="0" fillId="0" borderId="1" xfId="0" applyFont="1" applyBorder="1" applyAlignment="1">
      <alignment horizontal="right" vertical="center"/>
    </xf>
    <xf numFmtId="9" fontId="43" fillId="0" borderId="1" xfId="0" applyNumberFormat="1" applyFont="1" applyBorder="1" applyAlignment="1">
      <alignment vertical="center"/>
    </xf>
    <xf numFmtId="14" fontId="17" fillId="0" borderId="5" xfId="0" applyNumberFormat="1" applyFont="1" applyFill="1" applyBorder="1" applyAlignment="1">
      <alignment horizontal="right" vertical="center"/>
    </xf>
    <xf numFmtId="0" fontId="17" fillId="0" borderId="0" xfId="0" applyFont="1" applyFill="1" applyBorder="1" applyAlignment="1">
      <alignment horizontal="right" vertical="center"/>
    </xf>
    <xf numFmtId="0" fontId="17" fillId="0" borderId="5" xfId="0" applyFont="1" applyFill="1" applyBorder="1" applyAlignment="1">
      <alignment horizontal="right" vertical="center"/>
    </xf>
    <xf numFmtId="0" fontId="44" fillId="4" borderId="0" xfId="0" applyFont="1" applyFill="1" applyBorder="1" applyAlignment="1">
      <alignment horizontal="center" vertical="center"/>
    </xf>
    <xf numFmtId="0" fontId="45" fillId="4" borderId="0" xfId="0" applyFont="1" applyFill="1" applyBorder="1" applyAlignment="1">
      <alignment horizontal="center" vertical="center" wrapText="1"/>
    </xf>
    <xf numFmtId="0" fontId="44" fillId="4" borderId="6" xfId="0" applyFont="1" applyFill="1" applyBorder="1" applyAlignment="1">
      <alignment horizontal="center" vertical="center"/>
    </xf>
    <xf numFmtId="14" fontId="3" fillId="0" borderId="2" xfId="0" applyNumberFormat="1" applyFont="1" applyBorder="1" applyAlignment="1">
      <alignment vertical="center"/>
    </xf>
    <xf numFmtId="0" fontId="3" fillId="0" borderId="5" xfId="0" applyFont="1" applyBorder="1" applyAlignment="1">
      <alignment vertical="center"/>
    </xf>
    <xf numFmtId="0" fontId="44" fillId="4" borderId="15" xfId="0" applyFont="1" applyFill="1" applyBorder="1" applyAlignment="1">
      <alignment horizontal="center" vertical="center"/>
    </xf>
    <xf numFmtId="0" fontId="2" fillId="0" borderId="0" xfId="0" applyFont="1" applyBorder="1" applyAlignment="1">
      <alignment horizontal="center" vertical="top"/>
    </xf>
    <xf numFmtId="0" fontId="45" fillId="4" borderId="13" xfId="0" applyFont="1" applyFill="1" applyBorder="1" applyAlignment="1">
      <alignment horizontal="center" vertical="center" wrapText="1"/>
    </xf>
    <xf numFmtId="0" fontId="45" fillId="4" borderId="6" xfId="0" applyFont="1" applyFill="1" applyBorder="1" applyAlignment="1">
      <alignment horizontal="center" vertical="center" wrapText="1"/>
    </xf>
    <xf numFmtId="168" fontId="13" fillId="4" borderId="14" xfId="2" applyNumberFormat="1" applyFont="1" applyFill="1" applyBorder="1" applyAlignment="1">
      <alignment horizontal="right" vertical="center"/>
    </xf>
    <xf numFmtId="170" fontId="13" fillId="4" borderId="14" xfId="2" applyNumberFormat="1" applyFont="1" applyFill="1" applyBorder="1" applyAlignment="1">
      <alignment horizontal="right" vertical="center"/>
    </xf>
    <xf numFmtId="168" fontId="12" fillId="0" borderId="0" xfId="2" applyNumberFormat="1" applyFont="1" applyBorder="1" applyAlignment="1">
      <alignment horizontal="right" vertical="center"/>
    </xf>
    <xf numFmtId="170" fontId="12" fillId="0" borderId="0" xfId="2" applyNumberFormat="1" applyFont="1" applyBorder="1" applyAlignment="1">
      <alignment horizontal="right" vertical="center"/>
    </xf>
    <xf numFmtId="0" fontId="3" fillId="0" borderId="3" xfId="0" applyFont="1" applyBorder="1" applyAlignment="1">
      <alignment vertical="center"/>
    </xf>
    <xf numFmtId="168" fontId="12" fillId="0" borderId="3" xfId="2" applyNumberFormat="1" applyFont="1" applyBorder="1" applyAlignment="1">
      <alignment horizontal="right" vertical="center"/>
    </xf>
    <xf numFmtId="170" fontId="12" fillId="0" borderId="3" xfId="2" applyNumberFormat="1" applyFont="1" applyBorder="1" applyAlignment="1">
      <alignment horizontal="right" vertical="center"/>
    </xf>
    <xf numFmtId="170" fontId="12" fillId="0" borderId="4" xfId="2" applyNumberFormat="1" applyFont="1" applyBorder="1" applyAlignment="1">
      <alignment horizontal="right" vertical="center"/>
    </xf>
    <xf numFmtId="0" fontId="3" fillId="0" borderId="7" xfId="0" applyFont="1" applyFill="1" applyBorder="1" applyAlignment="1">
      <alignment vertical="center"/>
    </xf>
    <xf numFmtId="0" fontId="3" fillId="0" borderId="8" xfId="0" applyFont="1" applyFill="1" applyBorder="1" applyAlignment="1">
      <alignment vertical="center"/>
    </xf>
    <xf numFmtId="170" fontId="12" fillId="0" borderId="8" xfId="2" applyNumberFormat="1" applyFont="1" applyFill="1" applyBorder="1" applyAlignment="1">
      <alignment horizontal="right" vertical="center"/>
    </xf>
    <xf numFmtId="168" fontId="12" fillId="0" borderId="8" xfId="2" applyNumberFormat="1" applyFont="1" applyFill="1" applyBorder="1" applyAlignment="1">
      <alignment horizontal="right" vertical="center"/>
    </xf>
    <xf numFmtId="170" fontId="12" fillId="0" borderId="9" xfId="2" applyNumberFormat="1" applyFont="1" applyFill="1" applyBorder="1" applyAlignment="1">
      <alignment horizontal="right" vertical="center"/>
    </xf>
    <xf numFmtId="168" fontId="13" fillId="4" borderId="9" xfId="2" applyNumberFormat="1" applyFont="1" applyFill="1" applyBorder="1" applyAlignment="1">
      <alignment horizontal="right" vertical="center"/>
    </xf>
    <xf numFmtId="168" fontId="12" fillId="0" borderId="2" xfId="2" applyNumberFormat="1" applyFont="1" applyBorder="1" applyAlignment="1">
      <alignment horizontal="right" vertical="center"/>
    </xf>
    <xf numFmtId="170" fontId="11" fillId="0" borderId="4" xfId="2" applyNumberFormat="1" applyFont="1" applyBorder="1" applyAlignment="1">
      <alignment horizontal="right" vertical="center"/>
    </xf>
    <xf numFmtId="168" fontId="11" fillId="0" borderId="7" xfId="2" applyNumberFormat="1" applyFont="1" applyFill="1" applyBorder="1" applyAlignment="1">
      <alignment horizontal="right" vertical="center"/>
    </xf>
    <xf numFmtId="170" fontId="13" fillId="4" borderId="7" xfId="2" applyNumberFormat="1" applyFont="1" applyFill="1" applyBorder="1" applyAlignment="1">
      <alignment horizontal="right" vertical="center"/>
    </xf>
    <xf numFmtId="168" fontId="12" fillId="0" borderId="7" xfId="2" applyNumberFormat="1" applyFont="1" applyFill="1" applyBorder="1" applyAlignment="1">
      <alignment horizontal="right" vertical="center"/>
    </xf>
    <xf numFmtId="0" fontId="0" fillId="0" borderId="0" xfId="0" applyAlignment="1">
      <alignment horizontal="center" vertical="center"/>
    </xf>
    <xf numFmtId="0" fontId="2" fillId="0" borderId="0" xfId="0" applyFont="1" applyAlignment="1">
      <alignment horizontal="center" vertical="center" wrapText="1"/>
    </xf>
    <xf numFmtId="172" fontId="0" fillId="0" borderId="0" xfId="0" applyNumberFormat="1" applyAlignment="1">
      <alignment vertical="center"/>
    </xf>
    <xf numFmtId="0" fontId="0" fillId="0" borderId="2" xfId="0" applyBorder="1" applyAlignment="1">
      <alignment vertical="center"/>
    </xf>
    <xf numFmtId="0" fontId="0" fillId="0" borderId="3" xfId="0" applyBorder="1" applyAlignment="1">
      <alignment vertical="center"/>
    </xf>
    <xf numFmtId="169" fontId="0" fillId="0" borderId="3" xfId="2" applyNumberFormat="1" applyFont="1" applyBorder="1" applyAlignment="1">
      <alignment vertical="center"/>
    </xf>
    <xf numFmtId="0" fontId="0" fillId="0" borderId="5" xfId="0" applyBorder="1" applyAlignment="1">
      <alignment vertical="center"/>
    </xf>
    <xf numFmtId="0" fontId="0" fillId="0" borderId="7" xfId="0" applyBorder="1" applyAlignment="1">
      <alignment vertical="center"/>
    </xf>
    <xf numFmtId="0" fontId="0" fillId="0" borderId="8" xfId="0" applyBorder="1" applyAlignment="1">
      <alignment vertical="center"/>
    </xf>
    <xf numFmtId="169" fontId="0" fillId="0" borderId="8" xfId="2" applyNumberFormat="1" applyFont="1" applyBorder="1" applyAlignment="1">
      <alignment vertical="center"/>
    </xf>
    <xf numFmtId="0" fontId="0" fillId="0" borderId="15" xfId="0" applyBorder="1" applyAlignment="1">
      <alignment vertical="center"/>
    </xf>
    <xf numFmtId="0" fontId="12" fillId="0" borderId="15" xfId="0" applyFont="1" applyBorder="1"/>
    <xf numFmtId="169" fontId="0" fillId="0" borderId="15" xfId="2" applyNumberFormat="1" applyFont="1" applyBorder="1" applyAlignment="1">
      <alignment vertical="center"/>
    </xf>
    <xf numFmtId="172" fontId="0" fillId="0" borderId="15" xfId="0" applyNumberFormat="1" applyBorder="1" applyAlignment="1">
      <alignment vertical="center"/>
    </xf>
    <xf numFmtId="0" fontId="0" fillId="0" borderId="13" xfId="0" applyBorder="1" applyAlignment="1">
      <alignment vertical="center"/>
    </xf>
    <xf numFmtId="169" fontId="0" fillId="0" borderId="13" xfId="2" applyNumberFormat="1" applyFont="1" applyBorder="1" applyAlignment="1">
      <alignment vertical="center"/>
    </xf>
    <xf numFmtId="172" fontId="0" fillId="0" borderId="13" xfId="0" applyNumberFormat="1" applyBorder="1" applyAlignment="1">
      <alignment vertical="center"/>
    </xf>
    <xf numFmtId="0" fontId="0" fillId="0" borderId="14" xfId="0" applyBorder="1" applyAlignment="1">
      <alignment vertical="center"/>
    </xf>
    <xf numFmtId="0" fontId="12" fillId="0" borderId="14" xfId="0" applyFont="1" applyBorder="1"/>
    <xf numFmtId="169" fontId="0" fillId="0" borderId="14" xfId="2" applyNumberFormat="1" applyFont="1" applyBorder="1" applyAlignment="1">
      <alignment vertical="center"/>
    </xf>
    <xf numFmtId="172" fontId="0" fillId="0" borderId="14" xfId="0" applyNumberFormat="1" applyBorder="1" applyAlignment="1">
      <alignment vertical="center"/>
    </xf>
    <xf numFmtId="0" fontId="2" fillId="0" borderId="0" xfId="0" applyFont="1" applyAlignment="1">
      <alignment horizontal="center" vertical="top"/>
    </xf>
    <xf numFmtId="0" fontId="2" fillId="4" borderId="1" xfId="0" applyFont="1" applyFill="1" applyBorder="1" applyAlignment="1">
      <alignment horizontal="center" vertical="top" wrapText="1"/>
    </xf>
    <xf numFmtId="0" fontId="12" fillId="0" borderId="15" xfId="0" applyFont="1" applyBorder="1" applyAlignment="1">
      <alignment vertical="center"/>
    </xf>
    <xf numFmtId="0" fontId="0" fillId="0" borderId="15" xfId="0" applyBorder="1" applyAlignment="1">
      <alignment horizontal="right" vertical="center"/>
    </xf>
    <xf numFmtId="0" fontId="12" fillId="0" borderId="14" xfId="0" applyFont="1" applyBorder="1" applyAlignment="1">
      <alignment vertical="center"/>
    </xf>
    <xf numFmtId="169" fontId="2" fillId="4" borderId="1" xfId="2" applyNumberFormat="1" applyFont="1" applyFill="1" applyBorder="1" applyAlignment="1">
      <alignment horizontal="center" vertical="top" wrapText="1"/>
    </xf>
    <xf numFmtId="173" fontId="0" fillId="0" borderId="6" xfId="0" applyNumberFormat="1" applyBorder="1" applyAlignment="1">
      <alignment vertical="center"/>
    </xf>
    <xf numFmtId="0" fontId="12" fillId="0" borderId="8" xfId="0" applyFont="1" applyBorder="1" applyAlignment="1">
      <alignment vertical="center"/>
    </xf>
    <xf numFmtId="173" fontId="0" fillId="0" borderId="9" xfId="0" applyNumberFormat="1" applyBorder="1" applyAlignment="1">
      <alignment vertical="center"/>
    </xf>
    <xf numFmtId="0" fontId="0" fillId="4" borderId="10" xfId="0" applyFill="1" applyBorder="1" applyAlignment="1">
      <alignment horizontal="center" vertical="center" wrapText="1"/>
    </xf>
    <xf numFmtId="0" fontId="0" fillId="4" borderId="1"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 xfId="0" applyFill="1" applyBorder="1" applyAlignment="1">
      <alignment horizontal="center" vertical="center"/>
    </xf>
    <xf numFmtId="0" fontId="0" fillId="4" borderId="11" xfId="0" applyFill="1" applyBorder="1" applyAlignment="1">
      <alignment horizontal="center" vertical="center"/>
    </xf>
    <xf numFmtId="169" fontId="0" fillId="4" borderId="11" xfId="2" applyNumberFormat="1" applyFont="1" applyFill="1" applyBorder="1" applyAlignment="1">
      <alignment horizontal="center" vertical="center" wrapText="1"/>
    </xf>
    <xf numFmtId="169" fontId="0" fillId="4" borderId="1" xfId="2" applyNumberFormat="1" applyFont="1" applyFill="1" applyBorder="1" applyAlignment="1">
      <alignment horizontal="center" vertical="center" wrapText="1"/>
    </xf>
    <xf numFmtId="0" fontId="0" fillId="4" borderId="12" xfId="0" applyFill="1" applyBorder="1" applyAlignment="1">
      <alignment horizontal="center" vertical="center" wrapText="1"/>
    </xf>
    <xf numFmtId="0" fontId="18" fillId="0" borderId="0" xfId="0" applyFont="1" applyFill="1" applyAlignment="1">
      <alignment horizontal="center" vertical="center"/>
    </xf>
    <xf numFmtId="169" fontId="16" fillId="0" borderId="0" xfId="2" applyNumberFormat="1" applyFont="1" applyAlignment="1">
      <alignment vertical="center"/>
    </xf>
    <xf numFmtId="170" fontId="16" fillId="0" borderId="0" xfId="2" applyNumberFormat="1" applyFont="1" applyAlignment="1">
      <alignment vertical="center"/>
    </xf>
    <xf numFmtId="0" fontId="16" fillId="0" borderId="0" xfId="0" applyFont="1" applyFill="1" applyAlignment="1">
      <alignment horizontal="left" vertical="center"/>
    </xf>
    <xf numFmtId="0" fontId="21" fillId="0" borderId="5" xfId="0" applyFont="1" applyFill="1" applyBorder="1" applyAlignment="1">
      <alignment vertical="center"/>
    </xf>
    <xf numFmtId="0" fontId="16" fillId="0" borderId="5" xfId="0" applyFont="1" applyFill="1" applyBorder="1" applyAlignment="1">
      <alignment vertical="center"/>
    </xf>
    <xf numFmtId="0" fontId="16" fillId="0" borderId="0" xfId="0" applyFont="1" applyFill="1" applyBorder="1" applyAlignment="1">
      <alignment vertical="center"/>
    </xf>
    <xf numFmtId="165" fontId="16" fillId="0" borderId="0" xfId="1" applyNumberFormat="1" applyFont="1" applyFill="1" applyBorder="1" applyAlignment="1">
      <alignment vertical="center"/>
    </xf>
    <xf numFmtId="170" fontId="16" fillId="0" borderId="0" xfId="2" applyNumberFormat="1" applyFont="1" applyFill="1" applyBorder="1" applyAlignment="1">
      <alignment vertical="center"/>
    </xf>
    <xf numFmtId="170" fontId="16" fillId="0" borderId="6" xfId="2" applyNumberFormat="1" applyFont="1" applyFill="1" applyBorder="1" applyAlignment="1">
      <alignment vertical="center"/>
    </xf>
    <xf numFmtId="0" fontId="18" fillId="0" borderId="5" xfId="0" applyFont="1" applyFill="1" applyBorder="1" applyAlignment="1">
      <alignment vertical="center"/>
    </xf>
    <xf numFmtId="165" fontId="18" fillId="0" borderId="0" xfId="1" applyNumberFormat="1" applyFont="1" applyFill="1" applyBorder="1" applyAlignment="1">
      <alignment vertical="center"/>
    </xf>
    <xf numFmtId="170" fontId="18" fillId="0" borderId="6" xfId="2" applyNumberFormat="1" applyFont="1" applyFill="1" applyBorder="1" applyAlignment="1">
      <alignment vertical="center"/>
    </xf>
    <xf numFmtId="0" fontId="16" fillId="0" borderId="5" xfId="0" applyFont="1" applyFill="1" applyBorder="1" applyAlignment="1">
      <alignment vertical="center" wrapText="1"/>
    </xf>
    <xf numFmtId="0" fontId="18" fillId="4" borderId="10" xfId="0" applyFont="1" applyFill="1" applyBorder="1" applyAlignment="1">
      <alignment horizontal="center" vertical="center" wrapText="1"/>
    </xf>
    <xf numFmtId="0" fontId="18" fillId="4" borderId="11" xfId="0" applyFont="1" applyFill="1" applyBorder="1" applyAlignment="1">
      <alignment horizontal="center" vertical="center" wrapText="1"/>
    </xf>
    <xf numFmtId="170" fontId="18" fillId="4" borderId="12" xfId="2" applyNumberFormat="1" applyFont="1" applyFill="1" applyBorder="1" applyAlignment="1">
      <alignment horizontal="center" vertical="center" wrapText="1"/>
    </xf>
    <xf numFmtId="0" fontId="18" fillId="4" borderId="1" xfId="0" applyFont="1" applyFill="1" applyBorder="1" applyAlignment="1">
      <alignment horizontal="center" vertical="center" wrapText="1"/>
    </xf>
    <xf numFmtId="170" fontId="18" fillId="4" borderId="1" xfId="2" applyNumberFormat="1" applyFont="1" applyFill="1" applyBorder="1" applyAlignment="1">
      <alignment horizontal="center" vertical="center" wrapText="1"/>
    </xf>
    <xf numFmtId="170" fontId="16" fillId="0" borderId="13" xfId="2" applyNumberFormat="1" applyFont="1" applyFill="1" applyBorder="1" applyAlignment="1">
      <alignment vertical="center"/>
    </xf>
    <xf numFmtId="170" fontId="18" fillId="0" borderId="13" xfId="2" applyNumberFormat="1" applyFont="1" applyFill="1" applyBorder="1" applyAlignment="1">
      <alignment vertical="center"/>
    </xf>
    <xf numFmtId="0" fontId="16" fillId="0" borderId="13" xfId="0" applyFont="1" applyFill="1" applyBorder="1" applyAlignment="1">
      <alignment horizontal="right" vertical="center"/>
    </xf>
    <xf numFmtId="0" fontId="18" fillId="0" borderId="13" xfId="0" applyFont="1" applyFill="1" applyBorder="1" applyAlignment="1">
      <alignment horizontal="right" vertical="center"/>
    </xf>
    <xf numFmtId="0" fontId="16" fillId="0" borderId="0" xfId="0" applyFont="1" applyFill="1" applyAlignment="1">
      <alignment horizontal="right" vertical="center"/>
    </xf>
    <xf numFmtId="0" fontId="21" fillId="0" borderId="2" xfId="0" applyFont="1" applyFill="1" applyBorder="1" applyAlignment="1">
      <alignment vertical="center"/>
    </xf>
    <xf numFmtId="0" fontId="16" fillId="0" borderId="15" xfId="0" applyFont="1" applyFill="1" applyBorder="1" applyAlignment="1">
      <alignment horizontal="right" vertical="center" wrapText="1"/>
    </xf>
    <xf numFmtId="0" fontId="16" fillId="0" borderId="3" xfId="0" applyFont="1" applyFill="1" applyBorder="1" applyAlignment="1">
      <alignment vertical="center" wrapText="1"/>
    </xf>
    <xf numFmtId="170" fontId="18" fillId="0" borderId="15" xfId="2" applyNumberFormat="1" applyFont="1" applyFill="1" applyBorder="1" applyAlignment="1">
      <alignment vertical="center" wrapText="1"/>
    </xf>
    <xf numFmtId="170" fontId="16" fillId="0" borderId="4" xfId="2" applyNumberFormat="1" applyFont="1" applyFill="1" applyBorder="1" applyAlignment="1">
      <alignment vertical="center" wrapText="1"/>
    </xf>
    <xf numFmtId="0" fontId="16" fillId="0" borderId="7" xfId="0" applyFont="1" applyFill="1" applyBorder="1" applyAlignment="1">
      <alignment vertical="center"/>
    </xf>
    <xf numFmtId="0" fontId="16" fillId="0" borderId="14" xfId="0" applyFont="1" applyFill="1" applyBorder="1" applyAlignment="1">
      <alignment horizontal="right" vertical="center"/>
    </xf>
    <xf numFmtId="165" fontId="16" fillId="0" borderId="8" xfId="1" applyNumberFormat="1" applyFont="1" applyFill="1" applyBorder="1" applyAlignment="1">
      <alignment vertical="center"/>
    </xf>
    <xf numFmtId="170" fontId="16" fillId="0" borderId="14" xfId="2" applyNumberFormat="1" applyFont="1" applyFill="1" applyBorder="1" applyAlignment="1">
      <alignment vertical="center"/>
    </xf>
    <xf numFmtId="170" fontId="16" fillId="0" borderId="9" xfId="2" applyNumberFormat="1" applyFont="1" applyFill="1" applyBorder="1" applyAlignment="1">
      <alignment vertical="center"/>
    </xf>
    <xf numFmtId="0" fontId="16" fillId="0" borderId="2" xfId="0" applyFont="1" applyFill="1" applyBorder="1" applyAlignment="1">
      <alignment vertical="center"/>
    </xf>
    <xf numFmtId="0" fontId="16" fillId="0" borderId="15" xfId="0" applyFont="1" applyFill="1" applyBorder="1" applyAlignment="1">
      <alignment horizontal="right" vertical="center"/>
    </xf>
    <xf numFmtId="165" fontId="16" fillId="0" borderId="3" xfId="1" applyNumberFormat="1" applyFont="1" applyFill="1" applyBorder="1" applyAlignment="1">
      <alignment vertical="center"/>
    </xf>
    <xf numFmtId="170" fontId="16" fillId="0" borderId="15" xfId="2" applyNumberFormat="1" applyFont="1" applyFill="1" applyBorder="1" applyAlignment="1">
      <alignment vertical="center"/>
    </xf>
    <xf numFmtId="170" fontId="16" fillId="0" borderId="4" xfId="2" applyNumberFormat="1" applyFont="1" applyFill="1" applyBorder="1" applyAlignment="1">
      <alignment vertical="center"/>
    </xf>
    <xf numFmtId="0" fontId="16" fillId="0" borderId="0" xfId="0" applyFont="1" applyFill="1" applyBorder="1" applyAlignment="1">
      <alignment horizontal="right" vertical="center"/>
    </xf>
    <xf numFmtId="0" fontId="18" fillId="4" borderId="10" xfId="0" applyFont="1" applyFill="1" applyBorder="1" applyAlignment="1">
      <alignment vertical="center"/>
    </xf>
    <xf numFmtId="0" fontId="18" fillId="4" borderId="1" xfId="0" applyFont="1" applyFill="1" applyBorder="1" applyAlignment="1">
      <alignment horizontal="right" vertical="center"/>
    </xf>
    <xf numFmtId="165" fontId="18" fillId="4" borderId="11" xfId="1" applyNumberFormat="1" applyFont="1" applyFill="1" applyBorder="1" applyAlignment="1">
      <alignment vertical="center"/>
    </xf>
    <xf numFmtId="170" fontId="18" fillId="4" borderId="1" xfId="2" applyNumberFormat="1" applyFont="1" applyFill="1" applyBorder="1" applyAlignment="1">
      <alignment vertical="center"/>
    </xf>
    <xf numFmtId="170" fontId="18" fillId="4" borderId="12" xfId="2" applyNumberFormat="1" applyFont="1" applyFill="1" applyBorder="1" applyAlignment="1">
      <alignment vertical="center"/>
    </xf>
    <xf numFmtId="169" fontId="47" fillId="4" borderId="11" xfId="2" applyNumberFormat="1" applyFont="1" applyFill="1" applyBorder="1" applyAlignment="1">
      <alignment horizontal="center" vertical="center" wrapText="1"/>
    </xf>
    <xf numFmtId="0" fontId="0" fillId="4" borderId="11" xfId="0" applyFill="1" applyBorder="1" applyAlignment="1">
      <alignment vertical="center"/>
    </xf>
    <xf numFmtId="169" fontId="0" fillId="4" borderId="11" xfId="2" applyNumberFormat="1" applyFont="1" applyFill="1" applyBorder="1" applyAlignment="1">
      <alignment vertical="center"/>
    </xf>
    <xf numFmtId="169" fontId="0" fillId="4" borderId="1" xfId="2" applyNumberFormat="1" applyFont="1" applyFill="1" applyBorder="1" applyAlignment="1">
      <alignment vertical="center"/>
    </xf>
    <xf numFmtId="173" fontId="0" fillId="0" borderId="15" xfId="0" applyNumberFormat="1" applyBorder="1" applyAlignment="1">
      <alignment vertical="center"/>
    </xf>
    <xf numFmtId="173" fontId="0" fillId="0" borderId="13" xfId="0" applyNumberFormat="1" applyBorder="1" applyAlignment="1">
      <alignment vertical="center"/>
    </xf>
    <xf numFmtId="173" fontId="0" fillId="0" borderId="14" xfId="0" applyNumberFormat="1" applyBorder="1" applyAlignment="1">
      <alignment vertical="center"/>
    </xf>
    <xf numFmtId="0" fontId="0" fillId="4" borderId="1" xfId="0" applyFill="1" applyBorder="1" applyAlignment="1">
      <alignment vertical="center"/>
    </xf>
    <xf numFmtId="0" fontId="0" fillId="0" borderId="0" xfId="0" applyFill="1" applyAlignment="1">
      <alignment horizontal="center" vertical="center" wrapText="1"/>
    </xf>
    <xf numFmtId="0" fontId="4" fillId="0" borderId="0" xfId="0" applyFont="1" applyFill="1" applyBorder="1" applyAlignment="1">
      <alignment vertical="center"/>
    </xf>
    <xf numFmtId="0" fontId="0" fillId="0" borderId="7" xfId="0" applyFill="1" applyBorder="1" applyAlignment="1">
      <alignment vertical="center"/>
    </xf>
    <xf numFmtId="0" fontId="0" fillId="0" borderId="2" xfId="0" applyFill="1" applyBorder="1" applyAlignment="1">
      <alignment vertical="center"/>
    </xf>
    <xf numFmtId="0" fontId="4" fillId="0" borderId="3" xfId="0" applyFont="1" applyFill="1" applyBorder="1" applyAlignment="1">
      <alignment vertical="center"/>
    </xf>
    <xf numFmtId="0" fontId="4" fillId="0" borderId="8" xfId="0" applyFont="1" applyFill="1" applyBorder="1" applyAlignment="1">
      <alignment vertical="center"/>
    </xf>
    <xf numFmtId="0" fontId="3" fillId="0" borderId="15" xfId="0" applyFont="1" applyFill="1" applyBorder="1" applyAlignment="1">
      <alignment vertical="center"/>
    </xf>
    <xf numFmtId="0" fontId="3" fillId="0" borderId="13" xfId="0" applyFont="1" applyFill="1" applyBorder="1" applyAlignment="1">
      <alignment vertical="center"/>
    </xf>
    <xf numFmtId="0" fontId="6" fillId="0" borderId="13" xfId="0" applyFont="1" applyFill="1" applyBorder="1" applyAlignment="1">
      <alignment vertical="center"/>
    </xf>
    <xf numFmtId="0" fontId="6" fillId="0" borderId="14" xfId="0" applyFont="1" applyFill="1" applyBorder="1" applyAlignment="1">
      <alignment vertical="center"/>
    </xf>
    <xf numFmtId="43" fontId="4" fillId="0" borderId="15" xfId="0" applyNumberFormat="1" applyFont="1" applyFill="1" applyBorder="1" applyAlignment="1">
      <alignment vertical="center"/>
    </xf>
    <xf numFmtId="43" fontId="3" fillId="0" borderId="13" xfId="1" applyNumberFormat="1" applyFont="1" applyFill="1" applyBorder="1" applyAlignment="1">
      <alignment vertical="center"/>
    </xf>
    <xf numFmtId="43" fontId="4" fillId="0" borderId="13" xfId="1" applyNumberFormat="1" applyFont="1" applyFill="1" applyBorder="1" applyAlignment="1">
      <alignment vertical="center"/>
    </xf>
    <xf numFmtId="43" fontId="4" fillId="0" borderId="14" xfId="1" applyNumberFormat="1" applyFont="1" applyFill="1" applyBorder="1" applyAlignment="1">
      <alignment vertical="center"/>
    </xf>
    <xf numFmtId="0" fontId="4" fillId="0" borderId="15" xfId="0" applyFont="1" applyFill="1" applyBorder="1" applyAlignment="1">
      <alignment horizontal="right" vertical="center"/>
    </xf>
    <xf numFmtId="14" fontId="3" fillId="0" borderId="13" xfId="0" applyNumberFormat="1" applyFont="1" applyFill="1" applyBorder="1" applyAlignment="1">
      <alignment horizontal="right" vertical="center"/>
    </xf>
    <xf numFmtId="0" fontId="3" fillId="0" borderId="13" xfId="0" applyFont="1" applyFill="1" applyBorder="1" applyAlignment="1">
      <alignment horizontal="right" vertical="center"/>
    </xf>
    <xf numFmtId="0" fontId="4" fillId="0" borderId="13" xfId="0" applyFont="1" applyFill="1" applyBorder="1" applyAlignment="1">
      <alignment horizontal="right" vertical="center"/>
    </xf>
    <xf numFmtId="0" fontId="4" fillId="0" borderId="14" xfId="0" applyFont="1" applyFill="1" applyBorder="1" applyAlignment="1">
      <alignment horizontal="right" vertical="center"/>
    </xf>
    <xf numFmtId="0" fontId="6" fillId="4" borderId="1" xfId="0" applyFont="1" applyFill="1" applyBorder="1" applyAlignment="1">
      <alignment horizontal="center" vertical="center"/>
    </xf>
    <xf numFmtId="0" fontId="6" fillId="4" borderId="11" xfId="0" applyFont="1" applyFill="1" applyBorder="1" applyAlignment="1">
      <alignment horizontal="center" vertical="center" wrapText="1"/>
    </xf>
    <xf numFmtId="43" fontId="6" fillId="4" borderId="1" xfId="0" applyNumberFormat="1"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4" borderId="10" xfId="0" applyFill="1" applyBorder="1" applyAlignment="1">
      <alignment vertical="center"/>
    </xf>
    <xf numFmtId="0" fontId="6" fillId="4" borderId="1" xfId="0" applyFont="1" applyFill="1" applyBorder="1" applyAlignment="1">
      <alignment vertical="center"/>
    </xf>
    <xf numFmtId="43" fontId="6" fillId="4" borderId="1" xfId="1" applyNumberFormat="1" applyFont="1" applyFill="1" applyBorder="1" applyAlignment="1">
      <alignment vertical="center"/>
    </xf>
    <xf numFmtId="0" fontId="0" fillId="4" borderId="1" xfId="0" applyFill="1" applyBorder="1" applyAlignment="1">
      <alignment horizontal="right" vertical="center"/>
    </xf>
    <xf numFmtId="169" fontId="4" fillId="0" borderId="3" xfId="2" applyNumberFormat="1" applyFont="1" applyFill="1" applyBorder="1" applyAlignment="1">
      <alignment vertical="center"/>
    </xf>
    <xf numFmtId="169" fontId="3" fillId="0" borderId="0" xfId="2" applyNumberFormat="1" applyFont="1" applyFill="1" applyBorder="1" applyAlignment="1">
      <alignment vertical="center"/>
    </xf>
    <xf numFmtId="169" fontId="6" fillId="0" borderId="0" xfId="2" applyNumberFormat="1" applyFont="1" applyFill="1" applyBorder="1" applyAlignment="1">
      <alignment vertical="center"/>
    </xf>
    <xf numFmtId="169" fontId="4" fillId="0" borderId="0" xfId="2" applyNumberFormat="1" applyFont="1" applyFill="1" applyBorder="1" applyAlignment="1">
      <alignment vertical="center"/>
    </xf>
    <xf numFmtId="169" fontId="6" fillId="0" borderId="8" xfId="2" applyNumberFormat="1" applyFont="1" applyFill="1" applyBorder="1" applyAlignment="1">
      <alignment vertical="center"/>
    </xf>
    <xf numFmtId="169" fontId="6" fillId="4" borderId="11" xfId="2" applyNumberFormat="1" applyFont="1" applyFill="1" applyBorder="1" applyAlignment="1">
      <alignment vertical="center"/>
    </xf>
    <xf numFmtId="0" fontId="6" fillId="4" borderId="1" xfId="0" applyFont="1" applyFill="1" applyBorder="1" applyAlignment="1">
      <alignment vertical="center" wrapText="1"/>
    </xf>
    <xf numFmtId="0" fontId="0" fillId="0" borderId="1" xfId="0" applyFill="1" applyBorder="1" applyAlignment="1">
      <alignment vertical="center"/>
    </xf>
    <xf numFmtId="0" fontId="3" fillId="0" borderId="1" xfId="0" applyFont="1" applyFill="1" applyBorder="1" applyAlignment="1">
      <alignment vertical="center"/>
    </xf>
    <xf numFmtId="43" fontId="3" fillId="0" borderId="1" xfId="1" applyNumberFormat="1" applyFont="1" applyFill="1" applyBorder="1" applyAlignment="1">
      <alignment vertical="center"/>
    </xf>
    <xf numFmtId="0" fontId="7" fillId="0" borderId="1" xfId="0" applyFont="1" applyFill="1" applyBorder="1" applyAlignment="1">
      <alignment vertical="center"/>
    </xf>
    <xf numFmtId="0" fontId="6" fillId="0" borderId="1" xfId="0" applyFont="1" applyFill="1" applyBorder="1" applyAlignment="1">
      <alignment vertical="center"/>
    </xf>
    <xf numFmtId="0" fontId="4" fillId="0" borderId="1" xfId="0" applyFont="1" applyFill="1" applyBorder="1" applyAlignment="1">
      <alignment vertical="center"/>
    </xf>
    <xf numFmtId="43" fontId="6" fillId="0" borderId="1" xfId="1" applyNumberFormat="1" applyFont="1" applyFill="1" applyBorder="1" applyAlignment="1">
      <alignment vertical="center"/>
    </xf>
    <xf numFmtId="43" fontId="7" fillId="0" borderId="1" xfId="1" applyNumberFormat="1" applyFont="1" applyFill="1" applyBorder="1" applyAlignment="1">
      <alignment vertical="center"/>
    </xf>
    <xf numFmtId="0" fontId="3" fillId="0" borderId="1" xfId="0" applyFont="1" applyFill="1" applyBorder="1" applyAlignment="1">
      <alignment horizontal="right" vertical="center"/>
    </xf>
    <xf numFmtId="0" fontId="10" fillId="0" borderId="1" xfId="0" applyFont="1" applyFill="1" applyBorder="1" applyAlignment="1">
      <alignment vertical="center"/>
    </xf>
    <xf numFmtId="0" fontId="1" fillId="0" borderId="1" xfId="0" applyFont="1" applyFill="1" applyBorder="1" applyAlignment="1">
      <alignment vertical="center"/>
    </xf>
    <xf numFmtId="43" fontId="10" fillId="0" borderId="1" xfId="1" applyNumberFormat="1" applyFont="1" applyFill="1" applyBorder="1" applyAlignment="1">
      <alignment vertical="center"/>
    </xf>
    <xf numFmtId="0" fontId="8" fillId="0" borderId="1" xfId="0" applyFont="1" applyFill="1" applyBorder="1" applyAlignment="1">
      <alignment vertical="center"/>
    </xf>
    <xf numFmtId="0" fontId="5" fillId="0" borderId="1" xfId="0" applyFont="1" applyFill="1" applyBorder="1" applyAlignment="1">
      <alignment vertical="center"/>
    </xf>
    <xf numFmtId="0" fontId="6" fillId="0" borderId="0" xfId="0" applyFont="1" applyFill="1" applyBorder="1" applyAlignment="1">
      <alignment vertical="center" wrapText="1"/>
    </xf>
    <xf numFmtId="43" fontId="3" fillId="0" borderId="0" xfId="0" applyNumberFormat="1" applyFont="1" applyFill="1" applyBorder="1" applyAlignment="1">
      <alignment vertical="center" wrapText="1"/>
    </xf>
    <xf numFmtId="0" fontId="4" fillId="4" borderId="1" xfId="0" applyFont="1" applyFill="1" applyBorder="1" applyAlignment="1">
      <alignment vertical="center"/>
    </xf>
    <xf numFmtId="169" fontId="6" fillId="4" borderId="11" xfId="2" applyNumberFormat="1" applyFont="1" applyFill="1" applyBorder="1" applyAlignment="1">
      <alignment horizontal="center" vertical="center" wrapText="1"/>
    </xf>
    <xf numFmtId="169" fontId="6" fillId="4" borderId="1" xfId="2" applyNumberFormat="1" applyFont="1" applyFill="1" applyBorder="1" applyAlignment="1">
      <alignment horizontal="center" vertical="center" wrapText="1"/>
    </xf>
    <xf numFmtId="169" fontId="3" fillId="0" borderId="1" xfId="2" applyNumberFormat="1" applyFont="1" applyFill="1" applyBorder="1" applyAlignment="1">
      <alignment vertical="center"/>
    </xf>
    <xf numFmtId="169" fontId="6" fillId="4" borderId="1" xfId="2" applyNumberFormat="1" applyFont="1" applyFill="1" applyBorder="1" applyAlignment="1">
      <alignment vertical="center"/>
    </xf>
    <xf numFmtId="169" fontId="3" fillId="0" borderId="0" xfId="2" applyNumberFormat="1" applyFont="1" applyFill="1" applyBorder="1" applyAlignment="1">
      <alignment vertical="center" wrapText="1"/>
    </xf>
    <xf numFmtId="169" fontId="7" fillId="0" borderId="1" xfId="2" applyNumberFormat="1" applyFont="1" applyFill="1" applyBorder="1" applyAlignment="1">
      <alignment vertical="center"/>
    </xf>
    <xf numFmtId="169" fontId="6" fillId="0" borderId="1" xfId="2" applyNumberFormat="1" applyFont="1" applyFill="1" applyBorder="1" applyAlignment="1">
      <alignment vertical="center"/>
    </xf>
    <xf numFmtId="169" fontId="10" fillId="0" borderId="1" xfId="2" applyNumberFormat="1" applyFont="1" applyFill="1" applyBorder="1" applyAlignment="1">
      <alignment vertical="center"/>
    </xf>
    <xf numFmtId="43" fontId="0" fillId="0" borderId="0" xfId="0" applyNumberFormat="1" applyFill="1" applyBorder="1" applyAlignment="1">
      <alignment vertical="center"/>
    </xf>
    <xf numFmtId="43" fontId="6" fillId="4" borderId="1" xfId="0" applyNumberFormat="1" applyFont="1" applyFill="1" applyBorder="1" applyAlignment="1">
      <alignment vertical="center"/>
    </xf>
    <xf numFmtId="0" fontId="1" fillId="4" borderId="1" xfId="0" applyFont="1" applyFill="1" applyBorder="1" applyAlignment="1">
      <alignment vertical="center"/>
    </xf>
    <xf numFmtId="0" fontId="10" fillId="4" borderId="1" xfId="0" applyFont="1" applyFill="1" applyBorder="1" applyAlignment="1">
      <alignment vertical="center"/>
    </xf>
    <xf numFmtId="43" fontId="10" fillId="4" borderId="1" xfId="1" applyNumberFormat="1" applyFont="1" applyFill="1" applyBorder="1" applyAlignment="1">
      <alignment vertical="center"/>
    </xf>
    <xf numFmtId="169" fontId="10" fillId="4" borderId="1" xfId="2" applyNumberFormat="1" applyFont="1" applyFill="1" applyBorder="1" applyAlignment="1">
      <alignment vertical="center"/>
    </xf>
    <xf numFmtId="0" fontId="10" fillId="0" borderId="0" xfId="0" applyFont="1" applyFill="1" applyBorder="1" applyAlignment="1">
      <alignment vertical="center"/>
    </xf>
    <xf numFmtId="43" fontId="0" fillId="0" borderId="0" xfId="0" applyNumberFormat="1" applyFont="1" applyFill="1" applyBorder="1" applyAlignment="1">
      <alignment vertical="center"/>
    </xf>
    <xf numFmtId="0" fontId="0" fillId="0" borderId="0" xfId="0" applyFill="1" applyBorder="1" applyAlignment="1">
      <alignment horizontal="right" vertical="center"/>
    </xf>
    <xf numFmtId="43" fontId="2" fillId="0" borderId="0" xfId="0" applyNumberFormat="1" applyFont="1" applyFill="1" applyBorder="1" applyAlignment="1">
      <alignment vertical="center"/>
    </xf>
    <xf numFmtId="0" fontId="13" fillId="4" borderId="1" xfId="0" applyFont="1" applyFill="1" applyBorder="1" applyAlignment="1">
      <alignment vertical="center" wrapText="1"/>
    </xf>
    <xf numFmtId="0" fontId="12" fillId="0" borderId="1" xfId="0" applyFont="1" applyBorder="1" applyAlignment="1">
      <alignment horizontal="right" vertical="center"/>
    </xf>
    <xf numFmtId="165" fontId="12" fillId="0" borderId="1" xfId="1" applyNumberFormat="1" applyFont="1" applyBorder="1" applyAlignment="1">
      <alignment horizontal="right" vertical="center"/>
    </xf>
    <xf numFmtId="164" fontId="12" fillId="0" borderId="1" xfId="0" applyNumberFormat="1" applyFont="1" applyBorder="1" applyAlignment="1">
      <alignment horizontal="right" vertical="center"/>
    </xf>
    <xf numFmtId="14" fontId="12" fillId="0" borderId="1" xfId="0" applyNumberFormat="1" applyFont="1" applyBorder="1" applyAlignment="1">
      <alignment horizontal="right" vertical="center"/>
    </xf>
    <xf numFmtId="0" fontId="12" fillId="0" borderId="1" xfId="0" applyFont="1" applyBorder="1" applyAlignment="1">
      <alignment horizontal="left" vertical="center"/>
    </xf>
    <xf numFmtId="0" fontId="0" fillId="4" borderId="1" xfId="0" applyFont="1" applyFill="1" applyBorder="1" applyAlignment="1">
      <alignment horizontal="center" vertical="center"/>
    </xf>
    <xf numFmtId="0" fontId="13" fillId="4" borderId="1" xfId="0" applyFont="1" applyFill="1" applyBorder="1" applyAlignment="1">
      <alignment horizontal="center" vertical="center"/>
    </xf>
    <xf numFmtId="165" fontId="13" fillId="4" borderId="1" xfId="1" applyNumberFormat="1" applyFont="1" applyFill="1" applyBorder="1" applyAlignment="1">
      <alignment horizontal="center" vertical="center"/>
    </xf>
    <xf numFmtId="0" fontId="12" fillId="4" borderId="1" xfId="0" applyFont="1" applyFill="1" applyBorder="1" applyAlignment="1">
      <alignment horizontal="center" vertical="center" wrapText="1"/>
    </xf>
    <xf numFmtId="0" fontId="0" fillId="0" borderId="0" xfId="0" applyFont="1" applyFill="1" applyAlignment="1">
      <alignment horizontal="center"/>
    </xf>
    <xf numFmtId="0" fontId="13" fillId="0" borderId="0" xfId="0" applyFont="1" applyAlignment="1">
      <alignment horizontal="left" vertical="top" wrapText="1"/>
    </xf>
    <xf numFmtId="0" fontId="15" fillId="4" borderId="1" xfId="0" applyFont="1" applyFill="1" applyBorder="1" applyAlignment="1">
      <alignment horizontal="center" vertical="center" wrapText="1"/>
    </xf>
    <xf numFmtId="0" fontId="16" fillId="0" borderId="1" xfId="0" applyFont="1" applyBorder="1" applyAlignment="1">
      <alignment vertical="center"/>
    </xf>
    <xf numFmtId="0" fontId="16" fillId="0" borderId="1" xfId="0" applyFont="1" applyFill="1" applyBorder="1" applyAlignment="1">
      <alignment vertical="center"/>
    </xf>
    <xf numFmtId="0" fontId="16" fillId="4" borderId="1" xfId="0" applyFont="1" applyFill="1" applyBorder="1" applyAlignment="1">
      <alignment vertical="center"/>
    </xf>
    <xf numFmtId="0" fontId="15" fillId="4" borderId="1" xfId="0" applyFont="1" applyFill="1" applyBorder="1" applyAlignment="1">
      <alignment vertical="center"/>
    </xf>
    <xf numFmtId="167" fontId="15" fillId="4" borderId="1" xfId="2" applyNumberFormat="1" applyFont="1" applyFill="1" applyBorder="1" applyAlignment="1">
      <alignment horizontal="center" vertical="center" wrapText="1"/>
    </xf>
    <xf numFmtId="167" fontId="15" fillId="4" borderId="1" xfId="2" applyNumberFormat="1" applyFont="1" applyFill="1" applyBorder="1" applyAlignment="1">
      <alignment vertical="center"/>
    </xf>
    <xf numFmtId="169" fontId="15" fillId="4" borderId="1" xfId="2" applyNumberFormat="1" applyFont="1" applyFill="1" applyBorder="1" applyAlignment="1">
      <alignment horizontal="center" vertical="center" wrapText="1"/>
    </xf>
    <xf numFmtId="169" fontId="17" fillId="0" borderId="1" xfId="2" applyNumberFormat="1" applyFont="1" applyBorder="1" applyAlignment="1">
      <alignment vertical="center"/>
    </xf>
    <xf numFmtId="169" fontId="15" fillId="4" borderId="1" xfId="2" applyNumberFormat="1" applyFont="1" applyFill="1" applyBorder="1" applyAlignment="1">
      <alignment vertical="center"/>
    </xf>
    <xf numFmtId="169" fontId="15" fillId="0" borderId="0" xfId="2" applyNumberFormat="1" applyFont="1" applyAlignment="1">
      <alignment vertical="center"/>
    </xf>
    <xf numFmtId="169" fontId="42" fillId="4" borderId="1" xfId="2" applyNumberFormat="1" applyFont="1" applyFill="1" applyBorder="1" applyAlignment="1">
      <alignment horizontal="center" vertical="center" wrapText="1"/>
    </xf>
    <xf numFmtId="0" fontId="17" fillId="0" borderId="1" xfId="0" applyFont="1" applyBorder="1" applyAlignment="1">
      <alignment horizontal="right" vertical="center"/>
    </xf>
    <xf numFmtId="0" fontId="15" fillId="0" borderId="0" xfId="0" applyFont="1" applyAlignment="1">
      <alignment horizontal="right" vertical="center"/>
    </xf>
    <xf numFmtId="167" fontId="16" fillId="0" borderId="0" xfId="2" applyNumberFormat="1" applyFont="1" applyFill="1"/>
    <xf numFmtId="167" fontId="16" fillId="0" borderId="0" xfId="2" applyNumberFormat="1" applyFont="1"/>
    <xf numFmtId="169" fontId="16" fillId="0" borderId="0" xfId="2" applyNumberFormat="1" applyFont="1" applyFill="1"/>
    <xf numFmtId="169" fontId="16" fillId="0" borderId="0" xfId="2" applyNumberFormat="1" applyFont="1"/>
    <xf numFmtId="0" fontId="10" fillId="4" borderId="1" xfId="0" applyFont="1" applyFill="1" applyBorder="1" applyAlignment="1">
      <alignment horizontal="center" wrapText="1"/>
    </xf>
    <xf numFmtId="167" fontId="17" fillId="0" borderId="1" xfId="2" applyNumberFormat="1" applyFont="1" applyFill="1" applyBorder="1" applyAlignment="1">
      <alignment vertical="center"/>
    </xf>
    <xf numFmtId="169" fontId="17" fillId="0" borderId="1" xfId="2" applyNumberFormat="1" applyFont="1" applyFill="1" applyBorder="1" applyAlignment="1">
      <alignment horizontal="right" vertical="center"/>
    </xf>
    <xf numFmtId="0" fontId="7" fillId="0" borderId="1" xfId="0" applyFont="1" applyFill="1" applyBorder="1" applyAlignment="1">
      <alignment horizontal="center" vertical="center"/>
    </xf>
    <xf numFmtId="9" fontId="7" fillId="0" borderId="1" xfId="0" applyNumberFormat="1" applyFont="1" applyFill="1" applyBorder="1" applyAlignment="1">
      <alignment horizontal="center" vertical="center"/>
    </xf>
    <xf numFmtId="167" fontId="17" fillId="0" borderId="1" xfId="2" applyNumberFormat="1" applyFont="1" applyFill="1" applyBorder="1" applyAlignment="1">
      <alignment horizontal="right" vertical="center"/>
    </xf>
    <xf numFmtId="171" fontId="7" fillId="0" borderId="1" xfId="0" applyNumberFormat="1" applyFont="1" applyFill="1" applyBorder="1" applyAlignment="1">
      <alignment horizontal="center" vertical="center"/>
    </xf>
    <xf numFmtId="0" fontId="17" fillId="0" borderId="1" xfId="0" applyFont="1" applyFill="1" applyBorder="1" applyAlignment="1">
      <alignment vertical="center"/>
    </xf>
    <xf numFmtId="169" fontId="17" fillId="0" borderId="1" xfId="2" applyNumberFormat="1" applyFont="1" applyFill="1" applyBorder="1" applyAlignment="1">
      <alignment vertical="center"/>
    </xf>
    <xf numFmtId="0" fontId="17" fillId="0" borderId="1" xfId="0" applyFont="1" applyFill="1" applyBorder="1" applyAlignment="1">
      <alignment vertical="center" wrapText="1"/>
    </xf>
    <xf numFmtId="165" fontId="15" fillId="4" borderId="1" xfId="1" applyNumberFormat="1" applyFont="1" applyFill="1" applyBorder="1" applyAlignment="1">
      <alignment horizontal="center" vertical="center" wrapText="1"/>
    </xf>
    <xf numFmtId="0" fontId="17" fillId="0" borderId="5" xfId="0" applyFont="1" applyFill="1" applyBorder="1"/>
    <xf numFmtId="165" fontId="16" fillId="0" borderId="0" xfId="1" applyNumberFormat="1" applyFont="1" applyBorder="1"/>
    <xf numFmtId="0" fontId="16" fillId="0" borderId="6" xfId="0" applyFont="1" applyBorder="1"/>
    <xf numFmtId="0" fontId="17" fillId="0" borderId="5" xfId="0" applyFont="1" applyBorder="1"/>
    <xf numFmtId="165" fontId="16" fillId="0" borderId="0" xfId="1" applyNumberFormat="1" applyFont="1" applyBorder="1" applyAlignment="1"/>
    <xf numFmtId="0" fontId="17" fillId="0" borderId="6" xfId="0" applyFont="1" applyBorder="1"/>
    <xf numFmtId="0" fontId="16" fillId="0" borderId="5" xfId="0" applyFont="1" applyFill="1" applyBorder="1"/>
    <xf numFmtId="165" fontId="16" fillId="0" borderId="0" xfId="1" applyNumberFormat="1" applyFont="1" applyFill="1" applyBorder="1" applyAlignment="1">
      <alignment horizontal="right"/>
    </xf>
    <xf numFmtId="165" fontId="16" fillId="0" borderId="0" xfId="1" applyNumberFormat="1" applyFont="1" applyFill="1" applyBorder="1"/>
    <xf numFmtId="0" fontId="16" fillId="0" borderId="6" xfId="0" applyFont="1" applyFill="1" applyBorder="1"/>
    <xf numFmtId="0" fontId="16" fillId="0" borderId="6" xfId="0" applyFont="1" applyFill="1" applyBorder="1" applyAlignment="1">
      <alignment horizontal="right"/>
    </xf>
    <xf numFmtId="0" fontId="40" fillId="0" borderId="0" xfId="0" applyFont="1" applyAlignment="1">
      <alignment horizontal="right"/>
    </xf>
    <xf numFmtId="0" fontId="18" fillId="0" borderId="5" xfId="0" applyFont="1" applyFill="1" applyBorder="1"/>
    <xf numFmtId="165" fontId="18" fillId="0" borderId="0" xfId="1" applyNumberFormat="1" applyFont="1" applyFill="1" applyBorder="1"/>
    <xf numFmtId="0" fontId="18" fillId="0" borderId="6" xfId="0" applyFont="1" applyFill="1" applyBorder="1"/>
    <xf numFmtId="0" fontId="18" fillId="0" borderId="0" xfId="0" applyFont="1"/>
    <xf numFmtId="0" fontId="15" fillId="4" borderId="10" xfId="0" applyFont="1" applyFill="1" applyBorder="1" applyAlignment="1">
      <alignment horizontal="center" vertical="center" wrapText="1"/>
    </xf>
    <xf numFmtId="165" fontId="16" fillId="0" borderId="13" xfId="1" applyNumberFormat="1" applyFont="1" applyBorder="1"/>
    <xf numFmtId="165" fontId="17" fillId="0" borderId="13" xfId="1" applyNumberFormat="1" applyFont="1" applyBorder="1" applyAlignment="1">
      <alignment horizontal="right"/>
    </xf>
    <xf numFmtId="165" fontId="18" fillId="0" borderId="13" xfId="1" applyNumberFormat="1" applyFont="1" applyFill="1" applyBorder="1" applyAlignment="1">
      <alignment horizontal="right"/>
    </xf>
    <xf numFmtId="165" fontId="16" fillId="0" borderId="13" xfId="1" applyNumberFormat="1" applyFont="1" applyFill="1" applyBorder="1" applyAlignment="1">
      <alignment horizontal="right"/>
    </xf>
    <xf numFmtId="165" fontId="16" fillId="0" borderId="13" xfId="1" applyNumberFormat="1" applyFont="1" applyFill="1" applyBorder="1"/>
    <xf numFmtId="165" fontId="18" fillId="0" borderId="13" xfId="1" applyNumberFormat="1" applyFont="1" applyFill="1" applyBorder="1"/>
    <xf numFmtId="165" fontId="15" fillId="4" borderId="11" xfId="1" applyNumberFormat="1" applyFont="1" applyFill="1" applyBorder="1" applyAlignment="1">
      <alignment horizontal="center" vertical="center" wrapText="1"/>
    </xf>
    <xf numFmtId="0" fontId="15" fillId="4" borderId="12" xfId="0" applyFont="1" applyFill="1" applyBorder="1" applyAlignment="1">
      <alignment horizontal="center" vertical="center" wrapText="1"/>
    </xf>
    <xf numFmtId="165" fontId="17" fillId="0" borderId="13" xfId="1" applyNumberFormat="1" applyFont="1" applyBorder="1"/>
    <xf numFmtId="0" fontId="18" fillId="4" borderId="10" xfId="0" applyFont="1" applyFill="1" applyBorder="1"/>
    <xf numFmtId="165" fontId="18" fillId="4" borderId="1" xfId="1" applyNumberFormat="1" applyFont="1" applyFill="1" applyBorder="1"/>
    <xf numFmtId="165" fontId="18" fillId="4" borderId="11" xfId="1" applyNumberFormat="1" applyFont="1" applyFill="1" applyBorder="1"/>
    <xf numFmtId="0" fontId="18" fillId="4" borderId="12" xfId="0" applyFont="1" applyFill="1" applyBorder="1"/>
    <xf numFmtId="0" fontId="13" fillId="4" borderId="10" xfId="0" applyFont="1" applyFill="1" applyBorder="1" applyAlignment="1">
      <alignment horizontal="center" vertical="center" wrapText="1"/>
    </xf>
    <xf numFmtId="0" fontId="13" fillId="4" borderId="12" xfId="0" applyFont="1" applyFill="1" applyBorder="1" applyAlignment="1">
      <alignment horizontal="center" vertical="center" wrapText="1"/>
    </xf>
    <xf numFmtId="43" fontId="13" fillId="4" borderId="11" xfId="1" applyFont="1" applyFill="1" applyBorder="1" applyAlignment="1">
      <alignment vertical="center" wrapText="1"/>
    </xf>
    <xf numFmtId="0" fontId="0" fillId="4" borderId="12" xfId="0" applyFont="1" applyFill="1" applyBorder="1" applyAlignment="1">
      <alignment vertical="center" wrapText="1"/>
    </xf>
    <xf numFmtId="0" fontId="12" fillId="0" borderId="5" xfId="0" applyFont="1" applyBorder="1" applyAlignment="1">
      <alignment vertical="center" wrapText="1"/>
    </xf>
    <xf numFmtId="0" fontId="12" fillId="0" borderId="0" xfId="0" applyFont="1" applyBorder="1" applyAlignment="1">
      <alignment vertical="center" wrapText="1"/>
    </xf>
    <xf numFmtId="0" fontId="12" fillId="0" borderId="6" xfId="0" applyFont="1" applyBorder="1" applyAlignment="1">
      <alignment vertical="center" wrapText="1"/>
    </xf>
    <xf numFmtId="0" fontId="12" fillId="0" borderId="0" xfId="0" applyFont="1" applyFill="1" applyBorder="1" applyAlignment="1">
      <alignment vertical="center" wrapText="1"/>
    </xf>
    <xf numFmtId="0" fontId="12" fillId="0" borderId="13" xfId="0" applyFont="1" applyBorder="1" applyAlignment="1">
      <alignment horizontal="left" vertical="center" wrapText="1"/>
    </xf>
    <xf numFmtId="0" fontId="12" fillId="0" borderId="14" xfId="0" applyFont="1" applyBorder="1" applyAlignment="1">
      <alignment horizontal="left" vertical="center" wrapText="1"/>
    </xf>
    <xf numFmtId="0" fontId="12" fillId="0" borderId="13" xfId="0" applyFont="1" applyBorder="1" applyAlignment="1">
      <alignment vertical="center" wrapText="1"/>
    </xf>
    <xf numFmtId="0" fontId="12" fillId="0" borderId="14" xfId="0" applyFont="1" applyBorder="1" applyAlignment="1">
      <alignment vertical="center" wrapText="1"/>
    </xf>
    <xf numFmtId="0" fontId="12" fillId="0" borderId="13" xfId="0" applyFont="1" applyBorder="1" applyAlignment="1">
      <alignment horizontal="right" vertical="center" wrapText="1"/>
    </xf>
    <xf numFmtId="43" fontId="13" fillId="4" borderId="1" xfId="1" applyFont="1" applyFill="1" applyBorder="1" applyAlignment="1">
      <alignment horizontal="right" vertical="center" wrapText="1"/>
    </xf>
    <xf numFmtId="0" fontId="0" fillId="0" borderId="0" xfId="0" applyFont="1" applyAlignment="1">
      <alignment horizontal="right" wrapText="1"/>
    </xf>
    <xf numFmtId="0" fontId="0" fillId="0" borderId="0" xfId="0" applyFont="1" applyFill="1" applyBorder="1" applyAlignment="1">
      <alignment horizontal="left" vertical="top" wrapText="1"/>
    </xf>
    <xf numFmtId="0" fontId="0" fillId="0" borderId="1" xfId="0" applyFont="1" applyBorder="1" applyAlignment="1">
      <alignment horizontal="left" vertical="top" wrapText="1"/>
    </xf>
    <xf numFmtId="0" fontId="25" fillId="0" borderId="0" xfId="0" applyFont="1" applyBorder="1" applyAlignment="1">
      <alignment horizontal="center" vertical="center"/>
    </xf>
    <xf numFmtId="0" fontId="26" fillId="0" borderId="0" xfId="0" applyFont="1" applyBorder="1" applyAlignment="1">
      <alignment horizontal="center" vertical="center"/>
    </xf>
    <xf numFmtId="0" fontId="0" fillId="0" borderId="1" xfId="0" applyFont="1" applyFill="1" applyBorder="1" applyAlignment="1">
      <alignment horizontal="right" vertical="top"/>
    </xf>
    <xf numFmtId="0" fontId="2" fillId="4" borderId="1" xfId="0" applyFont="1" applyFill="1" applyBorder="1" applyAlignment="1">
      <alignment horizontal="center" vertical="center"/>
    </xf>
    <xf numFmtId="0" fontId="29" fillId="0" borderId="0" xfId="0" applyFont="1" applyAlignment="1">
      <alignment horizontal="center" vertical="center"/>
    </xf>
    <xf numFmtId="0" fontId="2" fillId="4" borderId="15" xfId="0" applyFont="1" applyFill="1" applyBorder="1" applyAlignment="1">
      <alignment horizontal="center" vertical="center" wrapText="1"/>
    </xf>
    <xf numFmtId="0" fontId="2" fillId="4" borderId="13" xfId="0" applyFont="1" applyFill="1" applyBorder="1" applyAlignment="1">
      <alignment horizontal="center" vertical="center" wrapText="1"/>
    </xf>
    <xf numFmtId="0" fontId="2" fillId="4" borderId="14" xfId="0" applyFont="1" applyFill="1" applyBorder="1" applyAlignment="1">
      <alignment horizontal="center" vertical="center" wrapText="1"/>
    </xf>
    <xf numFmtId="0" fontId="12" fillId="0" borderId="0" xfId="0" applyFont="1" applyAlignment="1">
      <alignment horizontal="left" vertical="center" wrapText="1"/>
    </xf>
    <xf numFmtId="0" fontId="14" fillId="4" borderId="10" xfId="0" applyFont="1" applyFill="1" applyBorder="1" applyAlignment="1">
      <alignment horizontal="center" vertical="center" wrapText="1"/>
    </xf>
    <xf numFmtId="0" fontId="14" fillId="4" borderId="12" xfId="0" applyFont="1" applyFill="1" applyBorder="1" applyAlignment="1">
      <alignment horizontal="center" vertical="center" wrapText="1"/>
    </xf>
    <xf numFmtId="0" fontId="2" fillId="4" borderId="10" xfId="0" applyFont="1" applyFill="1" applyBorder="1" applyAlignment="1">
      <alignment horizontal="center" vertical="center" wrapText="1"/>
    </xf>
    <xf numFmtId="0" fontId="2" fillId="4" borderId="12" xfId="0" applyFont="1" applyFill="1" applyBorder="1" applyAlignment="1">
      <alignment horizontal="center" vertical="center" wrapText="1"/>
    </xf>
    <xf numFmtId="0" fontId="2" fillId="4" borderId="11" xfId="0" applyFont="1" applyFill="1" applyBorder="1" applyAlignment="1">
      <alignment horizontal="center" vertical="center" wrapText="1"/>
    </xf>
    <xf numFmtId="0" fontId="36" fillId="0" borderId="0" xfId="0" applyFont="1" applyBorder="1" applyAlignment="1">
      <alignment horizontal="center" vertical="center"/>
    </xf>
    <xf numFmtId="0" fontId="6" fillId="4" borderId="0" xfId="0" applyFont="1" applyFill="1" applyBorder="1" applyAlignment="1">
      <alignment horizontal="center" vertical="center"/>
    </xf>
    <xf numFmtId="0" fontId="6" fillId="4" borderId="8" xfId="0" applyFont="1" applyFill="1" applyBorder="1" applyAlignment="1">
      <alignment horizontal="center" vertical="center"/>
    </xf>
    <xf numFmtId="0" fontId="6" fillId="4" borderId="3" xfId="0" applyFont="1" applyFill="1" applyBorder="1" applyAlignment="1">
      <alignment horizontal="center" vertical="center"/>
    </xf>
    <xf numFmtId="0" fontId="42" fillId="0" borderId="0" xfId="0" applyFont="1" applyAlignment="1">
      <alignment horizontal="center" vertical="center"/>
    </xf>
    <xf numFmtId="0" fontId="16" fillId="0" borderId="0" xfId="0" applyFont="1" applyAlignment="1">
      <alignment horizontal="left" vertical="top" wrapText="1"/>
    </xf>
    <xf numFmtId="0" fontId="18" fillId="4" borderId="10" xfId="0" applyFont="1" applyFill="1" applyBorder="1" applyAlignment="1">
      <alignment horizontal="center" vertical="center"/>
    </xf>
    <xf numFmtId="0" fontId="18" fillId="4" borderId="1" xfId="0" applyFont="1" applyFill="1" applyBorder="1" applyAlignment="1">
      <alignment horizontal="center" vertical="center"/>
    </xf>
    <xf numFmtId="0" fontId="18" fillId="4" borderId="1" xfId="0" applyFont="1" applyFill="1" applyBorder="1" applyAlignment="1">
      <alignment horizontal="center" vertical="center" wrapText="1"/>
    </xf>
    <xf numFmtId="0" fontId="18" fillId="4" borderId="12" xfId="0" applyFont="1" applyFill="1" applyBorder="1" applyAlignment="1">
      <alignment horizontal="center" vertical="center" wrapText="1"/>
    </xf>
    <xf numFmtId="0" fontId="18" fillId="4" borderId="10" xfId="0" applyFont="1" applyFill="1" applyBorder="1" applyAlignment="1">
      <alignment horizontal="center" vertical="center" wrapText="1"/>
    </xf>
    <xf numFmtId="0" fontId="38" fillId="0" borderId="0" xfId="0" applyFont="1" applyAlignment="1">
      <alignment horizontal="center" vertical="center"/>
    </xf>
    <xf numFmtId="0" fontId="18" fillId="0" borderId="0" xfId="0" applyFont="1" applyAlignment="1">
      <alignment horizontal="center" vertical="top" wrapText="1"/>
    </xf>
    <xf numFmtId="9" fontId="43" fillId="0" borderId="15" xfId="0" applyNumberFormat="1" applyFont="1" applyBorder="1" applyAlignment="1">
      <alignment horizontal="right" vertical="center" wrapText="1"/>
    </xf>
    <xf numFmtId="9" fontId="43" fillId="0" borderId="13" xfId="0" applyNumberFormat="1" applyFont="1" applyBorder="1" applyAlignment="1">
      <alignment horizontal="right" vertical="center" wrapText="1"/>
    </xf>
    <xf numFmtId="9" fontId="43" fillId="0" borderId="14" xfId="0" applyNumberFormat="1" applyFont="1" applyBorder="1" applyAlignment="1">
      <alignment horizontal="right" vertical="center" wrapText="1"/>
    </xf>
    <xf numFmtId="0" fontId="15" fillId="4" borderId="10" xfId="0" applyFont="1" applyFill="1" applyBorder="1" applyAlignment="1">
      <alignment horizontal="center" vertical="center"/>
    </xf>
    <xf numFmtId="0" fontId="15" fillId="4" borderId="11" xfId="0" applyFont="1" applyFill="1" applyBorder="1" applyAlignment="1">
      <alignment horizontal="center" vertical="center"/>
    </xf>
    <xf numFmtId="171" fontId="43" fillId="0" borderId="15" xfId="0" applyNumberFormat="1" applyFont="1" applyBorder="1" applyAlignment="1">
      <alignment horizontal="right" vertical="center"/>
    </xf>
    <xf numFmtId="171" fontId="43" fillId="0" borderId="13" xfId="0" applyNumberFormat="1" applyFont="1" applyBorder="1" applyAlignment="1">
      <alignment horizontal="right" vertical="center"/>
    </xf>
    <xf numFmtId="171" fontId="43" fillId="0" borderId="14" xfId="0" applyNumberFormat="1" applyFont="1" applyBorder="1" applyAlignment="1">
      <alignment horizontal="right" vertical="center"/>
    </xf>
    <xf numFmtId="0" fontId="15" fillId="4" borderId="10" xfId="0" applyFont="1" applyFill="1" applyBorder="1" applyAlignment="1">
      <alignment horizontal="center" vertical="center" wrapText="1"/>
    </xf>
    <xf numFmtId="0" fontId="15" fillId="4" borderId="12"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8" fillId="4" borderId="15" xfId="0" applyFont="1" applyFill="1" applyBorder="1" applyAlignment="1">
      <alignment horizontal="center" vertical="center" wrapText="1"/>
    </xf>
    <xf numFmtId="0" fontId="18" fillId="4" borderId="14" xfId="0" applyFont="1" applyFill="1" applyBorder="1" applyAlignment="1">
      <alignment horizontal="center" vertical="center" wrapText="1"/>
    </xf>
    <xf numFmtId="0" fontId="18" fillId="4" borderId="3" xfId="0" applyFont="1" applyFill="1" applyBorder="1" applyAlignment="1">
      <alignment horizontal="center" vertical="center"/>
    </xf>
    <xf numFmtId="0" fontId="18" fillId="4" borderId="8" xfId="0" applyFont="1" applyFill="1" applyBorder="1" applyAlignment="1">
      <alignment horizontal="center" vertical="center"/>
    </xf>
    <xf numFmtId="0" fontId="18" fillId="4" borderId="15" xfId="0" applyFont="1" applyFill="1" applyBorder="1" applyAlignment="1">
      <alignment horizontal="center" vertical="center"/>
    </xf>
    <xf numFmtId="0" fontId="18" fillId="4" borderId="14" xfId="0" applyFont="1" applyFill="1" applyBorder="1" applyAlignment="1">
      <alignment horizontal="center" vertical="center"/>
    </xf>
    <xf numFmtId="0" fontId="18" fillId="4" borderId="2" xfId="0" applyFont="1" applyFill="1" applyBorder="1" applyAlignment="1">
      <alignment horizontal="center" vertical="center"/>
    </xf>
    <xf numFmtId="0" fontId="18" fillId="4" borderId="7" xfId="0" applyFont="1" applyFill="1" applyBorder="1" applyAlignment="1">
      <alignment horizontal="center" vertical="center"/>
    </xf>
    <xf numFmtId="0" fontId="6" fillId="4" borderId="2" xfId="0" applyFont="1" applyFill="1" applyBorder="1" applyAlignment="1">
      <alignment horizontal="center" vertical="center" wrapText="1"/>
    </xf>
    <xf numFmtId="0" fontId="6" fillId="4"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0" xfId="0" applyFont="1" applyFill="1" applyBorder="1" applyAlignment="1">
      <alignment horizontal="center" vertical="center" wrapText="1"/>
    </xf>
    <xf numFmtId="0" fontId="44" fillId="4" borderId="7" xfId="0" applyFont="1" applyFill="1" applyBorder="1" applyAlignment="1">
      <alignment horizontal="center" vertical="center"/>
    </xf>
    <xf numFmtId="0" fontId="44" fillId="4" borderId="8" xfId="0" applyFont="1" applyFill="1" applyBorder="1" applyAlignment="1">
      <alignment horizontal="center" vertical="center"/>
    </xf>
    <xf numFmtId="0" fontId="14" fillId="4"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0" fillId="0" borderId="0" xfId="0" applyBorder="1" applyAlignment="1">
      <alignment horizontal="left" vertical="top" wrapText="1"/>
    </xf>
    <xf numFmtId="0" fontId="26" fillId="0" borderId="0" xfId="0" applyFont="1" applyAlignment="1">
      <alignment horizontal="center" vertical="center" wrapText="1"/>
    </xf>
    <xf numFmtId="0" fontId="26" fillId="0" borderId="0" xfId="0" applyFont="1" applyAlignment="1">
      <alignment horizontal="center" vertical="center"/>
    </xf>
    <xf numFmtId="0" fontId="2" fillId="0" borderId="0" xfId="0" applyFont="1" applyAlignment="1">
      <alignment horizontal="center" vertical="center"/>
    </xf>
    <xf numFmtId="0" fontId="2" fillId="0" borderId="0" xfId="0" applyFont="1" applyAlignment="1">
      <alignment horizontal="center" vertical="top"/>
    </xf>
    <xf numFmtId="0" fontId="0" fillId="0" borderId="0" xfId="0" applyAlignment="1">
      <alignment horizontal="left" vertical="top" wrapText="1"/>
    </xf>
    <xf numFmtId="0" fontId="16" fillId="0" borderId="13" xfId="0" applyFont="1" applyFill="1" applyBorder="1" applyAlignment="1">
      <alignment horizontal="right" vertical="center"/>
    </xf>
    <xf numFmtId="0" fontId="18" fillId="0" borderId="0" xfId="0" applyFont="1" applyFill="1" applyAlignment="1">
      <alignment horizontal="center" vertical="center"/>
    </xf>
    <xf numFmtId="0" fontId="23" fillId="0" borderId="0" xfId="0" applyFont="1" applyFill="1" applyAlignment="1">
      <alignment horizontal="left" vertical="center" readingOrder="1"/>
    </xf>
    <xf numFmtId="0" fontId="16" fillId="0" borderId="0" xfId="0" applyFont="1" applyFill="1" applyBorder="1" applyAlignment="1">
      <alignment horizontal="left" vertical="top" wrapText="1"/>
    </xf>
    <xf numFmtId="0" fontId="2" fillId="4" borderId="10" xfId="0" applyFont="1" applyFill="1" applyBorder="1" applyAlignment="1">
      <alignment horizontal="center" vertical="center"/>
    </xf>
    <xf numFmtId="0" fontId="2" fillId="4" borderId="11" xfId="0" applyFont="1" applyFill="1" applyBorder="1" applyAlignment="1">
      <alignment horizontal="center" vertical="center"/>
    </xf>
    <xf numFmtId="0" fontId="6" fillId="0" borderId="0" xfId="0" applyFont="1" applyFill="1" applyAlignment="1">
      <alignment horizontal="center" vertical="center"/>
    </xf>
    <xf numFmtId="0" fontId="28" fillId="0" borderId="0" xfId="0" applyFont="1" applyAlignment="1">
      <alignment horizontal="center" vertical="center"/>
    </xf>
    <xf numFmtId="0" fontId="12" fillId="0" borderId="0" xfId="0" applyFont="1" applyAlignment="1">
      <alignment horizontal="left" vertical="top" wrapText="1"/>
    </xf>
    <xf numFmtId="0" fontId="17" fillId="0" borderId="0" xfId="0" applyFont="1" applyAlignment="1">
      <alignment horizontal="left" vertical="center" wrapText="1"/>
    </xf>
    <xf numFmtId="0" fontId="15" fillId="4" borderId="1" xfId="0" applyFont="1" applyFill="1" applyBorder="1" applyAlignment="1">
      <alignment horizontal="center" vertical="center" wrapText="1"/>
    </xf>
    <xf numFmtId="0" fontId="48" fillId="0" borderId="0" xfId="0" applyFont="1" applyAlignment="1">
      <alignment horizontal="center" vertical="center"/>
    </xf>
    <xf numFmtId="0" fontId="16" fillId="4" borderId="1" xfId="0" applyFont="1" applyFill="1" applyBorder="1" applyAlignment="1">
      <alignment horizontal="center" vertical="center" wrapText="1"/>
    </xf>
    <xf numFmtId="169" fontId="18" fillId="4" borderId="1" xfId="2" applyNumberFormat="1" applyFont="1" applyFill="1" applyBorder="1" applyAlignment="1">
      <alignment horizontal="center" vertical="center" wrapText="1"/>
    </xf>
    <xf numFmtId="0" fontId="17" fillId="0" borderId="0" xfId="0" applyFont="1" applyAlignment="1">
      <alignment horizontal="left" vertical="center"/>
    </xf>
    <xf numFmtId="0" fontId="17" fillId="0" borderId="0" xfId="0" applyFont="1" applyAlignment="1">
      <alignment horizontal="left" vertical="top" wrapText="1"/>
    </xf>
    <xf numFmtId="0" fontId="16" fillId="0" borderId="1" xfId="0" applyFont="1" applyFill="1" applyBorder="1" applyAlignment="1">
      <alignment horizontal="left" vertical="center" wrapText="1"/>
    </xf>
    <xf numFmtId="0" fontId="16" fillId="0" borderId="1" xfId="0" applyFont="1" applyFill="1" applyBorder="1" applyAlignment="1">
      <alignment horizontal="left" vertical="center"/>
    </xf>
    <xf numFmtId="0" fontId="39" fillId="0" borderId="0" xfId="0" applyFont="1" applyAlignment="1">
      <alignment horizontal="center" vertical="center"/>
    </xf>
    <xf numFmtId="0" fontId="15" fillId="4" borderId="12" xfId="0" applyFont="1" applyFill="1" applyBorder="1" applyAlignment="1">
      <alignment horizontal="center" vertical="center"/>
    </xf>
    <xf numFmtId="0" fontId="15" fillId="4" borderId="1" xfId="0" applyFont="1" applyFill="1" applyBorder="1" applyAlignment="1">
      <alignment horizontal="center" vertical="center"/>
    </xf>
    <xf numFmtId="0" fontId="13" fillId="4" borderId="10" xfId="0" applyFont="1" applyFill="1" applyBorder="1" applyAlignment="1">
      <alignment horizontal="center" vertical="center" wrapText="1"/>
    </xf>
    <xf numFmtId="0" fontId="13" fillId="4" borderId="11" xfId="0" applyFont="1" applyFill="1" applyBorder="1" applyAlignment="1">
      <alignment horizontal="center" vertical="center" wrapText="1"/>
    </xf>
    <xf numFmtId="0" fontId="0" fillId="0" borderId="3" xfId="0" applyFont="1" applyBorder="1" applyAlignment="1">
      <alignment horizontal="left" vertical="center" wrapText="1"/>
    </xf>
    <xf numFmtId="0" fontId="15" fillId="0" borderId="0" xfId="0" applyFont="1" applyAlignment="1">
      <alignment horizontal="center" vertical="center" wrapText="1"/>
    </xf>
    <xf numFmtId="0" fontId="49" fillId="0" borderId="0" xfId="0" applyFont="1" applyAlignment="1">
      <alignment horizontal="center" vertical="center"/>
    </xf>
  </cellXfs>
  <cellStyles count="3">
    <cellStyle name="Comma" xfId="1" builtinId="3"/>
    <cellStyle name="Comma [0]" xfId="2" builtinId="6"/>
    <cellStyle name="Normal" xfId="0" builtinId="0"/>
  </cellStyles>
  <dxfs count="33">
    <dxf>
      <numFmt numFmtId="173" formatCode="d/mm/yyyy;@"/>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9" formatCode="_(* #,##0.00000_);_(* \(#,##0.00000\);_(* &quot;-&quot;_);_(@_)"/>
      <alignment horizontal="general" vertical="center" textRotation="0" wrapText="0" indent="0" justifyLastLine="0" shrinkToFit="0" readingOrder="0"/>
    </dxf>
    <dxf>
      <numFmt numFmtId="169" formatCode="_(* #,##0.00000_);_(* \(#,##0.00000\);_(* &quot;-&quot;_);_(@_)"/>
      <alignment horizontal="general" vertical="center" textRotation="0" wrapText="0" indent="0" justifyLastLine="0" shrinkToFit="0" readingOrder="0"/>
      <border diagonalUp="0" diagonalDown="0">
        <left style="thin">
          <color indexed="64"/>
        </left>
        <right style="thin">
          <color indexed="64"/>
        </right>
        <vertical/>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bottom/>
        <vertical/>
        <horizontal/>
      </border>
    </dxf>
    <dxf>
      <alignment horizontal="general" vertical="center" textRotation="0" wrapText="0" indent="0" justifyLastLine="0" shrinkToFit="0" readingOrder="0"/>
    </dxf>
    <dxf>
      <border>
        <bottom style="thin">
          <color indexed="64"/>
        </bottom>
      </border>
    </dxf>
    <dxf>
      <font>
        <b/>
      </font>
      <fill>
        <patternFill patternType="solid">
          <fgColor indexed="64"/>
          <bgColor theme="2" tint="-9.9978637043366805E-2"/>
        </patternFill>
      </fill>
      <alignment horizontal="center" vertical="center" textRotation="0" indent="0" justifyLastLine="0" shrinkToFit="0" readingOrder="0"/>
      <border diagonalUp="0" diagonalDown="0" outline="0">
        <left/>
        <right/>
        <top/>
        <bottom/>
      </border>
    </dxf>
    <dxf>
      <numFmt numFmtId="173" formatCode="d/mm/yyyy;@"/>
      <alignment horizontal="general" vertical="center" textRotation="0" wrapText="0" indent="0" justifyLastLine="0" shrinkToFit="0" readingOrder="0"/>
    </dxf>
    <dxf>
      <numFmt numFmtId="169" formatCode="_(* #,##0.00000_);_(* \(#,##0.00000\);_(* &quot;-&quot;_);_(@_)"/>
      <alignment horizontal="general" vertical="center" textRotation="0" wrapText="0" indent="0" justifyLastLine="0" shrinkToFit="0" readingOrder="0"/>
      <border diagonalUp="0" diagonalDown="0">
        <left style="thin">
          <color indexed="64"/>
        </left>
        <right style="thin">
          <color indexed="64"/>
        </right>
        <top/>
        <bottom/>
        <vertical/>
        <horizontal/>
      </border>
    </dxf>
    <dxf>
      <numFmt numFmtId="169" formatCode="_(* #,##0.00000_);_(* \(#,##0.00000\);_(* &quot;-&quot;_);_(@_)"/>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bottom/>
        <vertical/>
        <horizontal/>
      </border>
    </dxf>
    <dxf>
      <alignment horizontal="general" vertical="center" textRotation="0" wrapText="0" indent="0" justifyLastLine="0" shrinkToFit="0" readingOrder="0"/>
    </dxf>
    <dxf>
      <alignment horizontal="general" vertical="center" textRotation="0" wrapText="0" indent="0" justifyLastLine="0" shrinkToFit="0" readingOrder="0"/>
      <border diagonalUp="0" diagonalDown="0">
        <left style="thin">
          <color indexed="64"/>
        </left>
        <right style="thin">
          <color indexed="64"/>
        </right>
        <top/>
        <bottom/>
        <vertical/>
        <horizontal/>
      </border>
    </dxf>
    <dxf>
      <alignment horizontal="general" vertical="center" textRotation="0" wrapText="0" indent="0" justifyLastLine="0" shrinkToFit="0" readingOrder="0"/>
    </dxf>
    <dxf>
      <border>
        <bottom style="thin">
          <color indexed="64"/>
        </bottom>
      </border>
    </dxf>
    <dxf>
      <fill>
        <patternFill patternType="solid">
          <fgColor indexed="64"/>
          <bgColor theme="2" tint="-9.9978637043366805E-2"/>
        </patternFill>
      </fill>
      <alignment horizontal="center" vertical="center" textRotation="0" wrapText="0" indent="0" justifyLastLine="0" shrinkToFit="0" readingOrder="0"/>
    </dxf>
    <dxf>
      <numFmt numFmtId="172" formatCode="[$]dd/mm/yyyy;@" x16r2:formatCode16="[$-en-MM,1]dd/mm/yyyy;@"/>
      <alignment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numFmt numFmtId="169" formatCode="_(* #,##0.00000_);_(* \(#,##0.00000\);_(* &quot;-&quot;_);_(@_)"/>
      <alignment vertical="center" textRotation="0" wrapText="0" indent="0" justifyLastLine="0" shrinkToFit="0" readingOrder="0"/>
      <border diagonalUp="0" diagonalDown="0" outline="0">
        <left style="thin">
          <color indexed="64"/>
        </left>
        <right style="thin">
          <color indexed="64"/>
        </right>
        <top/>
        <bottom/>
      </border>
    </dxf>
    <dxf>
      <numFmt numFmtId="169" formatCode="_(* #,##0.00000_);_(* \(#,##0.00000\);_(* &quot;-&quot;_);_(@_)"/>
      <alignment vertical="center" textRotation="0" wrapText="0" indent="0" justifyLastLine="0" shrinkToFit="0" readingOrder="0"/>
      <border diagonalUp="0" diagonalDown="0" outline="0">
        <left style="thin">
          <color indexed="64"/>
        </left>
        <right style="thin">
          <color indexed="64"/>
        </right>
        <top/>
        <bottom/>
      </border>
    </dxf>
    <dxf>
      <alignment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alignment vertical="center" textRotation="0" wrapText="0" indent="0" justifyLastLine="0" shrinkToFit="0" readingOrder="0"/>
      <border diagonalUp="0" diagonalDown="0">
        <left style="thin">
          <color indexed="64"/>
        </left>
        <right style="thin">
          <color indexed="64"/>
        </right>
        <top/>
        <bottom/>
        <vertical style="thin">
          <color indexed="64"/>
        </vertical>
        <horizontal/>
      </border>
    </dxf>
    <dxf>
      <alignment vertical="center" textRotation="0" wrapText="0" indent="0" justifyLastLine="0" shrinkToFit="0" readingOrder="0"/>
    </dxf>
    <dxf>
      <border>
        <bottom style="thin">
          <color indexed="64"/>
        </bottom>
      </border>
    </dxf>
    <dxf>
      <font>
        <b/>
      </font>
      <fill>
        <patternFill patternType="solid">
          <fgColor indexed="64"/>
          <bgColor theme="2" tint="-9.9978637043366805E-2"/>
        </patternFill>
      </fill>
      <alignment horizontal="center" vertical="top" textRotation="0" wrapText="0" indent="0" justifyLastLine="0" shrinkToFit="0" readingOrder="0"/>
      <border diagonalUp="0" diagonalDown="0">
        <left style="thin">
          <color indexed="64"/>
        </left>
        <right style="thin">
          <color indexed="64"/>
        </right>
        <top/>
        <bottom/>
        <vertical style="thin">
          <color indexed="64"/>
        </vertical>
        <horizontal style="thin">
          <color indexed="64"/>
        </horizontal>
      </border>
    </dxf>
    <dxf>
      <numFmt numFmtId="172" formatCode="[$]dd/mm/yyyy;@" x16r2:formatCode16="[$-en-MM,1]dd/mm/yyyy;@"/>
      <alignment vertical="center" textRotation="0" wrapText="0" indent="0" justifyLastLine="0" shrinkToFit="0" readingOrder="0"/>
      <border diagonalUp="0" diagonalDown="0">
        <left style="thin">
          <color indexed="64"/>
        </left>
        <right/>
        <top/>
        <bottom/>
        <vertical style="thin">
          <color indexed="64"/>
        </vertical>
        <horizontal/>
      </border>
    </dxf>
    <dxf>
      <numFmt numFmtId="169" formatCode="_(* #,##0.00000_);_(* \(#,##0.00000\);_(* &quot;-&quot;_);_(@_)"/>
      <alignment vertical="center" textRotation="0" wrapText="0" indent="0" justifyLastLine="0" shrinkToFit="0" readingOrder="0"/>
      <border diagonalUp="0" diagonalDown="0">
        <left style="thin">
          <color indexed="64"/>
        </left>
        <right style="thin">
          <color indexed="64"/>
        </right>
        <vertical style="thin">
          <color indexed="64"/>
        </vertical>
      </border>
    </dxf>
    <dxf>
      <numFmt numFmtId="169" formatCode="_(* #,##0.00000_);_(* \(#,##0.00000\);_(* &quot;-&quot;_);_(@_)"/>
      <alignment vertical="center" textRotation="0" wrapText="0" indent="0" justifyLastLine="0" shrinkToFit="0" readingOrder="0"/>
      <border diagonalUp="0" diagonalDown="0">
        <left style="thin">
          <color indexed="64"/>
        </left>
        <right style="thin">
          <color indexed="64"/>
        </right>
        <vertical style="thin">
          <color indexed="64"/>
        </vertical>
      </border>
    </dxf>
    <dxf>
      <alignment vertical="center" textRotation="0" wrapText="0" indent="0" justifyLastLine="0" shrinkToFit="0" readingOrder="0"/>
      <border diagonalUp="0" diagonalDown="0">
        <left style="thin">
          <color indexed="64"/>
        </left>
        <right style="thin">
          <color indexed="64"/>
        </right>
        <vertical style="thin">
          <color indexed="64"/>
        </vertical>
      </border>
    </dxf>
    <dxf>
      <alignment vertical="center" textRotation="0" wrapText="0" indent="0" justifyLastLine="0" shrinkToFit="0" readingOrder="0"/>
      <border diagonalUp="0" diagonalDown="0">
        <left/>
        <right style="thin">
          <color indexed="64"/>
        </right>
        <top/>
        <bottom/>
        <vertical style="thin">
          <color indexed="64"/>
        </vertical>
        <horizontal/>
      </border>
    </dxf>
    <dxf>
      <alignment vertical="center" textRotation="0" wrapText="0" indent="0" justifyLastLine="0" shrinkToFit="0" readingOrder="0"/>
    </dxf>
    <dxf>
      <border>
        <bottom style="thin">
          <color indexed="64"/>
        </bottom>
      </border>
    </dxf>
    <dxf>
      <font>
        <b/>
      </font>
      <fill>
        <patternFill patternType="solid">
          <fgColor indexed="64"/>
          <bgColor theme="2" tint="-9.9978637043366805E-2"/>
        </patternFill>
      </fill>
      <alignment horizontal="center" vertical="center" textRotation="0" wrapText="0" indent="0" justifyLastLine="0" shrinkToFit="0" readingOrder="0"/>
      <border diagonalUp="0" diagonalDown="0">
        <left style="thin">
          <color indexed="64"/>
        </left>
        <right style="thin">
          <color indexed="64"/>
        </right>
        <top/>
        <bottom/>
        <vertical style="thin">
          <color indexed="64"/>
        </vertical>
      </border>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E71AB82F-E17C-E14E-A638-8DF86AC327A5}" name="Table2" displayName="Table2" ref="D2:H33" totalsRowShown="0" headerRowDxfId="32" dataDxfId="30" headerRowBorderDxfId="31">
  <tableColumns count="5">
    <tableColumn id="1" xr3:uid="{5BF768BE-29C8-8D4A-8AC7-A5FD8AC7D994}" name="Name" dataDxfId="29"/>
    <tableColumn id="2" xr3:uid="{A0B251CC-886F-684C-AAB3-F9567EECC2ED}" name="Membership _x000a_No. " dataDxfId="28"/>
    <tableColumn id="3" xr3:uid="{10E656B6-4A22-4048-ADC5-BE900B33F204}" name="Amount Put in _x000a_for Shares" dataDxfId="27" dataCellStyle="Comma [0]"/>
    <tableColumn id="4" xr3:uid="{8211D0FF-0D1B-1F40-BEEB-3895C78984C7}" name="Dividends for _x000a_2010-2011 Fiscal Year" dataDxfId="26" dataCellStyle="Comma [0]"/>
    <tableColumn id="5" xr3:uid="{4D5296C1-A82B-714C-A446-EBE989E28456}" name="Final Date of Share _x000a_Contribution" dataDxfId="25"/>
  </tableColumns>
  <tableStyleInfo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5F9E6D1E-7CD3-E14F-8F80-0EE9E7C747A2}" name="Table3" displayName="Table3" ref="D2:H41" totalsRowShown="0" headerRowDxfId="24" dataDxfId="22" headerRowBorderDxfId="23">
  <tableColumns count="5">
    <tableColumn id="1" xr3:uid="{1915A64E-D693-4343-B6DD-362BDAF4A5E2}" name="Name" dataDxfId="21"/>
    <tableColumn id="2" xr3:uid="{13BF6F07-F354-9C4B-8D73-CC27B8F706D5}" name="Membership _x000a_No. " dataDxfId="20"/>
    <tableColumn id="3" xr3:uid="{33D858D1-CEA1-CA4B-BCC7-AA911DA1755F}" name="Amount Put in _x000a_for Shares_x000a_(Hundred Thousand Kyat) " dataDxfId="19" dataCellStyle="Comma [0]"/>
    <tableColumn id="4" xr3:uid="{F7867943-CBCD-1041-9FA8-863F5FC33E66}" name="Dividends for _x000a_2010/2011 Shares _x000a_(Hundred Thousand Kyat)" dataDxfId="18" dataCellStyle="Comma [0]"/>
    <tableColumn id="5" xr3:uid="{1E946D04-C14A-5242-BE8E-D19FAAF3714B}" name="Final Date_x000a_of Share Contribution " dataDxfId="17"/>
  </tableColumns>
  <tableStyleInfo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D18B3988-EA08-E240-9761-BB2B3239A9AF}" name="Table4" displayName="Table4" ref="D2:I16" totalsRowShown="0" headerRowDxfId="16" dataDxfId="14" headerRowBorderDxfId="15">
  <tableColumns count="6">
    <tableColumn id="1" xr3:uid="{A94B8DDC-047D-6C45-A767-CF059FC9FE01}" name="Name" dataDxfId="13"/>
    <tableColumn id="2" xr3:uid="{932100B1-DE50-934E-BB1E-ADAD916C9C92}" name="Command" dataDxfId="12"/>
    <tableColumn id="3" xr3:uid="{7FD9F218-177B-6B4B-A58D-F31473BF6F82}" name="Membership _x000a_No" dataDxfId="11"/>
    <tableColumn id="4" xr3:uid="{840114A7-296B-3D47-8336-A7F782544057}" name="Amount Put in _x000a_for Shares" dataDxfId="10" dataCellStyle="Comma [0]"/>
    <tableColumn id="5" xr3:uid="{0C6DA8F2-781F-BE45-929B-1A7A93B08B47}" name="Dividends for _x000a_2010/2011" dataDxfId="9" dataCellStyle="Comma [0]"/>
    <tableColumn id="6" xr3:uid="{0E4A000E-DC6E-2747-9F9B-7EB88DA664B7}" name="Final Date of _x000a_Share Contribution " dataDxfId="8"/>
  </tableColumns>
  <tableStyleInfo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85F3EC30-9E46-314B-A44D-D15BFA5E6E1E}" name="Table5" displayName="Table5" ref="B2:F25" totalsRowShown="0" headerRowDxfId="7" dataDxfId="5" headerRowBorderDxfId="6">
  <tableColumns count="5">
    <tableColumn id="1" xr3:uid="{84238970-86F0-0E41-B15C-F423804097D2}" name="Name" dataDxfId="4"/>
    <tableColumn id="2" xr3:uid="{2376A93F-3249-6F44-BA94-5ADD09B99C80}" name="Membership _x000a_No. " dataDxfId="3"/>
    <tableColumn id="3" xr3:uid="{B6960B83-D725-DC4D-A715-6C8C2B51DBAE}" name="Share Value_x000a_(Hundred Thousand Kyats)" dataDxfId="2" dataCellStyle="Comma [0]"/>
    <tableColumn id="4" xr3:uid="{859B5EEA-3B8E-2A48-A91D-48230347F8E3}" name="Dividends of Shares_x000a_(Hundred Thousand Kyats)" dataDxfId="1" dataCellStyle="Comma [0]"/>
    <tableColumn id="5" xr3:uid="{6ABC9FAB-4272-C749-A325-6035778AF454}" name="Final Date of _x000a_Share Contribution " dataDxfId="0"/>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table" Target="../tables/table3.xml"/></Relationships>
</file>

<file path=xl/worksheets/_rels/sheet12.xml.rels><?xml version="1.0" encoding="UTF-8" standalone="yes"?>
<Relationships xmlns="http://schemas.openxmlformats.org/package/2006/relationships"><Relationship Id="rId1" Type="http://schemas.openxmlformats.org/officeDocument/2006/relationships/table" Target="../tables/table4.xml"/></Relationships>
</file>

<file path=xl/worksheets/_rels/sheet8.xml.rels><?xml version="1.0" encoding="UTF-8" standalone="yes"?>
<Relationships xmlns="http://schemas.openxmlformats.org/package/2006/relationships"><Relationship Id="rId1" Type="http://schemas.openxmlformats.org/officeDocument/2006/relationships/table" Target="../tables/table1.xml"/></Relationships>
</file>

<file path=xl/worksheets/_rels/sheet9.xml.rels><?xml version="1.0" encoding="UTF-8" standalone="yes"?>
<Relationships xmlns="http://schemas.openxmlformats.org/package/2006/relationships"><Relationship Id="rId1"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8F84AA-938A-DD43-88F2-EB465BEA0A32}">
  <dimension ref="A1:G260"/>
  <sheetViews>
    <sheetView tabSelected="1" zoomScaleNormal="100" workbookViewId="0">
      <selection activeCell="C21" sqref="C21"/>
    </sheetView>
  </sheetViews>
  <sheetFormatPr baseColWidth="10" defaultColWidth="21.5" defaultRowHeight="16" zeroHeight="1"/>
  <cols>
    <col min="1" max="1" width="5.6640625" style="44" customWidth="1"/>
    <col min="2" max="2" width="14" style="43" bestFit="1" customWidth="1"/>
    <col min="3" max="3" width="27.83203125" style="43" customWidth="1"/>
    <col min="4" max="4" width="20.83203125" style="43" customWidth="1"/>
    <col min="5" max="5" width="18.5" style="43" bestFit="1" customWidth="1"/>
    <col min="6" max="6" width="18" style="43" bestFit="1" customWidth="1"/>
    <col min="7" max="7" width="21" style="90" customWidth="1"/>
    <col min="8" max="16384" width="21.5" style="44"/>
  </cols>
  <sheetData>
    <row r="1" spans="1:7" s="47" customFormat="1" ht="40" customHeight="1">
      <c r="A1" s="511" t="s">
        <v>2011</v>
      </c>
      <c r="B1" s="511"/>
      <c r="C1" s="511"/>
      <c r="D1" s="511"/>
      <c r="E1" s="511"/>
      <c r="F1" s="511"/>
      <c r="G1" s="511"/>
    </row>
    <row r="2" spans="1:7" s="58" customFormat="1" ht="39" customHeight="1">
      <c r="A2" s="67" t="s">
        <v>1898</v>
      </c>
      <c r="B2" s="67" t="s">
        <v>296</v>
      </c>
      <c r="C2" s="67" t="s">
        <v>297</v>
      </c>
      <c r="D2" s="67" t="s">
        <v>382</v>
      </c>
      <c r="E2" s="67" t="s">
        <v>2013</v>
      </c>
      <c r="F2" s="67" t="s">
        <v>298</v>
      </c>
      <c r="G2" s="83" t="s">
        <v>2014</v>
      </c>
    </row>
    <row r="3" spans="1:7" s="47" customFormat="1" ht="24" customHeight="1">
      <c r="A3" s="513">
        <v>1</v>
      </c>
      <c r="B3" s="510" t="s">
        <v>2016</v>
      </c>
      <c r="C3" s="68" t="s">
        <v>381</v>
      </c>
      <c r="D3" s="69">
        <v>808328</v>
      </c>
      <c r="E3" s="84">
        <v>808.32799999999997</v>
      </c>
      <c r="F3" s="81">
        <v>12.5</v>
      </c>
      <c r="G3" s="84">
        <f>E3*F3/100</f>
        <v>101.041</v>
      </c>
    </row>
    <row r="4" spans="1:7" s="47" customFormat="1" ht="24" customHeight="1">
      <c r="A4" s="513"/>
      <c r="B4" s="510"/>
      <c r="C4" s="68" t="s">
        <v>1829</v>
      </c>
      <c r="D4" s="69">
        <v>330000</v>
      </c>
      <c r="E4" s="84">
        <v>330</v>
      </c>
      <c r="F4" s="81">
        <v>12.5</v>
      </c>
      <c r="G4" s="85">
        <f>E4*F4/100</f>
        <v>41.25</v>
      </c>
    </row>
    <row r="5" spans="1:7" s="47" customFormat="1" ht="28" customHeight="1">
      <c r="A5" s="514" t="s">
        <v>46</v>
      </c>
      <c r="B5" s="514"/>
      <c r="C5" s="514"/>
      <c r="D5" s="70">
        <v>1138328</v>
      </c>
      <c r="E5" s="86">
        <v>1138.328</v>
      </c>
      <c r="F5" s="71"/>
      <c r="G5" s="86">
        <v>142.291</v>
      </c>
    </row>
    <row r="6" spans="1:7" s="47" customFormat="1" ht="37" customHeight="1">
      <c r="A6" s="512" t="s">
        <v>1920</v>
      </c>
      <c r="B6" s="512"/>
      <c r="C6" s="512"/>
      <c r="D6" s="512"/>
      <c r="E6" s="512"/>
      <c r="F6" s="512"/>
      <c r="G6" s="512"/>
    </row>
    <row r="7" spans="1:7" s="41" customFormat="1" ht="34" customHeight="1">
      <c r="A7" s="67" t="s">
        <v>1898</v>
      </c>
      <c r="B7" s="67" t="s">
        <v>49</v>
      </c>
      <c r="C7" s="67" t="s">
        <v>299</v>
      </c>
      <c r="D7" s="67" t="s">
        <v>2015</v>
      </c>
      <c r="E7" s="67" t="s">
        <v>1921</v>
      </c>
      <c r="F7" s="67" t="s">
        <v>1922</v>
      </c>
      <c r="G7" s="83" t="s">
        <v>1923</v>
      </c>
    </row>
    <row r="8" spans="1:7" ht="20" customHeight="1">
      <c r="A8" s="72">
        <v>1</v>
      </c>
      <c r="B8" s="73" t="s">
        <v>47</v>
      </c>
      <c r="C8" s="74">
        <v>59363561</v>
      </c>
      <c r="D8" s="87">
        <v>59363.561000000002</v>
      </c>
      <c r="E8" s="72">
        <v>300</v>
      </c>
      <c r="F8" s="80">
        <v>120</v>
      </c>
      <c r="G8" s="87">
        <v>17683.232639999998</v>
      </c>
    </row>
    <row r="9" spans="1:7" ht="20" customHeight="1">
      <c r="A9" s="72">
        <v>2</v>
      </c>
      <c r="B9" s="75" t="s">
        <v>0</v>
      </c>
      <c r="C9" s="76">
        <v>1417460</v>
      </c>
      <c r="D9" s="88">
        <v>1417.46</v>
      </c>
      <c r="E9" s="80">
        <v>300</v>
      </c>
      <c r="F9" s="80">
        <v>120</v>
      </c>
      <c r="G9" s="88">
        <f>D9*E9/1000</f>
        <v>425.238</v>
      </c>
    </row>
    <row r="10" spans="1:7" ht="20" customHeight="1">
      <c r="A10" s="72">
        <v>3</v>
      </c>
      <c r="B10" s="75" t="s">
        <v>1</v>
      </c>
      <c r="C10" s="76">
        <v>197600</v>
      </c>
      <c r="D10" s="88">
        <v>197.6</v>
      </c>
      <c r="E10" s="80">
        <v>275</v>
      </c>
      <c r="F10" s="80">
        <v>110</v>
      </c>
      <c r="G10" s="88">
        <f>D10*E10/1000</f>
        <v>54.34</v>
      </c>
    </row>
    <row r="11" spans="1:7" ht="20" customHeight="1">
      <c r="A11" s="72">
        <v>4</v>
      </c>
      <c r="B11" s="75" t="s">
        <v>2</v>
      </c>
      <c r="C11" s="76">
        <v>420924</v>
      </c>
      <c r="D11" s="88">
        <v>420.92399999999998</v>
      </c>
      <c r="E11" s="80">
        <v>250</v>
      </c>
      <c r="F11" s="80">
        <v>100</v>
      </c>
      <c r="G11" s="88">
        <f>D11*E11/1000</f>
        <v>105.23099999999999</v>
      </c>
    </row>
    <row r="12" spans="1:7" ht="20" customHeight="1">
      <c r="A12" s="72">
        <v>5</v>
      </c>
      <c r="B12" s="75" t="s">
        <v>3</v>
      </c>
      <c r="C12" s="76">
        <v>854151</v>
      </c>
      <c r="D12" s="88">
        <v>854.15099999999995</v>
      </c>
      <c r="E12" s="80">
        <v>225</v>
      </c>
      <c r="F12" s="80">
        <v>90</v>
      </c>
      <c r="G12" s="88">
        <f>D12*E12/1000</f>
        <v>192.18397499999998</v>
      </c>
    </row>
    <row r="13" spans="1:7" ht="20" customHeight="1">
      <c r="A13" s="72">
        <v>6</v>
      </c>
      <c r="B13" s="75" t="s">
        <v>4</v>
      </c>
      <c r="C13" s="76">
        <v>3986695</v>
      </c>
      <c r="D13" s="88">
        <v>3986.6950000000002</v>
      </c>
      <c r="E13" s="80">
        <v>200</v>
      </c>
      <c r="F13" s="80">
        <v>80</v>
      </c>
      <c r="G13" s="88">
        <f>D13*E13/1000</f>
        <v>797.33900000000006</v>
      </c>
    </row>
    <row r="14" spans="1:7" ht="20" customHeight="1">
      <c r="A14" s="72">
        <v>7</v>
      </c>
      <c r="B14" s="75" t="s">
        <v>5</v>
      </c>
      <c r="C14" s="76">
        <v>6002908</v>
      </c>
      <c r="D14" s="88">
        <v>6002.9080000000004</v>
      </c>
      <c r="E14" s="80">
        <v>175</v>
      </c>
      <c r="F14" s="80">
        <v>70</v>
      </c>
      <c r="G14" s="88">
        <v>1033.1497750000001</v>
      </c>
    </row>
    <row r="15" spans="1:7" ht="20" customHeight="1">
      <c r="A15" s="72">
        <v>8</v>
      </c>
      <c r="B15" s="75" t="s">
        <v>6</v>
      </c>
      <c r="C15" s="76">
        <v>490886</v>
      </c>
      <c r="D15" s="88">
        <v>490.88600000000002</v>
      </c>
      <c r="E15" s="80">
        <v>150</v>
      </c>
      <c r="F15" s="80">
        <v>60</v>
      </c>
      <c r="G15" s="88">
        <f>D15*E15/1000</f>
        <v>73.632900000000006</v>
      </c>
    </row>
    <row r="16" spans="1:7" ht="20" customHeight="1">
      <c r="A16" s="72">
        <v>9</v>
      </c>
      <c r="B16" s="75" t="s">
        <v>7</v>
      </c>
      <c r="C16" s="76">
        <v>241914</v>
      </c>
      <c r="D16" s="88">
        <v>241.91399999999999</v>
      </c>
      <c r="E16" s="80">
        <v>125</v>
      </c>
      <c r="F16" s="80">
        <v>50</v>
      </c>
      <c r="G16" s="88">
        <v>27.989249999999998</v>
      </c>
    </row>
    <row r="17" spans="1:7" ht="20" customHeight="1">
      <c r="A17" s="72">
        <v>10</v>
      </c>
      <c r="B17" s="75" t="s">
        <v>8</v>
      </c>
      <c r="C17" s="76">
        <v>135725</v>
      </c>
      <c r="D17" s="88">
        <v>135.72499999999999</v>
      </c>
      <c r="E17" s="80">
        <v>100</v>
      </c>
      <c r="F17" s="80">
        <v>40</v>
      </c>
      <c r="G17" s="88">
        <v>11.172499999999999</v>
      </c>
    </row>
    <row r="18" spans="1:7" ht="20" customHeight="1">
      <c r="A18" s="72">
        <v>11</v>
      </c>
      <c r="B18" s="75" t="s">
        <v>9</v>
      </c>
      <c r="C18" s="76">
        <v>70259</v>
      </c>
      <c r="D18" s="88">
        <v>70.259</v>
      </c>
      <c r="E18" s="80">
        <v>75</v>
      </c>
      <c r="F18" s="80">
        <v>30</v>
      </c>
      <c r="G18" s="88">
        <f>D18*E18/1000</f>
        <v>5.269425</v>
      </c>
    </row>
    <row r="19" spans="1:7" ht="20" customHeight="1">
      <c r="A19" s="72">
        <v>12</v>
      </c>
      <c r="B19" s="75" t="s">
        <v>10</v>
      </c>
      <c r="C19" s="76">
        <v>183334</v>
      </c>
      <c r="D19" s="88">
        <v>183.334</v>
      </c>
      <c r="E19" s="80">
        <v>50</v>
      </c>
      <c r="F19" s="80">
        <v>20</v>
      </c>
      <c r="G19" s="88">
        <f>D19*E19/1000</f>
        <v>9.1667000000000005</v>
      </c>
    </row>
    <row r="20" spans="1:7" ht="20" customHeight="1">
      <c r="A20" s="72">
        <v>13</v>
      </c>
      <c r="B20" s="75" t="s">
        <v>11</v>
      </c>
      <c r="C20" s="76">
        <v>202622</v>
      </c>
      <c r="D20" s="88">
        <v>202.62200000000001</v>
      </c>
      <c r="E20" s="80">
        <v>25</v>
      </c>
      <c r="F20" s="72">
        <v>10</v>
      </c>
      <c r="G20" s="88">
        <f>D20*E20/1000</f>
        <v>5.06555</v>
      </c>
    </row>
    <row r="21" spans="1:7" ht="23" customHeight="1">
      <c r="A21" s="77"/>
      <c r="B21" s="78" t="s">
        <v>46</v>
      </c>
      <c r="C21" s="95">
        <v>73568039</v>
      </c>
      <c r="D21" s="89">
        <v>73568.039000000004</v>
      </c>
      <c r="E21" s="79"/>
      <c r="F21" s="79"/>
      <c r="G21" s="89">
        <v>20423.010714999997</v>
      </c>
    </row>
    <row r="22" spans="1:7"/>
    <row r="23" spans="1:7" ht="52" customHeight="1">
      <c r="A23" s="94" t="s">
        <v>2017</v>
      </c>
      <c r="B23" s="509" t="s">
        <v>2018</v>
      </c>
      <c r="C23" s="509"/>
      <c r="D23" s="509"/>
      <c r="E23" s="509"/>
      <c r="F23" s="509"/>
      <c r="G23" s="509"/>
    </row>
    <row r="24" spans="1:7">
      <c r="B24" s="44"/>
      <c r="C24" s="44"/>
      <c r="D24" s="44"/>
      <c r="E24" s="44"/>
      <c r="F24" s="44"/>
      <c r="G24" s="91"/>
    </row>
    <row r="25" spans="1:7">
      <c r="B25" s="44"/>
      <c r="C25" s="44"/>
      <c r="D25" s="44"/>
      <c r="E25" s="44"/>
      <c r="F25" s="44"/>
      <c r="G25" s="91"/>
    </row>
    <row r="26" spans="1:7">
      <c r="B26" s="44"/>
      <c r="C26" s="44"/>
      <c r="D26" s="44"/>
      <c r="E26" s="44"/>
      <c r="F26" s="44"/>
      <c r="G26" s="91"/>
    </row>
    <row r="27" spans="1:7">
      <c r="B27" s="44"/>
      <c r="C27" s="44"/>
      <c r="D27" s="44"/>
      <c r="E27" s="44"/>
      <c r="F27" s="44"/>
      <c r="G27" s="91"/>
    </row>
    <row r="28" spans="1:7">
      <c r="B28" s="44"/>
      <c r="C28" s="44"/>
      <c r="D28" s="44"/>
      <c r="E28" s="44"/>
      <c r="F28" s="44"/>
      <c r="G28" s="91"/>
    </row>
    <row r="29" spans="1:7">
      <c r="B29" s="44"/>
      <c r="C29" s="44"/>
      <c r="D29" s="44"/>
      <c r="E29" s="44"/>
      <c r="F29" s="44"/>
      <c r="G29" s="91"/>
    </row>
    <row r="30" spans="1:7">
      <c r="B30" s="44"/>
      <c r="C30" s="44"/>
      <c r="D30" s="44"/>
      <c r="E30" s="44"/>
      <c r="F30" s="44"/>
      <c r="G30" s="91"/>
    </row>
    <row r="31" spans="1:7">
      <c r="B31" s="44"/>
      <c r="C31" s="44"/>
      <c r="D31" s="44"/>
      <c r="E31" s="44"/>
      <c r="F31" s="44"/>
      <c r="G31" s="91"/>
    </row>
    <row r="32" spans="1:7">
      <c r="B32" s="44"/>
      <c r="C32" s="44"/>
      <c r="D32" s="44"/>
      <c r="E32" s="44"/>
      <c r="F32" s="44"/>
      <c r="G32" s="91"/>
    </row>
    <row r="33" spans="2:7">
      <c r="B33" s="44"/>
      <c r="C33" s="44"/>
      <c r="D33" s="44"/>
      <c r="E33" s="44"/>
      <c r="F33" s="44"/>
      <c r="G33" s="91"/>
    </row>
    <row r="34" spans="2:7">
      <c r="B34" s="44"/>
      <c r="C34" s="44"/>
      <c r="D34" s="44"/>
      <c r="E34" s="44"/>
      <c r="F34" s="44"/>
      <c r="G34" s="91"/>
    </row>
    <row r="35" spans="2:7">
      <c r="B35" s="44"/>
      <c r="C35" s="44"/>
      <c r="D35" s="44"/>
      <c r="E35" s="44"/>
      <c r="F35" s="44"/>
      <c r="G35" s="91"/>
    </row>
    <row r="36" spans="2:7">
      <c r="B36" s="44"/>
      <c r="C36" s="44"/>
      <c r="D36" s="44"/>
      <c r="E36" s="44"/>
      <c r="F36" s="44"/>
      <c r="G36" s="91"/>
    </row>
    <row r="37" spans="2:7">
      <c r="B37" s="44"/>
      <c r="C37" s="44"/>
      <c r="D37" s="44"/>
      <c r="E37" s="44"/>
      <c r="F37" s="44"/>
      <c r="G37" s="91"/>
    </row>
    <row r="38" spans="2:7">
      <c r="B38" s="44"/>
      <c r="C38" s="44"/>
      <c r="D38" s="44"/>
      <c r="E38" s="44"/>
      <c r="F38" s="44"/>
      <c r="G38" s="91"/>
    </row>
    <row r="39" spans="2:7">
      <c r="B39" s="44"/>
      <c r="C39" s="44"/>
      <c r="D39" s="44"/>
      <c r="E39" s="44"/>
      <c r="F39" s="44"/>
      <c r="G39" s="91"/>
    </row>
    <row r="40" spans="2:7">
      <c r="B40" s="44"/>
      <c r="C40" s="44"/>
      <c r="D40" s="44"/>
      <c r="E40" s="44"/>
      <c r="F40" s="44"/>
      <c r="G40" s="91"/>
    </row>
    <row r="41" spans="2:7">
      <c r="B41" s="44"/>
      <c r="C41" s="44"/>
      <c r="D41" s="44"/>
      <c r="E41" s="44"/>
      <c r="F41" s="44"/>
      <c r="G41" s="91"/>
    </row>
    <row r="42" spans="2:7">
      <c r="B42" s="44"/>
      <c r="C42" s="44"/>
      <c r="D42" s="44"/>
      <c r="E42" s="44"/>
      <c r="F42" s="44"/>
      <c r="G42" s="91"/>
    </row>
    <row r="43" spans="2:7">
      <c r="B43" s="44"/>
      <c r="C43" s="44"/>
      <c r="D43" s="44"/>
      <c r="E43" s="44"/>
      <c r="F43" s="44"/>
      <c r="G43" s="91"/>
    </row>
    <row r="44" spans="2:7">
      <c r="B44" s="44"/>
      <c r="C44" s="44"/>
      <c r="D44" s="44"/>
      <c r="E44" s="44"/>
      <c r="F44" s="44"/>
      <c r="G44" s="91"/>
    </row>
    <row r="45" spans="2:7">
      <c r="B45" s="44"/>
      <c r="C45" s="44"/>
      <c r="D45" s="44"/>
      <c r="E45" s="44"/>
      <c r="F45" s="44"/>
      <c r="G45" s="91"/>
    </row>
    <row r="46" spans="2:7">
      <c r="B46" s="44"/>
      <c r="C46" s="44"/>
      <c r="D46" s="44"/>
      <c r="E46" s="44"/>
      <c r="F46" s="44"/>
      <c r="G46" s="91"/>
    </row>
    <row r="47" spans="2:7">
      <c r="B47" s="44"/>
      <c r="C47" s="44"/>
      <c r="D47" s="44"/>
      <c r="E47" s="44"/>
      <c r="F47" s="44"/>
      <c r="G47" s="91"/>
    </row>
    <row r="48" spans="2:7">
      <c r="B48" s="44"/>
      <c r="C48" s="44"/>
      <c r="D48" s="44"/>
      <c r="E48" s="44"/>
      <c r="F48" s="44"/>
      <c r="G48" s="91"/>
    </row>
    <row r="49" spans="2:7">
      <c r="B49" s="44"/>
      <c r="C49" s="44"/>
      <c r="D49" s="44"/>
      <c r="E49" s="44"/>
      <c r="F49" s="44"/>
      <c r="G49" s="91"/>
    </row>
    <row r="50" spans="2:7">
      <c r="B50" s="44"/>
      <c r="C50" s="44"/>
      <c r="D50" s="44"/>
      <c r="E50" s="44"/>
      <c r="F50" s="44"/>
      <c r="G50" s="91"/>
    </row>
    <row r="51" spans="2:7">
      <c r="B51" s="44"/>
      <c r="C51" s="44"/>
      <c r="D51" s="44"/>
      <c r="E51" s="44"/>
      <c r="F51" s="44"/>
      <c r="G51" s="91"/>
    </row>
    <row r="52" spans="2:7">
      <c r="B52" s="44"/>
      <c r="C52" s="44"/>
      <c r="D52" s="44"/>
      <c r="E52" s="44"/>
      <c r="F52" s="44"/>
      <c r="G52" s="91"/>
    </row>
    <row r="53" spans="2:7">
      <c r="B53" s="44"/>
      <c r="C53" s="44"/>
      <c r="D53" s="44"/>
      <c r="E53" s="44"/>
      <c r="F53" s="44"/>
      <c r="G53" s="91"/>
    </row>
    <row r="54" spans="2:7">
      <c r="B54" s="44"/>
      <c r="C54" s="44"/>
      <c r="D54" s="44"/>
      <c r="E54" s="44"/>
      <c r="F54" s="44"/>
      <c r="G54" s="91"/>
    </row>
    <row r="55" spans="2:7">
      <c r="B55" s="44"/>
      <c r="C55" s="44"/>
      <c r="D55" s="44"/>
      <c r="E55" s="44"/>
      <c r="F55" s="44"/>
      <c r="G55" s="91"/>
    </row>
    <row r="56" spans="2:7">
      <c r="B56" s="44"/>
      <c r="C56" s="44"/>
      <c r="D56" s="44"/>
      <c r="E56" s="44"/>
      <c r="F56" s="44"/>
      <c r="G56" s="91"/>
    </row>
    <row r="57" spans="2:7">
      <c r="B57" s="44"/>
      <c r="C57" s="44"/>
      <c r="D57" s="44"/>
      <c r="E57" s="44"/>
      <c r="F57" s="44"/>
      <c r="G57" s="91"/>
    </row>
    <row r="58" spans="2:7">
      <c r="B58" s="44"/>
      <c r="C58" s="44"/>
      <c r="D58" s="44"/>
      <c r="E58" s="44"/>
      <c r="F58" s="44"/>
      <c r="G58" s="91"/>
    </row>
    <row r="59" spans="2:7">
      <c r="B59" s="44"/>
      <c r="C59" s="44"/>
      <c r="D59" s="44"/>
      <c r="E59" s="44"/>
      <c r="F59" s="44"/>
      <c r="G59" s="91"/>
    </row>
    <row r="60" spans="2:7">
      <c r="B60" s="44"/>
      <c r="C60" s="44"/>
      <c r="D60" s="44"/>
      <c r="E60" s="44"/>
      <c r="F60" s="44"/>
      <c r="G60" s="91"/>
    </row>
    <row r="61" spans="2:7">
      <c r="B61" s="44"/>
      <c r="C61" s="44"/>
      <c r="D61" s="44"/>
      <c r="E61" s="44"/>
      <c r="F61" s="44"/>
      <c r="G61" s="91"/>
    </row>
    <row r="62" spans="2:7">
      <c r="B62" s="44"/>
      <c r="C62" s="44"/>
      <c r="D62" s="44"/>
      <c r="E62" s="44"/>
      <c r="F62" s="44"/>
      <c r="G62" s="91"/>
    </row>
    <row r="63" spans="2:7">
      <c r="B63" s="44"/>
      <c r="C63" s="44"/>
      <c r="D63" s="44"/>
      <c r="E63" s="44"/>
      <c r="F63" s="44"/>
      <c r="G63" s="91"/>
    </row>
    <row r="64" spans="2:7">
      <c r="B64" s="44"/>
      <c r="C64" s="44"/>
      <c r="D64" s="44"/>
      <c r="E64" s="44"/>
      <c r="F64" s="44"/>
      <c r="G64" s="91"/>
    </row>
    <row r="65" spans="2:7">
      <c r="B65" s="44"/>
      <c r="C65" s="44"/>
      <c r="D65" s="44"/>
      <c r="E65" s="44"/>
      <c r="F65" s="44"/>
      <c r="G65" s="91"/>
    </row>
    <row r="66" spans="2:7">
      <c r="B66" s="44"/>
      <c r="C66" s="44"/>
      <c r="D66" s="44"/>
      <c r="E66" s="44"/>
      <c r="F66" s="44"/>
      <c r="G66" s="91"/>
    </row>
    <row r="67" spans="2:7">
      <c r="B67" s="44"/>
      <c r="C67" s="44"/>
      <c r="D67" s="44"/>
      <c r="E67" s="44"/>
      <c r="F67" s="44"/>
      <c r="G67" s="91"/>
    </row>
    <row r="68" spans="2:7">
      <c r="B68" s="44"/>
      <c r="C68" s="44"/>
      <c r="D68" s="44"/>
      <c r="E68" s="44"/>
      <c r="F68" s="44"/>
      <c r="G68" s="91"/>
    </row>
    <row r="69" spans="2:7">
      <c r="B69" s="44"/>
      <c r="C69" s="44"/>
      <c r="D69" s="44"/>
      <c r="E69" s="44"/>
      <c r="F69" s="44"/>
      <c r="G69" s="91"/>
    </row>
    <row r="70" spans="2:7">
      <c r="B70" s="44"/>
      <c r="C70" s="44"/>
      <c r="D70" s="44"/>
      <c r="E70" s="44"/>
      <c r="F70" s="44"/>
      <c r="G70" s="91"/>
    </row>
    <row r="71" spans="2:7">
      <c r="B71" s="44"/>
      <c r="C71" s="44"/>
      <c r="D71" s="44"/>
      <c r="E71" s="44"/>
      <c r="F71" s="44"/>
      <c r="G71" s="91"/>
    </row>
    <row r="72" spans="2:7">
      <c r="B72" s="44"/>
      <c r="C72" s="44"/>
      <c r="D72" s="44"/>
      <c r="E72" s="44"/>
      <c r="F72" s="44"/>
      <c r="G72" s="91"/>
    </row>
    <row r="73" spans="2:7">
      <c r="B73" s="44"/>
      <c r="C73" s="44"/>
      <c r="D73" s="44"/>
      <c r="E73" s="44"/>
      <c r="F73" s="44"/>
      <c r="G73" s="91"/>
    </row>
    <row r="74" spans="2:7">
      <c r="B74" s="44"/>
      <c r="C74" s="44"/>
      <c r="D74" s="44"/>
      <c r="E74" s="44"/>
      <c r="F74" s="44"/>
      <c r="G74" s="91"/>
    </row>
    <row r="75" spans="2:7">
      <c r="B75" s="44"/>
      <c r="C75" s="44"/>
      <c r="D75" s="44"/>
      <c r="E75" s="44"/>
      <c r="F75" s="44"/>
      <c r="G75" s="91"/>
    </row>
    <row r="76" spans="2:7">
      <c r="B76" s="44"/>
      <c r="C76" s="44"/>
      <c r="D76" s="44"/>
      <c r="E76" s="44"/>
      <c r="F76" s="44"/>
      <c r="G76" s="91"/>
    </row>
    <row r="77" spans="2:7">
      <c r="B77" s="44"/>
      <c r="C77" s="44"/>
      <c r="D77" s="44"/>
      <c r="E77" s="44"/>
      <c r="F77" s="44"/>
      <c r="G77" s="91"/>
    </row>
    <row r="78" spans="2:7">
      <c r="B78" s="44"/>
      <c r="C78" s="44"/>
      <c r="D78" s="44"/>
      <c r="E78" s="44"/>
      <c r="F78" s="44"/>
      <c r="G78" s="91"/>
    </row>
    <row r="79" spans="2:7">
      <c r="B79" s="44"/>
      <c r="C79" s="44"/>
      <c r="D79" s="44"/>
      <c r="E79" s="44"/>
      <c r="F79" s="44"/>
      <c r="G79" s="91"/>
    </row>
    <row r="80" spans="2:7">
      <c r="B80" s="44"/>
      <c r="C80" s="44"/>
      <c r="D80" s="44"/>
      <c r="E80" s="44"/>
      <c r="F80" s="44"/>
      <c r="G80" s="91"/>
    </row>
    <row r="81" spans="2:7">
      <c r="B81" s="44"/>
      <c r="C81" s="44"/>
      <c r="D81" s="44"/>
      <c r="E81" s="44"/>
      <c r="F81" s="44"/>
      <c r="G81" s="91"/>
    </row>
    <row r="82" spans="2:7">
      <c r="B82" s="44"/>
      <c r="C82" s="44"/>
      <c r="D82" s="44"/>
      <c r="E82" s="44"/>
      <c r="F82" s="44"/>
      <c r="G82" s="91"/>
    </row>
    <row r="83" spans="2:7">
      <c r="B83" s="44"/>
      <c r="C83" s="44"/>
      <c r="D83" s="44"/>
      <c r="E83" s="44"/>
      <c r="F83" s="44"/>
      <c r="G83" s="91"/>
    </row>
    <row r="84" spans="2:7">
      <c r="B84" s="44"/>
      <c r="C84" s="44"/>
      <c r="D84" s="44"/>
      <c r="E84" s="44"/>
      <c r="F84" s="44"/>
      <c r="G84" s="91"/>
    </row>
    <row r="85" spans="2:7">
      <c r="B85" s="44"/>
      <c r="C85" s="44"/>
      <c r="D85" s="44"/>
      <c r="E85" s="44"/>
      <c r="F85" s="44"/>
      <c r="G85" s="91"/>
    </row>
    <row r="86" spans="2:7">
      <c r="B86" s="44"/>
      <c r="C86" s="44"/>
      <c r="D86" s="44"/>
      <c r="E86" s="44"/>
      <c r="F86" s="44"/>
      <c r="G86" s="91"/>
    </row>
    <row r="87" spans="2:7">
      <c r="B87" s="44"/>
      <c r="C87" s="44"/>
      <c r="D87" s="44"/>
      <c r="E87" s="44"/>
      <c r="F87" s="44"/>
      <c r="G87" s="91"/>
    </row>
    <row r="88" spans="2:7">
      <c r="B88" s="44"/>
      <c r="C88" s="44"/>
      <c r="D88" s="44"/>
      <c r="E88" s="44"/>
      <c r="F88" s="44"/>
      <c r="G88" s="91"/>
    </row>
    <row r="89" spans="2:7">
      <c r="B89" s="44"/>
      <c r="C89" s="44"/>
      <c r="D89" s="44"/>
      <c r="E89" s="44"/>
      <c r="F89" s="44"/>
      <c r="G89" s="91"/>
    </row>
    <row r="90" spans="2:7">
      <c r="B90" s="44"/>
      <c r="C90" s="44"/>
      <c r="D90" s="44"/>
      <c r="E90" s="44"/>
      <c r="F90" s="44"/>
      <c r="G90" s="91"/>
    </row>
    <row r="91" spans="2:7">
      <c r="B91" s="44"/>
      <c r="C91" s="44"/>
      <c r="D91" s="44"/>
      <c r="E91" s="44"/>
      <c r="F91" s="44"/>
      <c r="G91" s="91"/>
    </row>
    <row r="92" spans="2:7">
      <c r="B92" s="44"/>
      <c r="C92" s="44"/>
      <c r="D92" s="44"/>
      <c r="E92" s="44"/>
      <c r="F92" s="44"/>
      <c r="G92" s="91"/>
    </row>
    <row r="93" spans="2:7">
      <c r="B93" s="44"/>
      <c r="C93" s="44"/>
      <c r="D93" s="44"/>
      <c r="E93" s="44"/>
      <c r="F93" s="44"/>
      <c r="G93" s="91"/>
    </row>
    <row r="94" spans="2:7">
      <c r="B94" s="44"/>
      <c r="C94" s="44"/>
      <c r="D94" s="44"/>
      <c r="E94" s="44"/>
      <c r="F94" s="44"/>
      <c r="G94" s="91"/>
    </row>
    <row r="95" spans="2:7">
      <c r="B95" s="44"/>
      <c r="C95" s="44"/>
      <c r="D95" s="44"/>
      <c r="E95" s="44"/>
      <c r="F95" s="44"/>
      <c r="G95" s="91"/>
    </row>
    <row r="96" spans="2:7">
      <c r="B96" s="44"/>
      <c r="C96" s="44"/>
      <c r="D96" s="44"/>
      <c r="E96" s="44"/>
      <c r="F96" s="44"/>
      <c r="G96" s="91"/>
    </row>
    <row r="97" spans="2:7">
      <c r="B97" s="44"/>
      <c r="C97" s="44"/>
      <c r="D97" s="44"/>
      <c r="E97" s="44"/>
      <c r="F97" s="44"/>
      <c r="G97" s="91"/>
    </row>
    <row r="98" spans="2:7">
      <c r="B98" s="44"/>
      <c r="C98" s="44"/>
      <c r="D98" s="44"/>
      <c r="E98" s="44"/>
      <c r="F98" s="44"/>
      <c r="G98" s="91"/>
    </row>
    <row r="99" spans="2:7">
      <c r="B99" s="44"/>
      <c r="C99" s="44"/>
      <c r="D99" s="44"/>
      <c r="E99" s="44"/>
      <c r="F99" s="44"/>
      <c r="G99" s="91"/>
    </row>
    <row r="100" spans="2:7">
      <c r="B100" s="44"/>
      <c r="C100" s="44"/>
      <c r="D100" s="44"/>
      <c r="E100" s="44"/>
      <c r="F100" s="44"/>
      <c r="G100" s="91"/>
    </row>
    <row r="101" spans="2:7">
      <c r="B101" s="44"/>
      <c r="C101" s="44"/>
      <c r="D101" s="44"/>
      <c r="E101" s="44"/>
      <c r="F101" s="44"/>
      <c r="G101" s="91"/>
    </row>
    <row r="102" spans="2:7">
      <c r="B102" s="44"/>
      <c r="C102" s="44"/>
      <c r="D102" s="44"/>
      <c r="E102" s="44"/>
      <c r="F102" s="44"/>
      <c r="G102" s="91"/>
    </row>
    <row r="103" spans="2:7">
      <c r="B103" s="44"/>
      <c r="C103" s="44"/>
      <c r="D103" s="44"/>
      <c r="E103" s="44"/>
      <c r="F103" s="44"/>
      <c r="G103" s="91"/>
    </row>
    <row r="104" spans="2:7">
      <c r="B104" s="44"/>
      <c r="C104" s="44"/>
      <c r="D104" s="44"/>
      <c r="E104" s="44"/>
      <c r="F104" s="44"/>
      <c r="G104" s="91"/>
    </row>
    <row r="105" spans="2:7">
      <c r="B105" s="44"/>
      <c r="C105" s="44"/>
      <c r="D105" s="44"/>
      <c r="E105" s="44"/>
      <c r="F105" s="44"/>
      <c r="G105" s="91"/>
    </row>
    <row r="106" spans="2:7">
      <c r="B106" s="44"/>
      <c r="C106" s="44"/>
      <c r="D106" s="44"/>
      <c r="E106" s="44"/>
      <c r="F106" s="44"/>
      <c r="G106" s="91"/>
    </row>
    <row r="107" spans="2:7">
      <c r="B107" s="44"/>
      <c r="C107" s="44"/>
      <c r="D107" s="44"/>
      <c r="E107" s="44"/>
      <c r="F107" s="44"/>
      <c r="G107" s="91"/>
    </row>
    <row r="108" spans="2:7">
      <c r="B108" s="44"/>
      <c r="C108" s="44"/>
      <c r="D108" s="44"/>
      <c r="E108" s="44"/>
      <c r="F108" s="44"/>
      <c r="G108" s="91"/>
    </row>
    <row r="109" spans="2:7">
      <c r="B109" s="44"/>
      <c r="C109" s="44"/>
      <c r="D109" s="44"/>
      <c r="E109" s="44"/>
      <c r="F109" s="44"/>
      <c r="G109" s="91"/>
    </row>
    <row r="110" spans="2:7">
      <c r="B110" s="44"/>
      <c r="C110" s="44"/>
      <c r="D110" s="44"/>
      <c r="E110" s="44"/>
      <c r="F110" s="44"/>
      <c r="G110" s="91"/>
    </row>
    <row r="111" spans="2:7">
      <c r="B111" s="44"/>
      <c r="C111" s="44"/>
      <c r="D111" s="44"/>
      <c r="E111" s="44"/>
      <c r="F111" s="44"/>
      <c r="G111" s="91"/>
    </row>
    <row r="112" spans="2:7">
      <c r="B112" s="44"/>
      <c r="C112" s="44"/>
      <c r="D112" s="44"/>
      <c r="E112" s="44"/>
      <c r="F112" s="44"/>
      <c r="G112" s="91"/>
    </row>
    <row r="113" spans="2:7" s="45" customFormat="1">
      <c r="G113" s="92"/>
    </row>
    <row r="114" spans="2:7" s="45" customFormat="1">
      <c r="G114" s="92"/>
    </row>
    <row r="115" spans="2:7">
      <c r="B115" s="44"/>
      <c r="C115" s="44"/>
      <c r="D115" s="44"/>
      <c r="E115" s="44"/>
      <c r="F115" s="44"/>
      <c r="G115" s="91"/>
    </row>
    <row r="116" spans="2:7">
      <c r="B116" s="44"/>
      <c r="C116" s="44"/>
      <c r="D116" s="44"/>
      <c r="E116" s="44"/>
      <c r="F116" s="44"/>
      <c r="G116" s="91"/>
    </row>
    <row r="117" spans="2:7">
      <c r="B117" s="44"/>
      <c r="C117" s="44"/>
      <c r="D117" s="44"/>
      <c r="E117" s="44"/>
      <c r="F117" s="44"/>
      <c r="G117" s="91"/>
    </row>
    <row r="118" spans="2:7">
      <c r="B118" s="44"/>
      <c r="C118" s="44"/>
      <c r="D118" s="44"/>
      <c r="E118" s="44"/>
      <c r="F118" s="44"/>
      <c r="G118" s="91"/>
    </row>
    <row r="119" spans="2:7">
      <c r="B119" s="44"/>
      <c r="C119" s="44"/>
      <c r="D119" s="44"/>
      <c r="E119" s="44"/>
      <c r="F119" s="44"/>
      <c r="G119" s="91"/>
    </row>
    <row r="120" spans="2:7">
      <c r="B120" s="44"/>
      <c r="C120" s="44"/>
      <c r="D120" s="44"/>
      <c r="E120" s="44"/>
      <c r="F120" s="44"/>
      <c r="G120" s="91"/>
    </row>
    <row r="121" spans="2:7">
      <c r="B121" s="44"/>
      <c r="C121" s="44"/>
      <c r="D121" s="44"/>
      <c r="E121" s="44"/>
      <c r="F121" s="44"/>
      <c r="G121" s="91"/>
    </row>
    <row r="122" spans="2:7">
      <c r="B122" s="44"/>
      <c r="C122" s="44"/>
      <c r="D122" s="44"/>
      <c r="E122" s="44"/>
      <c r="F122" s="44"/>
      <c r="G122" s="91"/>
    </row>
    <row r="123" spans="2:7">
      <c r="B123" s="44"/>
      <c r="C123" s="44"/>
      <c r="D123" s="44"/>
      <c r="E123" s="44"/>
      <c r="F123" s="44"/>
      <c r="G123" s="91"/>
    </row>
    <row r="124" spans="2:7">
      <c r="B124" s="44"/>
      <c r="C124" s="44"/>
      <c r="D124" s="44"/>
      <c r="E124" s="44"/>
      <c r="F124" s="44"/>
      <c r="G124" s="91"/>
    </row>
    <row r="125" spans="2:7">
      <c r="B125" s="44"/>
      <c r="C125" s="44"/>
      <c r="D125" s="44"/>
      <c r="E125" s="44"/>
      <c r="F125" s="44"/>
      <c r="G125" s="91"/>
    </row>
    <row r="126" spans="2:7">
      <c r="B126" s="44"/>
      <c r="C126" s="44"/>
      <c r="D126" s="44"/>
      <c r="E126" s="44"/>
      <c r="F126" s="44"/>
      <c r="G126" s="91"/>
    </row>
    <row r="127" spans="2:7">
      <c r="B127" s="44"/>
      <c r="C127" s="44"/>
      <c r="D127" s="44"/>
      <c r="E127" s="44"/>
      <c r="F127" s="44"/>
      <c r="G127" s="91"/>
    </row>
    <row r="128" spans="2:7">
      <c r="B128" s="44"/>
      <c r="C128" s="44"/>
      <c r="D128" s="44"/>
      <c r="E128" s="44"/>
      <c r="F128" s="44"/>
      <c r="G128" s="91"/>
    </row>
    <row r="129" spans="2:7">
      <c r="B129" s="44"/>
      <c r="C129" s="44"/>
      <c r="D129" s="44"/>
      <c r="E129" s="44"/>
      <c r="F129" s="44"/>
      <c r="G129" s="91"/>
    </row>
    <row r="130" spans="2:7" s="46" customFormat="1">
      <c r="G130" s="93"/>
    </row>
    <row r="131" spans="2:7">
      <c r="B131" s="44"/>
      <c r="C131" s="44"/>
      <c r="D131" s="44"/>
      <c r="E131" s="44"/>
      <c r="F131" s="44"/>
      <c r="G131" s="91"/>
    </row>
    <row r="132" spans="2:7">
      <c r="B132" s="44"/>
      <c r="C132" s="44"/>
      <c r="D132" s="44"/>
      <c r="E132" s="44"/>
      <c r="F132" s="44"/>
      <c r="G132" s="91"/>
    </row>
    <row r="133" spans="2:7">
      <c r="B133" s="44"/>
      <c r="C133" s="44"/>
      <c r="D133" s="44"/>
      <c r="E133" s="44"/>
      <c r="F133" s="44"/>
      <c r="G133" s="91"/>
    </row>
    <row r="134" spans="2:7">
      <c r="B134" s="44"/>
      <c r="C134" s="44"/>
      <c r="D134" s="44"/>
      <c r="E134" s="44"/>
      <c r="F134" s="44"/>
      <c r="G134" s="91"/>
    </row>
    <row r="135" spans="2:7">
      <c r="B135" s="44"/>
      <c r="C135" s="44"/>
      <c r="D135" s="44"/>
      <c r="E135" s="44"/>
      <c r="F135" s="44"/>
      <c r="G135" s="91"/>
    </row>
    <row r="136" spans="2:7" s="46" customFormat="1">
      <c r="G136" s="93"/>
    </row>
    <row r="137" spans="2:7">
      <c r="B137" s="44"/>
      <c r="C137" s="44"/>
      <c r="D137" s="44"/>
      <c r="E137" s="44"/>
      <c r="F137" s="44"/>
      <c r="G137" s="91"/>
    </row>
    <row r="138" spans="2:7">
      <c r="B138" s="44"/>
      <c r="C138" s="44"/>
      <c r="D138" s="44"/>
      <c r="E138" s="44"/>
      <c r="F138" s="44"/>
      <c r="G138" s="91"/>
    </row>
    <row r="139" spans="2:7">
      <c r="B139" s="44"/>
      <c r="C139" s="44"/>
      <c r="D139" s="44"/>
      <c r="E139" s="44"/>
      <c r="F139" s="44"/>
      <c r="G139" s="91"/>
    </row>
    <row r="140" spans="2:7">
      <c r="B140" s="44"/>
      <c r="C140" s="44"/>
      <c r="D140" s="44"/>
      <c r="E140" s="44"/>
      <c r="F140" s="44"/>
      <c r="G140" s="91"/>
    </row>
    <row r="141" spans="2:7">
      <c r="B141" s="44"/>
      <c r="C141" s="44"/>
      <c r="D141" s="44"/>
      <c r="E141" s="44"/>
      <c r="F141" s="44"/>
      <c r="G141" s="91"/>
    </row>
    <row r="142" spans="2:7">
      <c r="B142" s="44"/>
      <c r="C142" s="44"/>
      <c r="D142" s="44"/>
      <c r="E142" s="44"/>
      <c r="F142" s="44"/>
      <c r="G142" s="91"/>
    </row>
    <row r="143" spans="2:7">
      <c r="B143" s="44"/>
      <c r="C143" s="44"/>
      <c r="D143" s="44"/>
      <c r="E143" s="44"/>
      <c r="F143" s="44"/>
      <c r="G143" s="91"/>
    </row>
    <row r="144" spans="2:7">
      <c r="B144" s="44"/>
      <c r="C144" s="44"/>
      <c r="D144" s="44"/>
      <c r="E144" s="44"/>
      <c r="F144" s="44"/>
      <c r="G144" s="91"/>
    </row>
    <row r="145" spans="2:7">
      <c r="B145" s="44"/>
      <c r="C145" s="44"/>
      <c r="D145" s="44"/>
      <c r="E145" s="44"/>
      <c r="F145" s="44"/>
      <c r="G145" s="91"/>
    </row>
    <row r="146" spans="2:7">
      <c r="B146" s="44"/>
      <c r="C146" s="44"/>
      <c r="D146" s="44"/>
      <c r="E146" s="44"/>
      <c r="F146" s="44"/>
      <c r="G146" s="91"/>
    </row>
    <row r="147" spans="2:7">
      <c r="B147" s="44"/>
      <c r="C147" s="44"/>
      <c r="D147" s="44"/>
      <c r="E147" s="44"/>
      <c r="F147" s="44"/>
      <c r="G147" s="91"/>
    </row>
    <row r="148" spans="2:7">
      <c r="B148" s="44"/>
      <c r="C148" s="44"/>
      <c r="D148" s="44"/>
      <c r="E148" s="44"/>
      <c r="F148" s="44"/>
      <c r="G148" s="91"/>
    </row>
    <row r="149" spans="2:7">
      <c r="B149" s="44"/>
      <c r="C149" s="44"/>
      <c r="D149" s="44"/>
      <c r="E149" s="44"/>
      <c r="F149" s="44"/>
      <c r="G149" s="91"/>
    </row>
    <row r="150" spans="2:7">
      <c r="B150" s="44"/>
      <c r="C150" s="44"/>
      <c r="D150" s="44"/>
      <c r="E150" s="44"/>
      <c r="F150" s="44"/>
      <c r="G150" s="91"/>
    </row>
    <row r="151" spans="2:7">
      <c r="B151" s="44"/>
      <c r="C151" s="44"/>
      <c r="D151" s="44"/>
      <c r="E151" s="44"/>
      <c r="F151" s="44"/>
      <c r="G151" s="91"/>
    </row>
    <row r="152" spans="2:7">
      <c r="B152" s="44"/>
      <c r="C152" s="44"/>
      <c r="D152" s="44"/>
      <c r="E152" s="44"/>
      <c r="F152" s="44"/>
      <c r="G152" s="91"/>
    </row>
    <row r="153" spans="2:7">
      <c r="B153" s="44"/>
      <c r="C153" s="44"/>
      <c r="D153" s="44"/>
      <c r="E153" s="44"/>
      <c r="F153" s="44"/>
      <c r="G153" s="91"/>
    </row>
    <row r="154" spans="2:7">
      <c r="B154" s="44"/>
      <c r="C154" s="44"/>
      <c r="D154" s="44"/>
      <c r="E154" s="44"/>
      <c r="F154" s="44"/>
      <c r="G154" s="91"/>
    </row>
    <row r="155" spans="2:7">
      <c r="B155" s="44"/>
      <c r="C155" s="44"/>
      <c r="D155" s="44"/>
      <c r="E155" s="44"/>
      <c r="F155" s="44"/>
      <c r="G155" s="91"/>
    </row>
    <row r="156" spans="2:7">
      <c r="B156" s="44"/>
      <c r="C156" s="44"/>
      <c r="D156" s="44"/>
      <c r="E156" s="44"/>
      <c r="F156" s="44"/>
      <c r="G156" s="91"/>
    </row>
    <row r="157" spans="2:7">
      <c r="B157" s="44"/>
      <c r="C157" s="44"/>
      <c r="D157" s="44"/>
      <c r="E157" s="44"/>
      <c r="F157" s="44"/>
      <c r="G157" s="91"/>
    </row>
    <row r="158" spans="2:7">
      <c r="B158" s="44"/>
      <c r="C158" s="44"/>
      <c r="D158" s="44"/>
      <c r="E158" s="44"/>
      <c r="F158" s="44"/>
      <c r="G158" s="91"/>
    </row>
    <row r="159" spans="2:7">
      <c r="B159" s="44"/>
      <c r="C159" s="44"/>
      <c r="D159" s="44"/>
      <c r="E159" s="44"/>
      <c r="F159" s="44"/>
      <c r="G159" s="91"/>
    </row>
    <row r="160" spans="2:7">
      <c r="B160" s="44"/>
      <c r="C160" s="44"/>
      <c r="D160" s="44"/>
      <c r="E160" s="44"/>
      <c r="F160" s="44"/>
      <c r="G160" s="91"/>
    </row>
    <row r="161" spans="2:7">
      <c r="B161" s="44"/>
      <c r="C161" s="44"/>
      <c r="D161" s="44"/>
      <c r="E161" s="44"/>
      <c r="F161" s="44"/>
      <c r="G161" s="91"/>
    </row>
    <row r="162" spans="2:7">
      <c r="B162" s="44"/>
      <c r="C162" s="44"/>
      <c r="D162" s="44"/>
      <c r="E162" s="44"/>
      <c r="F162" s="44"/>
      <c r="G162" s="91"/>
    </row>
    <row r="163" spans="2:7">
      <c r="B163" s="44"/>
      <c r="C163" s="44"/>
      <c r="D163" s="44"/>
      <c r="E163" s="44"/>
      <c r="F163" s="44"/>
      <c r="G163" s="91"/>
    </row>
    <row r="164" spans="2:7">
      <c r="B164" s="44"/>
      <c r="C164" s="44"/>
      <c r="D164" s="44"/>
      <c r="E164" s="44"/>
      <c r="F164" s="44"/>
      <c r="G164" s="91"/>
    </row>
    <row r="165" spans="2:7">
      <c r="B165" s="44"/>
      <c r="C165" s="44"/>
      <c r="D165" s="44"/>
      <c r="E165" s="44"/>
      <c r="F165" s="44"/>
      <c r="G165" s="91"/>
    </row>
    <row r="166" spans="2:7">
      <c r="B166" s="44"/>
      <c r="C166" s="44"/>
      <c r="D166" s="44"/>
      <c r="E166" s="44"/>
      <c r="F166" s="44"/>
      <c r="G166" s="91"/>
    </row>
    <row r="167" spans="2:7">
      <c r="B167" s="44"/>
      <c r="C167" s="44"/>
      <c r="D167" s="44"/>
      <c r="E167" s="44"/>
      <c r="F167" s="44"/>
      <c r="G167" s="91"/>
    </row>
    <row r="168" spans="2:7">
      <c r="B168" s="44"/>
      <c r="C168" s="44"/>
      <c r="D168" s="44"/>
      <c r="E168" s="44"/>
      <c r="F168" s="44"/>
      <c r="G168" s="91"/>
    </row>
    <row r="169" spans="2:7">
      <c r="B169" s="44"/>
      <c r="C169" s="44"/>
      <c r="D169" s="44"/>
      <c r="E169" s="44"/>
      <c r="F169" s="44"/>
      <c r="G169" s="91"/>
    </row>
    <row r="170" spans="2:7">
      <c r="B170" s="44"/>
      <c r="C170" s="44"/>
      <c r="D170" s="44"/>
      <c r="E170" s="44"/>
      <c r="F170" s="44"/>
      <c r="G170" s="91"/>
    </row>
    <row r="171" spans="2:7">
      <c r="B171" s="44"/>
      <c r="C171" s="44"/>
      <c r="D171" s="44"/>
      <c r="E171" s="44"/>
      <c r="F171" s="44"/>
      <c r="G171" s="91"/>
    </row>
    <row r="172" spans="2:7">
      <c r="B172" s="44"/>
      <c r="C172" s="44"/>
      <c r="D172" s="44"/>
      <c r="E172" s="44"/>
      <c r="F172" s="44"/>
      <c r="G172" s="91"/>
    </row>
    <row r="173" spans="2:7">
      <c r="B173" s="44"/>
      <c r="C173" s="44"/>
      <c r="D173" s="44"/>
      <c r="E173" s="44"/>
      <c r="F173" s="44"/>
      <c r="G173" s="91"/>
    </row>
    <row r="174" spans="2:7">
      <c r="B174" s="44"/>
      <c r="C174" s="44"/>
      <c r="D174" s="44"/>
      <c r="E174" s="44"/>
      <c r="F174" s="44"/>
      <c r="G174" s="91"/>
    </row>
    <row r="175" spans="2:7">
      <c r="B175" s="44"/>
      <c r="C175" s="44"/>
      <c r="D175" s="44"/>
      <c r="E175" s="44"/>
      <c r="F175" s="44"/>
      <c r="G175" s="91"/>
    </row>
    <row r="176" spans="2:7">
      <c r="B176" s="44"/>
      <c r="C176" s="44"/>
      <c r="D176" s="44"/>
      <c r="E176" s="44"/>
      <c r="F176" s="44"/>
      <c r="G176" s="91"/>
    </row>
    <row r="177" spans="2:7">
      <c r="B177" s="44"/>
      <c r="C177" s="44"/>
      <c r="D177" s="44"/>
      <c r="E177" s="44"/>
      <c r="F177" s="44"/>
      <c r="G177" s="91"/>
    </row>
    <row r="178" spans="2:7">
      <c r="B178" s="44"/>
      <c r="C178" s="44"/>
      <c r="D178" s="44"/>
      <c r="E178" s="44"/>
      <c r="F178" s="44"/>
      <c r="G178" s="91"/>
    </row>
    <row r="179" spans="2:7">
      <c r="B179" s="44"/>
      <c r="C179" s="44"/>
      <c r="D179" s="44"/>
      <c r="E179" s="44"/>
      <c r="F179" s="44"/>
      <c r="G179" s="91"/>
    </row>
    <row r="180" spans="2:7">
      <c r="B180" s="44"/>
      <c r="C180" s="44"/>
      <c r="D180" s="44"/>
      <c r="E180" s="44"/>
      <c r="F180" s="44"/>
      <c r="G180" s="91"/>
    </row>
    <row r="181" spans="2:7">
      <c r="B181" s="44"/>
      <c r="C181" s="44"/>
      <c r="D181" s="44"/>
      <c r="E181" s="44"/>
      <c r="F181" s="44"/>
      <c r="G181" s="91"/>
    </row>
    <row r="182" spans="2:7">
      <c r="B182" s="44"/>
      <c r="C182" s="44"/>
      <c r="D182" s="44"/>
      <c r="E182" s="44"/>
      <c r="F182" s="44"/>
      <c r="G182" s="91"/>
    </row>
    <row r="183" spans="2:7">
      <c r="B183" s="44"/>
      <c r="C183" s="44"/>
      <c r="D183" s="44"/>
      <c r="E183" s="44"/>
      <c r="F183" s="44"/>
      <c r="G183" s="91"/>
    </row>
    <row r="184" spans="2:7">
      <c r="B184" s="44"/>
      <c r="C184" s="44"/>
      <c r="D184" s="44"/>
      <c r="E184" s="44"/>
      <c r="F184" s="44"/>
      <c r="G184" s="91"/>
    </row>
    <row r="185" spans="2:7">
      <c r="B185" s="44"/>
      <c r="C185" s="44"/>
      <c r="D185" s="44"/>
      <c r="E185" s="44"/>
      <c r="F185" s="44"/>
      <c r="G185" s="91"/>
    </row>
    <row r="186" spans="2:7">
      <c r="B186" s="44"/>
      <c r="C186" s="44"/>
      <c r="D186" s="44"/>
      <c r="E186" s="44"/>
      <c r="F186" s="44"/>
      <c r="G186" s="91"/>
    </row>
    <row r="187" spans="2:7">
      <c r="B187" s="44"/>
      <c r="C187" s="44"/>
      <c r="D187" s="44"/>
      <c r="E187" s="44"/>
      <c r="F187" s="44"/>
      <c r="G187" s="91"/>
    </row>
    <row r="188" spans="2:7">
      <c r="B188" s="44"/>
      <c r="C188" s="44"/>
      <c r="D188" s="44"/>
      <c r="E188" s="44"/>
      <c r="F188" s="44"/>
      <c r="G188" s="91"/>
    </row>
    <row r="189" spans="2:7">
      <c r="B189" s="44"/>
      <c r="C189" s="44"/>
      <c r="D189" s="44"/>
      <c r="E189" s="44"/>
      <c r="F189" s="44"/>
      <c r="G189" s="91"/>
    </row>
    <row r="190" spans="2:7">
      <c r="B190" s="44"/>
      <c r="C190" s="44"/>
      <c r="D190" s="44"/>
      <c r="E190" s="44"/>
      <c r="F190" s="44"/>
      <c r="G190" s="91"/>
    </row>
    <row r="191" spans="2:7">
      <c r="B191" s="44"/>
      <c r="C191" s="44"/>
      <c r="D191" s="44"/>
      <c r="E191" s="44"/>
      <c r="F191" s="44"/>
      <c r="G191" s="91"/>
    </row>
    <row r="192" spans="2:7">
      <c r="B192" s="44"/>
      <c r="C192" s="44"/>
      <c r="D192" s="44"/>
      <c r="E192" s="44"/>
      <c r="F192" s="44"/>
      <c r="G192" s="91"/>
    </row>
    <row r="193" spans="2:7">
      <c r="B193" s="44"/>
      <c r="C193" s="44"/>
      <c r="D193" s="44"/>
      <c r="E193" s="44"/>
      <c r="F193" s="44"/>
      <c r="G193" s="91"/>
    </row>
    <row r="194" spans="2:7">
      <c r="B194" s="44"/>
      <c r="C194" s="44"/>
      <c r="D194" s="44"/>
      <c r="E194" s="44"/>
      <c r="F194" s="44"/>
      <c r="G194" s="91"/>
    </row>
    <row r="195" spans="2:7">
      <c r="B195" s="44"/>
      <c r="C195" s="44"/>
      <c r="D195" s="44"/>
      <c r="E195" s="44"/>
      <c r="F195" s="44"/>
      <c r="G195" s="91"/>
    </row>
    <row r="196" spans="2:7">
      <c r="B196" s="44"/>
      <c r="C196" s="44"/>
      <c r="D196" s="44"/>
      <c r="E196" s="44"/>
      <c r="F196" s="44"/>
      <c r="G196" s="91"/>
    </row>
    <row r="197" spans="2:7">
      <c r="B197" s="44"/>
      <c r="C197" s="44"/>
      <c r="D197" s="44"/>
      <c r="E197" s="44"/>
      <c r="F197" s="44"/>
      <c r="G197" s="91"/>
    </row>
    <row r="198" spans="2:7">
      <c r="B198" s="44"/>
      <c r="C198" s="44"/>
      <c r="D198" s="44"/>
      <c r="E198" s="44"/>
      <c r="F198" s="44"/>
      <c r="G198" s="91"/>
    </row>
    <row r="199" spans="2:7">
      <c r="B199" s="44"/>
      <c r="C199" s="44"/>
      <c r="D199" s="44"/>
      <c r="E199" s="44"/>
      <c r="F199" s="44"/>
      <c r="G199" s="91"/>
    </row>
    <row r="200" spans="2:7">
      <c r="B200" s="44"/>
      <c r="C200" s="44"/>
      <c r="D200" s="44"/>
      <c r="E200" s="44"/>
      <c r="F200" s="44"/>
      <c r="G200" s="91"/>
    </row>
    <row r="201" spans="2:7">
      <c r="B201" s="44"/>
      <c r="C201" s="44"/>
      <c r="D201" s="44"/>
      <c r="E201" s="44"/>
      <c r="F201" s="44"/>
      <c r="G201" s="91"/>
    </row>
    <row r="202" spans="2:7">
      <c r="B202" s="44"/>
      <c r="C202" s="44"/>
      <c r="D202" s="44"/>
      <c r="E202" s="44"/>
      <c r="F202" s="44"/>
      <c r="G202" s="91"/>
    </row>
    <row r="203" spans="2:7">
      <c r="B203" s="44"/>
      <c r="C203" s="44"/>
      <c r="D203" s="44"/>
      <c r="E203" s="44"/>
      <c r="F203" s="44"/>
      <c r="G203" s="91"/>
    </row>
    <row r="204" spans="2:7">
      <c r="B204" s="44"/>
      <c r="C204" s="44"/>
      <c r="D204" s="44"/>
      <c r="E204" s="44"/>
      <c r="F204" s="44"/>
      <c r="G204" s="91"/>
    </row>
    <row r="205" spans="2:7">
      <c r="B205" s="44"/>
      <c r="C205" s="44"/>
      <c r="D205" s="44"/>
      <c r="E205" s="44"/>
      <c r="F205" s="44"/>
      <c r="G205" s="91"/>
    </row>
    <row r="206" spans="2:7">
      <c r="B206" s="44"/>
      <c r="C206" s="44"/>
      <c r="D206" s="44"/>
      <c r="E206" s="44"/>
      <c r="F206" s="44"/>
      <c r="G206" s="91"/>
    </row>
    <row r="207" spans="2:7">
      <c r="B207" s="44"/>
      <c r="C207" s="44"/>
      <c r="D207" s="44"/>
      <c r="E207" s="44"/>
      <c r="F207" s="44"/>
      <c r="G207" s="91"/>
    </row>
    <row r="208" spans="2:7">
      <c r="B208" s="44"/>
      <c r="C208" s="44"/>
      <c r="D208" s="44"/>
      <c r="E208" s="44"/>
      <c r="F208" s="44"/>
      <c r="G208" s="91"/>
    </row>
    <row r="209" spans="2:7">
      <c r="B209" s="44"/>
      <c r="C209" s="44"/>
      <c r="D209" s="44"/>
      <c r="E209" s="44"/>
      <c r="F209" s="44"/>
      <c r="G209" s="91"/>
    </row>
    <row r="210" spans="2:7">
      <c r="B210" s="44"/>
      <c r="C210" s="44"/>
      <c r="D210" s="44"/>
      <c r="E210" s="44"/>
      <c r="F210" s="44"/>
      <c r="G210" s="91"/>
    </row>
    <row r="211" spans="2:7">
      <c r="B211" s="44"/>
      <c r="C211" s="44"/>
      <c r="D211" s="44"/>
      <c r="E211" s="44"/>
      <c r="F211" s="44"/>
      <c r="G211" s="91"/>
    </row>
    <row r="212" spans="2:7">
      <c r="B212" s="44"/>
      <c r="C212" s="44"/>
      <c r="D212" s="44"/>
      <c r="E212" s="44"/>
      <c r="F212" s="44"/>
      <c r="G212" s="91"/>
    </row>
    <row r="213" spans="2:7">
      <c r="B213" s="44"/>
      <c r="C213" s="44"/>
      <c r="D213" s="44"/>
      <c r="E213" s="44"/>
      <c r="F213" s="44"/>
      <c r="G213" s="91"/>
    </row>
    <row r="214" spans="2:7">
      <c r="B214" s="44"/>
      <c r="C214" s="44"/>
      <c r="D214" s="44"/>
      <c r="E214" s="44"/>
      <c r="F214" s="44"/>
      <c r="G214" s="91"/>
    </row>
    <row r="215" spans="2:7">
      <c r="B215" s="44"/>
      <c r="C215" s="44"/>
      <c r="D215" s="44"/>
      <c r="E215" s="44"/>
      <c r="F215" s="44"/>
      <c r="G215" s="91"/>
    </row>
    <row r="216" spans="2:7">
      <c r="B216" s="44"/>
      <c r="C216" s="44"/>
      <c r="D216" s="44"/>
      <c r="E216" s="44"/>
      <c r="F216" s="44"/>
      <c r="G216" s="91"/>
    </row>
    <row r="217" spans="2:7">
      <c r="B217" s="44"/>
      <c r="C217" s="44"/>
      <c r="D217" s="44"/>
      <c r="E217" s="44"/>
      <c r="F217" s="44"/>
      <c r="G217" s="91"/>
    </row>
    <row r="218" spans="2:7">
      <c r="B218" s="44"/>
      <c r="C218" s="44"/>
      <c r="D218" s="44"/>
      <c r="E218" s="44"/>
      <c r="F218" s="44"/>
      <c r="G218" s="91"/>
    </row>
    <row r="219" spans="2:7">
      <c r="B219" s="44"/>
      <c r="C219" s="44"/>
      <c r="D219" s="44"/>
      <c r="E219" s="44"/>
      <c r="F219" s="44"/>
      <c r="G219" s="91"/>
    </row>
    <row r="220" spans="2:7">
      <c r="B220" s="44"/>
      <c r="C220" s="44"/>
      <c r="D220" s="44"/>
      <c r="E220" s="44"/>
      <c r="F220" s="44"/>
      <c r="G220" s="91"/>
    </row>
    <row r="221" spans="2:7">
      <c r="B221" s="44"/>
      <c r="C221" s="44"/>
      <c r="D221" s="44"/>
      <c r="E221" s="44"/>
      <c r="F221" s="44"/>
      <c r="G221" s="91"/>
    </row>
    <row r="222" spans="2:7">
      <c r="B222" s="44"/>
      <c r="C222" s="44"/>
      <c r="D222" s="44"/>
      <c r="E222" s="44"/>
      <c r="F222" s="44"/>
      <c r="G222" s="91"/>
    </row>
    <row r="223" spans="2:7">
      <c r="B223" s="44"/>
      <c r="C223" s="44"/>
      <c r="D223" s="44"/>
      <c r="E223" s="44"/>
      <c r="F223" s="44"/>
      <c r="G223" s="91"/>
    </row>
    <row r="224" spans="2:7">
      <c r="B224" s="44"/>
      <c r="C224" s="44"/>
      <c r="D224" s="44"/>
      <c r="E224" s="44"/>
      <c r="F224" s="44"/>
      <c r="G224" s="91"/>
    </row>
    <row r="225" spans="2:7">
      <c r="B225" s="44"/>
      <c r="C225" s="44"/>
      <c r="D225" s="44"/>
      <c r="E225" s="44"/>
      <c r="F225" s="44"/>
      <c r="G225" s="91"/>
    </row>
    <row r="226" spans="2:7">
      <c r="B226" s="44"/>
      <c r="C226" s="44"/>
      <c r="D226" s="44"/>
      <c r="E226" s="44"/>
      <c r="F226" s="44"/>
      <c r="G226" s="91"/>
    </row>
    <row r="227" spans="2:7">
      <c r="B227" s="44"/>
      <c r="C227" s="44"/>
      <c r="D227" s="44"/>
      <c r="E227" s="44"/>
      <c r="F227" s="44"/>
      <c r="G227" s="91"/>
    </row>
    <row r="228" spans="2:7">
      <c r="B228" s="44"/>
      <c r="C228" s="44"/>
      <c r="D228" s="44"/>
      <c r="E228" s="44"/>
      <c r="F228" s="44"/>
      <c r="G228" s="91"/>
    </row>
    <row r="229" spans="2:7">
      <c r="B229" s="44"/>
      <c r="C229" s="44"/>
      <c r="D229" s="44"/>
      <c r="E229" s="44"/>
      <c r="F229" s="44"/>
      <c r="G229" s="91"/>
    </row>
    <row r="230" spans="2:7">
      <c r="B230" s="44"/>
      <c r="C230" s="44"/>
      <c r="D230" s="44"/>
      <c r="E230" s="44"/>
      <c r="F230" s="44"/>
      <c r="G230" s="91"/>
    </row>
    <row r="231" spans="2:7">
      <c r="B231" s="44"/>
      <c r="C231" s="44"/>
      <c r="D231" s="44"/>
      <c r="E231" s="44"/>
      <c r="F231" s="44"/>
      <c r="G231" s="91"/>
    </row>
    <row r="232" spans="2:7">
      <c r="B232" s="44"/>
      <c r="C232" s="44"/>
      <c r="D232" s="44"/>
      <c r="E232" s="44"/>
      <c r="F232" s="44"/>
      <c r="G232" s="91"/>
    </row>
    <row r="233" spans="2:7">
      <c r="B233" s="44"/>
      <c r="C233" s="44"/>
      <c r="D233" s="44"/>
      <c r="E233" s="44"/>
      <c r="F233" s="44"/>
      <c r="G233" s="91"/>
    </row>
    <row r="234" spans="2:7">
      <c r="B234" s="44"/>
      <c r="C234" s="44"/>
      <c r="D234" s="44"/>
      <c r="E234" s="44"/>
      <c r="F234" s="44"/>
      <c r="G234" s="91"/>
    </row>
    <row r="235" spans="2:7">
      <c r="B235" s="44"/>
      <c r="C235" s="44"/>
      <c r="D235" s="44"/>
      <c r="E235" s="44"/>
      <c r="F235" s="44"/>
      <c r="G235" s="91"/>
    </row>
    <row r="236" spans="2:7">
      <c r="B236" s="44"/>
      <c r="C236" s="44"/>
      <c r="D236" s="44"/>
      <c r="E236" s="44"/>
      <c r="F236" s="44"/>
      <c r="G236" s="91"/>
    </row>
    <row r="237" spans="2:7">
      <c r="B237" s="44"/>
      <c r="C237" s="44"/>
      <c r="D237" s="44"/>
      <c r="E237" s="44"/>
      <c r="F237" s="44"/>
      <c r="G237" s="91"/>
    </row>
    <row r="238" spans="2:7">
      <c r="B238" s="44"/>
      <c r="C238" s="44"/>
      <c r="D238" s="44"/>
      <c r="E238" s="44"/>
      <c r="F238" s="44"/>
      <c r="G238" s="91"/>
    </row>
    <row r="239" spans="2:7">
      <c r="B239" s="44"/>
      <c r="C239" s="44"/>
      <c r="D239" s="44"/>
      <c r="E239" s="44"/>
      <c r="F239" s="44"/>
      <c r="G239" s="91"/>
    </row>
    <row r="240" spans="2:7">
      <c r="B240" s="44"/>
      <c r="C240" s="44"/>
      <c r="D240" s="44"/>
      <c r="E240" s="44"/>
      <c r="F240" s="44"/>
      <c r="G240" s="91"/>
    </row>
    <row r="241" spans="2:7">
      <c r="B241" s="44"/>
      <c r="C241" s="44"/>
      <c r="D241" s="44"/>
      <c r="E241" s="44"/>
      <c r="F241" s="44"/>
      <c r="G241" s="91"/>
    </row>
    <row r="242" spans="2:7">
      <c r="B242" s="44"/>
      <c r="C242" s="44"/>
      <c r="D242" s="44"/>
      <c r="E242" s="44"/>
      <c r="F242" s="44"/>
      <c r="G242" s="91"/>
    </row>
    <row r="243" spans="2:7">
      <c r="B243" s="44"/>
      <c r="C243" s="44"/>
      <c r="D243" s="44"/>
      <c r="E243" s="44"/>
      <c r="F243" s="44"/>
      <c r="G243" s="91"/>
    </row>
    <row r="244" spans="2:7"/>
    <row r="245" spans="2:7"/>
    <row r="246" spans="2:7"/>
    <row r="247" spans="2:7"/>
    <row r="248" spans="2:7"/>
    <row r="249" spans="2:7"/>
    <row r="250" spans="2:7"/>
    <row r="251" spans="2:7"/>
    <row r="252" spans="2:7"/>
    <row r="253" spans="2:7"/>
    <row r="254" spans="2:7" hidden="1"/>
    <row r="255" spans="2:7"/>
    <row r="256" spans="2:7"/>
    <row r="257"/>
    <row r="258" hidden="1"/>
    <row r="259"/>
    <row r="260"/>
  </sheetData>
  <mergeCells count="6">
    <mergeCell ref="B23:G23"/>
    <mergeCell ref="B3:B4"/>
    <mergeCell ref="A1:G1"/>
    <mergeCell ref="A6:G6"/>
    <mergeCell ref="A3:A4"/>
    <mergeCell ref="A5:C5"/>
  </mergeCells>
  <printOptions horizontalCentered="1"/>
  <pageMargins left="0.5" right="0.5" top="0.5" bottom="0.5" header="0" footer="0"/>
  <pageSetup paperSize="9" scale="99" orientation="landscape" horizontalDpi="0" verticalDpi="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CF28B07-BA5F-074C-805B-257D9FF04142}">
  <dimension ref="A1:I16"/>
  <sheetViews>
    <sheetView zoomScaleNormal="100" workbookViewId="0">
      <selection activeCell="M19" sqref="M19"/>
    </sheetView>
  </sheetViews>
  <sheetFormatPr baseColWidth="10" defaultRowHeight="16"/>
  <cols>
    <col min="1" max="1" width="5.6640625" style="13" customWidth="1"/>
    <col min="2" max="2" width="6.6640625" style="13" customWidth="1"/>
    <col min="3" max="3" width="7" style="13" customWidth="1"/>
    <col min="4" max="4" width="32.1640625" style="13" bestFit="1" customWidth="1"/>
    <col min="5" max="5" width="23.1640625" style="13" bestFit="1" customWidth="1"/>
    <col min="6" max="6" width="12" style="13" bestFit="1" customWidth="1"/>
    <col min="7" max="7" width="14.5" style="99" customWidth="1"/>
    <col min="8" max="8" width="13.83203125" style="99" customWidth="1"/>
    <col min="9" max="9" width="17.1640625" style="13" bestFit="1" customWidth="1"/>
    <col min="10" max="16384" width="10.83203125" style="13"/>
  </cols>
  <sheetData>
    <row r="1" spans="1:9" ht="40" customHeight="1">
      <c r="A1" s="568" t="s">
        <v>1930</v>
      </c>
      <c r="B1" s="568"/>
      <c r="C1" s="568"/>
      <c r="D1" s="568"/>
      <c r="E1" s="568"/>
      <c r="F1" s="568"/>
      <c r="G1" s="568"/>
      <c r="H1" s="568"/>
      <c r="I1" s="568"/>
    </row>
    <row r="2" spans="1:9" s="263" customFormat="1" ht="37" customHeight="1">
      <c r="A2" s="293" t="s">
        <v>1898</v>
      </c>
      <c r="B2" s="294" t="s">
        <v>2088</v>
      </c>
      <c r="C2" s="295" t="s">
        <v>2089</v>
      </c>
      <c r="D2" s="296" t="s">
        <v>48</v>
      </c>
      <c r="E2" s="297" t="s">
        <v>65</v>
      </c>
      <c r="F2" s="294" t="s">
        <v>2133</v>
      </c>
      <c r="G2" s="298" t="s">
        <v>2043</v>
      </c>
      <c r="H2" s="299" t="s">
        <v>2134</v>
      </c>
      <c r="I2" s="300" t="s">
        <v>2090</v>
      </c>
    </row>
    <row r="3" spans="1:9" ht="26" customHeight="1">
      <c r="A3" s="269">
        <v>1</v>
      </c>
      <c r="B3" s="277" t="s">
        <v>2046</v>
      </c>
      <c r="C3" s="110">
        <v>18138</v>
      </c>
      <c r="D3" s="273" t="s">
        <v>2135</v>
      </c>
      <c r="E3" s="8" t="s">
        <v>1005</v>
      </c>
      <c r="F3" s="277">
        <v>49350</v>
      </c>
      <c r="G3" s="107">
        <v>100</v>
      </c>
      <c r="H3" s="278">
        <v>12.75</v>
      </c>
      <c r="I3" s="290">
        <v>40818</v>
      </c>
    </row>
    <row r="4" spans="1:9" ht="26" customHeight="1">
      <c r="A4" s="269">
        <v>2</v>
      </c>
      <c r="B4" s="277" t="s">
        <v>2046</v>
      </c>
      <c r="C4" s="110">
        <v>16503</v>
      </c>
      <c r="D4" s="277" t="s">
        <v>2136</v>
      </c>
      <c r="E4" s="8" t="s">
        <v>66</v>
      </c>
      <c r="F4" s="277">
        <v>51279</v>
      </c>
      <c r="G4" s="107">
        <v>50</v>
      </c>
      <c r="H4" s="278">
        <v>1.25</v>
      </c>
      <c r="I4" s="290">
        <v>40589</v>
      </c>
    </row>
    <row r="5" spans="1:9" ht="26" customHeight="1">
      <c r="A5" s="269">
        <v>3</v>
      </c>
      <c r="B5" s="277" t="s">
        <v>2046</v>
      </c>
      <c r="C5" s="110">
        <v>17444</v>
      </c>
      <c r="D5" s="277" t="s">
        <v>2137</v>
      </c>
      <c r="E5" s="8" t="s">
        <v>67</v>
      </c>
      <c r="F5" s="277">
        <v>32596</v>
      </c>
      <c r="G5" s="107">
        <v>100</v>
      </c>
      <c r="H5" s="278">
        <v>5.0250000000000004</v>
      </c>
      <c r="I5" s="290">
        <v>40576</v>
      </c>
    </row>
    <row r="6" spans="1:9" ht="26" customHeight="1">
      <c r="A6" s="269">
        <v>4</v>
      </c>
      <c r="B6" s="277" t="s">
        <v>2046</v>
      </c>
      <c r="C6" s="110">
        <v>18133</v>
      </c>
      <c r="D6" s="277" t="s">
        <v>2138</v>
      </c>
      <c r="E6" s="8" t="s">
        <v>1820</v>
      </c>
      <c r="F6" s="277">
        <v>49388</v>
      </c>
      <c r="G6" s="107">
        <v>50</v>
      </c>
      <c r="H6" s="278">
        <v>10</v>
      </c>
      <c r="I6" s="290">
        <v>40305</v>
      </c>
    </row>
    <row r="7" spans="1:9" ht="26" customHeight="1">
      <c r="A7" s="269">
        <v>5</v>
      </c>
      <c r="B7" s="277" t="s">
        <v>2046</v>
      </c>
      <c r="C7" s="110">
        <v>17432</v>
      </c>
      <c r="D7" s="277" t="s">
        <v>2139</v>
      </c>
      <c r="E7" s="8" t="s">
        <v>68</v>
      </c>
      <c r="F7" s="277">
        <v>4499</v>
      </c>
      <c r="G7" s="107">
        <v>30.1</v>
      </c>
      <c r="H7" s="278">
        <v>4.53</v>
      </c>
      <c r="I7" s="290">
        <v>40338</v>
      </c>
    </row>
    <row r="8" spans="1:9" ht="26" customHeight="1">
      <c r="A8" s="269">
        <v>6</v>
      </c>
      <c r="B8" s="277" t="s">
        <v>2046</v>
      </c>
      <c r="C8" s="110">
        <v>17502</v>
      </c>
      <c r="D8" s="277" t="s">
        <v>2140</v>
      </c>
      <c r="E8" s="8" t="s">
        <v>69</v>
      </c>
      <c r="F8" s="277">
        <v>50222</v>
      </c>
      <c r="G8" s="107">
        <v>50</v>
      </c>
      <c r="H8" s="278">
        <v>5</v>
      </c>
      <c r="I8" s="290">
        <v>40193</v>
      </c>
    </row>
    <row r="9" spans="1:9" ht="26" customHeight="1">
      <c r="A9" s="269">
        <v>7</v>
      </c>
      <c r="B9" s="277" t="s">
        <v>2046</v>
      </c>
      <c r="C9" s="110">
        <v>16354</v>
      </c>
      <c r="D9" s="277" t="s">
        <v>2141</v>
      </c>
      <c r="E9" s="8" t="s">
        <v>70</v>
      </c>
      <c r="F9" s="277">
        <v>18512</v>
      </c>
      <c r="G9" s="107">
        <v>100</v>
      </c>
      <c r="H9" s="278">
        <v>15.25</v>
      </c>
      <c r="I9" s="290">
        <v>40533</v>
      </c>
    </row>
    <row r="10" spans="1:9" ht="26" customHeight="1">
      <c r="A10" s="269">
        <v>8</v>
      </c>
      <c r="B10" s="277" t="s">
        <v>2046</v>
      </c>
      <c r="C10" s="110">
        <v>17100</v>
      </c>
      <c r="D10" s="277" t="s">
        <v>2142</v>
      </c>
      <c r="E10" s="8" t="s">
        <v>71</v>
      </c>
      <c r="F10" s="277">
        <v>3902</v>
      </c>
      <c r="G10" s="107">
        <v>100</v>
      </c>
      <c r="H10" s="278">
        <v>13.7525</v>
      </c>
      <c r="I10" s="290">
        <v>40604</v>
      </c>
    </row>
    <row r="11" spans="1:9" ht="26" customHeight="1">
      <c r="A11" s="269">
        <v>9</v>
      </c>
      <c r="B11" s="277" t="s">
        <v>2046</v>
      </c>
      <c r="C11" s="110">
        <v>17454</v>
      </c>
      <c r="D11" s="277" t="s">
        <v>2143</v>
      </c>
      <c r="E11" s="8" t="s">
        <v>72</v>
      </c>
      <c r="F11" s="277">
        <v>5387</v>
      </c>
      <c r="G11" s="107">
        <v>100</v>
      </c>
      <c r="H11" s="278">
        <v>11.262499999999999</v>
      </c>
      <c r="I11" s="290">
        <v>40545</v>
      </c>
    </row>
    <row r="12" spans="1:9" ht="26" customHeight="1">
      <c r="A12" s="269">
        <v>10</v>
      </c>
      <c r="B12" s="277" t="s">
        <v>2046</v>
      </c>
      <c r="C12" s="110">
        <v>17606</v>
      </c>
      <c r="D12" s="277" t="s">
        <v>2116</v>
      </c>
      <c r="E12" s="8" t="s">
        <v>73</v>
      </c>
      <c r="F12" s="277">
        <v>51183</v>
      </c>
      <c r="G12" s="107">
        <v>100</v>
      </c>
      <c r="H12" s="278">
        <v>2.5</v>
      </c>
      <c r="I12" s="290">
        <v>40757</v>
      </c>
    </row>
    <row r="13" spans="1:9" ht="26" customHeight="1">
      <c r="A13" s="269">
        <v>11</v>
      </c>
      <c r="B13" s="277" t="s">
        <v>2046</v>
      </c>
      <c r="C13" s="110">
        <v>17446</v>
      </c>
      <c r="D13" s="277" t="s">
        <v>2144</v>
      </c>
      <c r="E13" s="8" t="s">
        <v>74</v>
      </c>
      <c r="F13" s="277">
        <v>5885</v>
      </c>
      <c r="G13" s="107">
        <v>0.66</v>
      </c>
      <c r="H13" s="278">
        <v>0.19800000000000001</v>
      </c>
      <c r="I13" s="290">
        <v>40016</v>
      </c>
    </row>
    <row r="14" spans="1:9" ht="26" customHeight="1">
      <c r="A14" s="269">
        <v>12</v>
      </c>
      <c r="B14" s="277" t="s">
        <v>2046</v>
      </c>
      <c r="C14" s="110">
        <v>18189</v>
      </c>
      <c r="D14" s="277" t="s">
        <v>2145</v>
      </c>
      <c r="E14" s="8" t="s">
        <v>75</v>
      </c>
      <c r="F14" s="277">
        <v>2603</v>
      </c>
      <c r="G14" s="107">
        <v>100</v>
      </c>
      <c r="H14" s="278">
        <v>2.5027499999999998</v>
      </c>
      <c r="I14" s="290">
        <v>40818</v>
      </c>
    </row>
    <row r="15" spans="1:9" ht="26" customHeight="1">
      <c r="A15" s="269">
        <v>13</v>
      </c>
      <c r="B15" s="277" t="s">
        <v>2046</v>
      </c>
      <c r="C15" s="110">
        <v>16729</v>
      </c>
      <c r="D15" s="277" t="s">
        <v>2146</v>
      </c>
      <c r="E15" s="8" t="s">
        <v>17</v>
      </c>
      <c r="F15" s="277">
        <v>51103</v>
      </c>
      <c r="G15" s="107">
        <v>50</v>
      </c>
      <c r="H15" s="278">
        <v>2.5</v>
      </c>
      <c r="I15" s="290">
        <v>40574</v>
      </c>
    </row>
    <row r="16" spans="1:9" ht="26" customHeight="1">
      <c r="A16" s="270">
        <v>14</v>
      </c>
      <c r="B16" s="280" t="s">
        <v>2046</v>
      </c>
      <c r="C16" s="291">
        <v>17540</v>
      </c>
      <c r="D16" s="280" t="s">
        <v>2147</v>
      </c>
      <c r="E16" s="271" t="s">
        <v>76</v>
      </c>
      <c r="F16" s="280">
        <v>3473</v>
      </c>
      <c r="G16" s="272">
        <v>80</v>
      </c>
      <c r="H16" s="282">
        <v>10.25</v>
      </c>
      <c r="I16" s="292">
        <v>40595</v>
      </c>
    </row>
  </sheetData>
  <mergeCells count="1">
    <mergeCell ref="A1:I1"/>
  </mergeCells>
  <pageMargins left="0.7" right="0.7" top="0.75" bottom="0.75" header="0.3" footer="0.3"/>
  <pageSetup paperSize="9" scale="93" orientation="landscape" horizontalDpi="0" verticalDpi="0"/>
  <tableParts count="1">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E90634-B545-C846-AC55-DE09F5EA427E}">
  <dimension ref="A1:E112"/>
  <sheetViews>
    <sheetView zoomScaleNormal="100" workbookViewId="0">
      <selection activeCell="A94" sqref="A94"/>
    </sheetView>
  </sheetViews>
  <sheetFormatPr baseColWidth="10" defaultRowHeight="16"/>
  <cols>
    <col min="1" max="1" width="47.5" style="37" bestFit="1" customWidth="1"/>
    <col min="2" max="2" width="8.6640625" style="57" customWidth="1"/>
    <col min="3" max="3" width="12.83203125" style="15" customWidth="1"/>
    <col min="4" max="4" width="14.5" style="303" bestFit="1" customWidth="1"/>
    <col min="5" max="5" width="16.1640625" style="303" customWidth="1"/>
    <col min="6" max="16384" width="10.83203125" style="37"/>
  </cols>
  <sheetData>
    <row r="1" spans="1:5" ht="27" customHeight="1">
      <c r="A1" s="573" t="s">
        <v>1931</v>
      </c>
      <c r="B1" s="573"/>
      <c r="C1" s="573"/>
      <c r="D1" s="573"/>
      <c r="E1" s="573"/>
    </row>
    <row r="2" spans="1:5">
      <c r="A2" s="574" t="s">
        <v>1977</v>
      </c>
      <c r="B2" s="574"/>
      <c r="C2" s="574"/>
      <c r="D2" s="574"/>
      <c r="E2" s="574"/>
    </row>
    <row r="3" spans="1:5" s="301" customFormat="1" ht="51">
      <c r="A3" s="315" t="s">
        <v>2152</v>
      </c>
      <c r="B3" s="318" t="s">
        <v>62</v>
      </c>
      <c r="C3" s="316" t="s">
        <v>2148</v>
      </c>
      <c r="D3" s="319" t="s">
        <v>2149</v>
      </c>
      <c r="E3" s="317" t="s">
        <v>2150</v>
      </c>
    </row>
    <row r="4" spans="1:5" s="38" customFormat="1" ht="21" customHeight="1">
      <c r="A4" s="325" t="s">
        <v>1888</v>
      </c>
      <c r="B4" s="326"/>
      <c r="C4" s="327"/>
      <c r="D4" s="328"/>
      <c r="E4" s="329"/>
    </row>
    <row r="5" spans="1:5" ht="19" customHeight="1">
      <c r="A5" s="306" t="s">
        <v>1821</v>
      </c>
      <c r="B5" s="322">
        <v>1</v>
      </c>
      <c r="C5" s="308"/>
      <c r="D5" s="320">
        <v>808.32799999999997</v>
      </c>
      <c r="E5" s="310">
        <v>101.041</v>
      </c>
    </row>
    <row r="6" spans="1:5" ht="19" customHeight="1">
      <c r="A6" s="306" t="s">
        <v>194</v>
      </c>
      <c r="B6" s="322">
        <v>1</v>
      </c>
      <c r="C6" s="308"/>
      <c r="D6" s="320">
        <v>330</v>
      </c>
      <c r="E6" s="310">
        <v>41.25</v>
      </c>
    </row>
    <row r="7" spans="1:5" s="38" customFormat="1" ht="19" customHeight="1">
      <c r="A7" s="311" t="s">
        <v>50</v>
      </c>
      <c r="B7" s="323">
        <v>2</v>
      </c>
      <c r="C7" s="312"/>
      <c r="D7" s="321">
        <v>1138.328</v>
      </c>
      <c r="E7" s="313">
        <v>142.291</v>
      </c>
    </row>
    <row r="8" spans="1:5" ht="20" customHeight="1">
      <c r="A8" s="305" t="s">
        <v>1889</v>
      </c>
      <c r="B8" s="322"/>
      <c r="C8" s="308"/>
      <c r="D8" s="320"/>
      <c r="E8" s="310"/>
    </row>
    <row r="9" spans="1:5" ht="24" customHeight="1">
      <c r="A9" s="306" t="s">
        <v>96</v>
      </c>
      <c r="B9" s="322">
        <v>12</v>
      </c>
      <c r="C9" s="308">
        <v>745</v>
      </c>
      <c r="D9" s="320">
        <v>2513.1</v>
      </c>
      <c r="E9" s="310">
        <v>749.93</v>
      </c>
    </row>
    <row r="10" spans="1:5" ht="24" customHeight="1">
      <c r="A10" s="306" t="s">
        <v>1885</v>
      </c>
      <c r="B10" s="322">
        <v>1</v>
      </c>
      <c r="C10" s="308">
        <v>1418</v>
      </c>
      <c r="D10" s="320">
        <v>10</v>
      </c>
      <c r="E10" s="310">
        <v>3</v>
      </c>
    </row>
    <row r="11" spans="1:5" ht="24" customHeight="1">
      <c r="A11" s="306" t="s">
        <v>80</v>
      </c>
      <c r="B11" s="322"/>
      <c r="C11" s="308"/>
      <c r="D11" s="320"/>
      <c r="E11" s="310"/>
    </row>
    <row r="12" spans="1:5" ht="24" customHeight="1">
      <c r="A12" s="306" t="s">
        <v>1822</v>
      </c>
      <c r="B12" s="322"/>
      <c r="C12" s="308"/>
      <c r="D12" s="320">
        <v>481.61200000000002</v>
      </c>
      <c r="E12" s="310">
        <v>143.54470000000001</v>
      </c>
    </row>
    <row r="13" spans="1:5" ht="24" customHeight="1">
      <c r="A13" s="306" t="s">
        <v>403</v>
      </c>
      <c r="B13" s="322"/>
      <c r="C13" s="308"/>
      <c r="D13" s="320">
        <v>200.80199999999999</v>
      </c>
      <c r="E13" s="310">
        <v>45.438200000000002</v>
      </c>
    </row>
    <row r="14" spans="1:5" s="38" customFormat="1" ht="22" customHeight="1">
      <c r="A14" s="311" t="s">
        <v>46</v>
      </c>
      <c r="B14" s="323">
        <v>13</v>
      </c>
      <c r="C14" s="312">
        <v>2163</v>
      </c>
      <c r="D14" s="321">
        <v>3205.5140000000001</v>
      </c>
      <c r="E14" s="313">
        <v>941.91290000000004</v>
      </c>
    </row>
    <row r="15" spans="1:5" ht="24" customHeight="1">
      <c r="A15" s="306" t="s">
        <v>1823</v>
      </c>
      <c r="B15" s="322">
        <v>2</v>
      </c>
      <c r="C15" s="308">
        <v>104</v>
      </c>
      <c r="D15" s="320">
        <v>355</v>
      </c>
      <c r="E15" s="310">
        <v>105.875</v>
      </c>
    </row>
    <row r="16" spans="1:5" ht="24" customHeight="1">
      <c r="A16" s="306" t="s">
        <v>1886</v>
      </c>
      <c r="B16" s="322">
        <v>70</v>
      </c>
      <c r="C16" s="308">
        <v>708</v>
      </c>
      <c r="D16" s="320">
        <v>3212.5279999999998</v>
      </c>
      <c r="E16" s="310">
        <v>860.01475000000005</v>
      </c>
    </row>
    <row r="17" spans="1:5" ht="24" customHeight="1">
      <c r="A17" s="306" t="s">
        <v>80</v>
      </c>
      <c r="B17" s="322"/>
      <c r="C17" s="308"/>
      <c r="D17" s="320"/>
      <c r="E17" s="310"/>
    </row>
    <row r="18" spans="1:5" ht="24" customHeight="1">
      <c r="A18" s="306" t="s">
        <v>1822</v>
      </c>
      <c r="B18" s="322"/>
      <c r="C18" s="308"/>
      <c r="D18" s="320">
        <v>61.457000000000001</v>
      </c>
      <c r="E18" s="310">
        <v>13.871275000000001</v>
      </c>
    </row>
    <row r="19" spans="1:5" ht="24" customHeight="1">
      <c r="A19" s="306" t="s">
        <v>403</v>
      </c>
      <c r="B19" s="322"/>
      <c r="C19" s="308"/>
      <c r="D19" s="320">
        <v>17.524000000000001</v>
      </c>
      <c r="E19" s="310">
        <v>3.4397000000000002</v>
      </c>
    </row>
    <row r="20" spans="1:5" s="38" customFormat="1" ht="22" customHeight="1">
      <c r="A20" s="311" t="s">
        <v>46</v>
      </c>
      <c r="B20" s="323">
        <v>72</v>
      </c>
      <c r="C20" s="312">
        <v>812</v>
      </c>
      <c r="D20" s="321">
        <v>3646.509</v>
      </c>
      <c r="E20" s="313">
        <v>983.20072500000003</v>
      </c>
    </row>
    <row r="21" spans="1:5" ht="24" customHeight="1">
      <c r="A21" s="306" t="s">
        <v>82</v>
      </c>
      <c r="B21" s="322">
        <v>2</v>
      </c>
      <c r="C21" s="308">
        <v>345</v>
      </c>
      <c r="D21" s="320">
        <v>365</v>
      </c>
      <c r="E21" s="310">
        <v>107.625</v>
      </c>
    </row>
    <row r="22" spans="1:5" ht="24" customHeight="1">
      <c r="A22" s="306" t="s">
        <v>1886</v>
      </c>
      <c r="B22" s="322">
        <v>96</v>
      </c>
      <c r="C22" s="308">
        <v>2890</v>
      </c>
      <c r="D22" s="320">
        <v>3827.7040000000002</v>
      </c>
      <c r="E22" s="310">
        <v>1040.5314499999999</v>
      </c>
    </row>
    <row r="23" spans="1:5" ht="24" customHeight="1">
      <c r="A23" s="306" t="s">
        <v>80</v>
      </c>
      <c r="B23" s="322"/>
      <c r="C23" s="308"/>
      <c r="D23" s="320"/>
      <c r="E23" s="310"/>
    </row>
    <row r="24" spans="1:5" ht="24" customHeight="1">
      <c r="A24" s="306" t="s">
        <v>1822</v>
      </c>
      <c r="B24" s="322"/>
      <c r="C24" s="308"/>
      <c r="D24" s="320">
        <v>91.42</v>
      </c>
      <c r="E24" s="310">
        <v>18.283999999999999</v>
      </c>
    </row>
    <row r="25" spans="1:5" ht="24" customHeight="1">
      <c r="A25" s="306" t="s">
        <v>403</v>
      </c>
      <c r="B25" s="322"/>
      <c r="C25" s="308"/>
      <c r="D25" s="320">
        <v>62.209000000000003</v>
      </c>
      <c r="E25" s="310">
        <v>13.7164</v>
      </c>
    </row>
    <row r="26" spans="1:5" s="38" customFormat="1" ht="22" customHeight="1">
      <c r="A26" s="311" t="s">
        <v>46</v>
      </c>
      <c r="B26" s="323">
        <v>98</v>
      </c>
      <c r="C26" s="312">
        <v>3235</v>
      </c>
      <c r="D26" s="321">
        <v>4346.3329999999996</v>
      </c>
      <c r="E26" s="313">
        <v>1180.1568500000001</v>
      </c>
    </row>
    <row r="27" spans="1:5" ht="24" customHeight="1">
      <c r="A27" s="306" t="s">
        <v>83</v>
      </c>
      <c r="B27" s="322">
        <v>2</v>
      </c>
      <c r="C27" s="308">
        <v>146</v>
      </c>
      <c r="D27" s="320">
        <v>370</v>
      </c>
      <c r="E27" s="310">
        <v>109</v>
      </c>
    </row>
    <row r="28" spans="1:5" ht="24" customHeight="1">
      <c r="A28" s="306" t="s">
        <v>1886</v>
      </c>
      <c r="B28" s="322">
        <v>94</v>
      </c>
      <c r="C28" s="308">
        <v>1714</v>
      </c>
      <c r="D28" s="320">
        <v>3942.9</v>
      </c>
      <c r="E28" s="310">
        <v>1130.3005499999999</v>
      </c>
    </row>
    <row r="29" spans="1:5" ht="24" customHeight="1">
      <c r="A29" s="306" t="s">
        <v>80</v>
      </c>
      <c r="B29" s="322"/>
      <c r="C29" s="308"/>
      <c r="D29" s="320"/>
      <c r="E29" s="310"/>
    </row>
    <row r="30" spans="1:5" ht="24" customHeight="1">
      <c r="A30" s="306" t="s">
        <v>1822</v>
      </c>
      <c r="B30" s="322"/>
      <c r="C30" s="308"/>
      <c r="D30" s="320">
        <v>62.654000000000003</v>
      </c>
      <c r="E30" s="310">
        <v>12.09918</v>
      </c>
    </row>
    <row r="31" spans="1:5" ht="24" customHeight="1">
      <c r="A31" s="306" t="s">
        <v>403</v>
      </c>
      <c r="B31" s="322"/>
      <c r="C31" s="308"/>
      <c r="D31" s="320">
        <v>32.325000000000003</v>
      </c>
      <c r="E31" s="310">
        <v>5.6568750000000003</v>
      </c>
    </row>
    <row r="32" spans="1:5" s="38" customFormat="1" ht="22" customHeight="1">
      <c r="A32" s="311" t="s">
        <v>46</v>
      </c>
      <c r="B32" s="323">
        <v>96</v>
      </c>
      <c r="C32" s="312">
        <v>1860</v>
      </c>
      <c r="D32" s="321">
        <v>4407.8789999999999</v>
      </c>
      <c r="E32" s="313">
        <v>1257.056605</v>
      </c>
    </row>
    <row r="33" spans="1:5" ht="24" customHeight="1">
      <c r="A33" s="306" t="s">
        <v>1824</v>
      </c>
      <c r="B33" s="572">
        <v>49</v>
      </c>
      <c r="C33" s="308"/>
      <c r="D33" s="320">
        <v>2225.6999999999998</v>
      </c>
      <c r="E33" s="310">
        <v>643.32687499999997</v>
      </c>
    </row>
    <row r="34" spans="1:5" ht="24" customHeight="1">
      <c r="A34" s="306" t="s">
        <v>1886</v>
      </c>
      <c r="B34" s="572"/>
      <c r="C34" s="308"/>
      <c r="D34" s="320"/>
      <c r="E34" s="310"/>
    </row>
    <row r="35" spans="1:5" ht="24" customHeight="1">
      <c r="A35" s="306" t="s">
        <v>80</v>
      </c>
      <c r="B35" s="572"/>
      <c r="C35" s="308">
        <v>33</v>
      </c>
      <c r="D35" s="320">
        <v>19.68</v>
      </c>
      <c r="E35" s="310">
        <v>4.92</v>
      </c>
    </row>
    <row r="36" spans="1:5" ht="24" customHeight="1">
      <c r="A36" s="306" t="s">
        <v>1822</v>
      </c>
      <c r="B36" s="572"/>
      <c r="C36" s="308">
        <v>427</v>
      </c>
      <c r="D36" s="320">
        <v>5.2450000000000001</v>
      </c>
      <c r="E36" s="310">
        <v>1.2869299999999999</v>
      </c>
    </row>
    <row r="37" spans="1:5" ht="24" customHeight="1">
      <c r="A37" s="306" t="s">
        <v>403</v>
      </c>
      <c r="B37" s="572"/>
      <c r="C37" s="308"/>
      <c r="D37" s="320"/>
      <c r="E37" s="310"/>
    </row>
    <row r="38" spans="1:5" s="38" customFormat="1" ht="22" customHeight="1">
      <c r="A38" s="311" t="s">
        <v>50</v>
      </c>
      <c r="B38" s="323">
        <v>49</v>
      </c>
      <c r="C38" s="312">
        <v>460</v>
      </c>
      <c r="D38" s="321">
        <v>2250.625</v>
      </c>
      <c r="E38" s="313">
        <v>649.53380500000003</v>
      </c>
    </row>
    <row r="39" spans="1:5" ht="24" customHeight="1">
      <c r="A39" s="306" t="s">
        <v>84</v>
      </c>
      <c r="B39" s="322">
        <v>2</v>
      </c>
      <c r="C39" s="308"/>
      <c r="D39" s="320">
        <v>425</v>
      </c>
      <c r="E39" s="310">
        <v>114.825</v>
      </c>
    </row>
    <row r="40" spans="1:5" ht="24" customHeight="1">
      <c r="A40" s="306" t="s">
        <v>1886</v>
      </c>
      <c r="B40" s="322">
        <v>99</v>
      </c>
      <c r="C40" s="308"/>
      <c r="D40" s="320">
        <v>3701.5520000000001</v>
      </c>
      <c r="E40" s="310">
        <v>1024.08917</v>
      </c>
    </row>
    <row r="41" spans="1:5" ht="24" customHeight="1">
      <c r="A41" s="306" t="s">
        <v>80</v>
      </c>
      <c r="B41" s="322"/>
      <c r="C41" s="308"/>
      <c r="D41" s="320"/>
      <c r="E41" s="310"/>
    </row>
    <row r="42" spans="1:5" ht="24" customHeight="1">
      <c r="A42" s="306" t="s">
        <v>1822</v>
      </c>
      <c r="B42" s="322"/>
      <c r="C42" s="308">
        <v>196</v>
      </c>
      <c r="D42" s="320">
        <v>80.483000000000004</v>
      </c>
      <c r="E42" s="310">
        <v>14.933175</v>
      </c>
    </row>
    <row r="43" spans="1:5" ht="24" customHeight="1">
      <c r="A43" s="306" t="s">
        <v>403</v>
      </c>
      <c r="B43" s="322"/>
      <c r="C43" s="308">
        <v>926</v>
      </c>
      <c r="D43" s="320">
        <v>19.544</v>
      </c>
      <c r="E43" s="310">
        <v>4.6432000000000002</v>
      </c>
    </row>
    <row r="44" spans="1:5" s="38" customFormat="1" ht="22" customHeight="1">
      <c r="A44" s="311" t="s">
        <v>46</v>
      </c>
      <c r="B44" s="323">
        <v>101</v>
      </c>
      <c r="C44" s="312">
        <v>1122</v>
      </c>
      <c r="D44" s="321">
        <v>4226.5789999999997</v>
      </c>
      <c r="E44" s="313">
        <v>1158.4905450000001</v>
      </c>
    </row>
    <row r="45" spans="1:5" ht="24" customHeight="1">
      <c r="A45" s="335" t="s">
        <v>85</v>
      </c>
      <c r="B45" s="336">
        <v>2</v>
      </c>
      <c r="C45" s="337"/>
      <c r="D45" s="338">
        <v>370</v>
      </c>
      <c r="E45" s="339">
        <v>107.97499999999999</v>
      </c>
    </row>
    <row r="46" spans="1:5" ht="24" customHeight="1">
      <c r="A46" s="306" t="s">
        <v>1886</v>
      </c>
      <c r="B46" s="322">
        <v>92</v>
      </c>
      <c r="C46" s="308"/>
      <c r="D46" s="320">
        <v>3799.92</v>
      </c>
      <c r="E46" s="310">
        <v>1059.4103700000001</v>
      </c>
    </row>
    <row r="47" spans="1:5" ht="24" customHeight="1">
      <c r="A47" s="306" t="s">
        <v>80</v>
      </c>
      <c r="B47" s="322"/>
      <c r="C47" s="308"/>
      <c r="D47" s="320"/>
      <c r="E47" s="310"/>
    </row>
    <row r="48" spans="1:5" ht="24" customHeight="1">
      <c r="A48" s="306" t="s">
        <v>1822</v>
      </c>
      <c r="B48" s="322"/>
      <c r="C48" s="308">
        <v>234</v>
      </c>
      <c r="D48" s="320">
        <v>92.245999999999995</v>
      </c>
      <c r="E48" s="310">
        <v>18.078289999999999</v>
      </c>
    </row>
    <row r="49" spans="1:5" ht="24" customHeight="1">
      <c r="A49" s="306" t="s">
        <v>403</v>
      </c>
      <c r="B49" s="322"/>
      <c r="C49" s="308">
        <v>1603</v>
      </c>
      <c r="D49" s="320">
        <v>25.652000000000001</v>
      </c>
      <c r="E49" s="310">
        <v>5.1303999999999998</v>
      </c>
    </row>
    <row r="50" spans="1:5" s="38" customFormat="1" ht="22" customHeight="1">
      <c r="A50" s="311" t="s">
        <v>50</v>
      </c>
      <c r="B50" s="323">
        <v>94</v>
      </c>
      <c r="C50" s="312">
        <v>1837</v>
      </c>
      <c r="D50" s="321">
        <v>4287.8180000000002</v>
      </c>
      <c r="E50" s="313">
        <v>1190.5940599999999</v>
      </c>
    </row>
    <row r="51" spans="1:5" ht="24" customHeight="1">
      <c r="A51" s="306" t="s">
        <v>86</v>
      </c>
      <c r="B51" s="322">
        <v>2</v>
      </c>
      <c r="C51" s="308"/>
      <c r="D51" s="320">
        <v>410</v>
      </c>
      <c r="E51" s="310">
        <v>113</v>
      </c>
    </row>
    <row r="52" spans="1:5" ht="24" customHeight="1">
      <c r="A52" s="306" t="s">
        <v>1886</v>
      </c>
      <c r="B52" s="322">
        <v>135</v>
      </c>
      <c r="C52" s="308"/>
      <c r="D52" s="320">
        <v>5406.6469999999999</v>
      </c>
      <c r="E52" s="310">
        <v>1492.6268749999999</v>
      </c>
    </row>
    <row r="53" spans="1:5" ht="24" customHeight="1">
      <c r="A53" s="306" t="s">
        <v>80</v>
      </c>
      <c r="B53" s="322"/>
      <c r="C53" s="308"/>
      <c r="D53" s="320"/>
      <c r="E53" s="310"/>
    </row>
    <row r="54" spans="1:5" ht="24" customHeight="1">
      <c r="A54" s="306" t="s">
        <v>1822</v>
      </c>
      <c r="B54" s="322"/>
      <c r="C54" s="308">
        <v>342</v>
      </c>
      <c r="D54" s="320">
        <v>74.364000000000004</v>
      </c>
      <c r="E54" s="310">
        <v>13.576657000000001</v>
      </c>
    </row>
    <row r="55" spans="1:5" ht="24" customHeight="1">
      <c r="A55" s="306" t="s">
        <v>403</v>
      </c>
      <c r="B55" s="322"/>
      <c r="C55" s="308">
        <v>1261</v>
      </c>
      <c r="D55" s="320">
        <v>59.781999999999996</v>
      </c>
      <c r="E55" s="310">
        <v>13.1754</v>
      </c>
    </row>
    <row r="56" spans="1:5" s="38" customFormat="1" ht="22" customHeight="1">
      <c r="A56" s="311" t="s">
        <v>50</v>
      </c>
      <c r="B56" s="323">
        <v>137</v>
      </c>
      <c r="C56" s="312">
        <v>1603</v>
      </c>
      <c r="D56" s="321">
        <v>5950.7929999999997</v>
      </c>
      <c r="E56" s="313">
        <v>1632.37895</v>
      </c>
    </row>
    <row r="57" spans="1:5" ht="24" customHeight="1">
      <c r="A57" s="306" t="s">
        <v>87</v>
      </c>
      <c r="B57" s="322">
        <v>2</v>
      </c>
      <c r="C57" s="308"/>
      <c r="D57" s="320">
        <v>410</v>
      </c>
      <c r="E57" s="310">
        <v>113</v>
      </c>
    </row>
    <row r="58" spans="1:5" ht="24" customHeight="1">
      <c r="A58" s="306" t="s">
        <v>1886</v>
      </c>
      <c r="B58" s="322">
        <v>97</v>
      </c>
      <c r="C58" s="308"/>
      <c r="D58" s="320">
        <v>4045.0120000000002</v>
      </c>
      <c r="E58" s="310">
        <v>1135.064625</v>
      </c>
    </row>
    <row r="59" spans="1:5" ht="24" customHeight="1">
      <c r="A59" s="306" t="s">
        <v>80</v>
      </c>
      <c r="B59" s="322"/>
      <c r="C59" s="308"/>
      <c r="D59" s="320"/>
      <c r="E59" s="310"/>
    </row>
    <row r="60" spans="1:5" ht="24" customHeight="1">
      <c r="A60" s="306" t="s">
        <v>1822</v>
      </c>
      <c r="B60" s="322"/>
      <c r="C60" s="308">
        <v>434</v>
      </c>
      <c r="D60" s="320">
        <v>66.244</v>
      </c>
      <c r="E60" s="310">
        <v>11.104774000000001</v>
      </c>
    </row>
    <row r="61" spans="1:5" ht="24" customHeight="1">
      <c r="A61" s="306" t="s">
        <v>403</v>
      </c>
      <c r="B61" s="322"/>
      <c r="C61" s="308">
        <v>4820</v>
      </c>
      <c r="D61" s="320">
        <v>54.63</v>
      </c>
      <c r="E61" s="310">
        <v>11.2761</v>
      </c>
    </row>
    <row r="62" spans="1:5" s="38" customFormat="1" ht="22" customHeight="1">
      <c r="A62" s="311" t="s">
        <v>46</v>
      </c>
      <c r="B62" s="323">
        <v>99</v>
      </c>
      <c r="C62" s="312">
        <v>5254</v>
      </c>
      <c r="D62" s="321">
        <v>4575.8860000000004</v>
      </c>
      <c r="E62" s="313">
        <v>1270.4465</v>
      </c>
    </row>
    <row r="63" spans="1:5" ht="24" customHeight="1">
      <c r="A63" s="306" t="s">
        <v>89</v>
      </c>
      <c r="B63" s="322">
        <v>4</v>
      </c>
      <c r="C63" s="308"/>
      <c r="D63" s="320">
        <v>400</v>
      </c>
      <c r="E63" s="310">
        <v>113.75</v>
      </c>
    </row>
    <row r="64" spans="1:5" ht="24" customHeight="1">
      <c r="A64" s="306" t="s">
        <v>1886</v>
      </c>
      <c r="B64" s="322">
        <v>197</v>
      </c>
      <c r="C64" s="308"/>
      <c r="D64" s="320">
        <v>8197.7420000000002</v>
      </c>
      <c r="E64" s="310">
        <v>2229.8573150000002</v>
      </c>
    </row>
    <row r="65" spans="1:5" ht="24" customHeight="1">
      <c r="A65" s="306" t="s">
        <v>80</v>
      </c>
      <c r="B65" s="322"/>
      <c r="C65" s="308"/>
      <c r="D65" s="320"/>
      <c r="E65" s="310"/>
    </row>
    <row r="66" spans="1:5" ht="24" customHeight="1">
      <c r="A66" s="306" t="s">
        <v>1825</v>
      </c>
      <c r="B66" s="322"/>
      <c r="C66" s="308">
        <v>1213</v>
      </c>
      <c r="D66" s="320">
        <v>312.33600000000001</v>
      </c>
      <c r="E66" s="310">
        <v>71.057175000000001</v>
      </c>
    </row>
    <row r="67" spans="1:5" ht="24" customHeight="1">
      <c r="A67" s="306" t="s">
        <v>403</v>
      </c>
      <c r="B67" s="322"/>
      <c r="C67" s="308">
        <v>3908</v>
      </c>
      <c r="D67" s="320">
        <v>98.677000000000007</v>
      </c>
      <c r="E67" s="310">
        <v>23.741575000000001</v>
      </c>
    </row>
    <row r="68" spans="1:5" s="38" customFormat="1" ht="22" customHeight="1">
      <c r="A68" s="311" t="s">
        <v>46</v>
      </c>
      <c r="B68" s="323">
        <v>201</v>
      </c>
      <c r="C68" s="312">
        <v>5121</v>
      </c>
      <c r="D68" s="321">
        <v>9008.7549999999992</v>
      </c>
      <c r="E68" s="313">
        <v>2438.4060650000001</v>
      </c>
    </row>
    <row r="69" spans="1:5" ht="24" customHeight="1">
      <c r="A69" s="306" t="s">
        <v>90</v>
      </c>
      <c r="B69" s="322">
        <v>2</v>
      </c>
      <c r="C69" s="308">
        <v>254</v>
      </c>
      <c r="D69" s="320">
        <v>365</v>
      </c>
      <c r="E69" s="310">
        <v>108</v>
      </c>
    </row>
    <row r="70" spans="1:5" ht="24" customHeight="1">
      <c r="A70" s="306" t="s">
        <v>1886</v>
      </c>
      <c r="B70" s="322"/>
      <c r="C70" s="308">
        <v>938</v>
      </c>
      <c r="D70" s="320"/>
      <c r="E70" s="310"/>
    </row>
    <row r="71" spans="1:5" ht="24" customHeight="1">
      <c r="A71" s="306" t="s">
        <v>80</v>
      </c>
      <c r="B71" s="322">
        <v>41</v>
      </c>
      <c r="C71" s="308"/>
      <c r="D71" s="320">
        <v>1537.1379999999999</v>
      </c>
      <c r="E71" s="310">
        <v>452.94839999999999</v>
      </c>
    </row>
    <row r="72" spans="1:5" ht="24" customHeight="1">
      <c r="A72" s="306" t="s">
        <v>1822</v>
      </c>
      <c r="B72" s="322"/>
      <c r="C72" s="308"/>
      <c r="D72" s="320"/>
      <c r="E72" s="310"/>
    </row>
    <row r="73" spans="1:5" ht="24" customHeight="1">
      <c r="A73" s="306" t="s">
        <v>403</v>
      </c>
      <c r="B73" s="322"/>
      <c r="C73" s="308"/>
      <c r="D73" s="320">
        <v>78.790000000000006</v>
      </c>
      <c r="E73" s="310">
        <v>16.73235</v>
      </c>
    </row>
    <row r="74" spans="1:5" ht="24" customHeight="1">
      <c r="A74" s="306"/>
      <c r="B74" s="322"/>
      <c r="C74" s="308"/>
      <c r="D74" s="320">
        <v>40.747</v>
      </c>
      <c r="E74" s="310">
        <v>8.1494</v>
      </c>
    </row>
    <row r="75" spans="1:5" s="38" customFormat="1" ht="22" customHeight="1">
      <c r="A75" s="311" t="s">
        <v>46</v>
      </c>
      <c r="B75" s="323">
        <v>43</v>
      </c>
      <c r="C75" s="312">
        <v>1192</v>
      </c>
      <c r="D75" s="321">
        <v>2021.675</v>
      </c>
      <c r="E75" s="313">
        <v>585.83015</v>
      </c>
    </row>
    <row r="76" spans="1:5" ht="24" customHeight="1">
      <c r="A76" s="306" t="s">
        <v>91</v>
      </c>
      <c r="B76" s="322">
        <v>4</v>
      </c>
      <c r="C76" s="308"/>
      <c r="D76" s="320">
        <v>365.5</v>
      </c>
      <c r="E76" s="310">
        <v>108.06</v>
      </c>
    </row>
    <row r="77" spans="1:5" ht="24" customHeight="1">
      <c r="A77" s="306" t="s">
        <v>1886</v>
      </c>
      <c r="B77" s="322">
        <v>91</v>
      </c>
      <c r="C77" s="308"/>
      <c r="D77" s="320">
        <v>3939.7040000000002</v>
      </c>
      <c r="E77" s="310">
        <v>1142.5063399999999</v>
      </c>
    </row>
    <row r="78" spans="1:5" ht="24" customHeight="1">
      <c r="A78" s="306" t="s">
        <v>80</v>
      </c>
      <c r="B78" s="322"/>
      <c r="C78" s="308"/>
      <c r="D78" s="320"/>
      <c r="E78" s="310"/>
    </row>
    <row r="79" spans="1:5" ht="24" customHeight="1">
      <c r="A79" s="306" t="s">
        <v>1822</v>
      </c>
      <c r="B79" s="322"/>
      <c r="C79" s="308">
        <v>255</v>
      </c>
      <c r="D79" s="320">
        <v>106.01</v>
      </c>
      <c r="E79" s="310">
        <v>23.673725000000001</v>
      </c>
    </row>
    <row r="80" spans="1:5" ht="24" customHeight="1">
      <c r="A80" s="306" t="s">
        <v>403</v>
      </c>
      <c r="B80" s="322"/>
      <c r="C80" s="308">
        <v>2383</v>
      </c>
      <c r="D80" s="320">
        <v>86.694000000000003</v>
      </c>
      <c r="E80" s="310">
        <v>20.053699999999999</v>
      </c>
    </row>
    <row r="81" spans="1:5" s="38" customFormat="1" ht="22" customHeight="1">
      <c r="A81" s="311" t="s">
        <v>50</v>
      </c>
      <c r="B81" s="323">
        <v>95</v>
      </c>
      <c r="C81" s="312">
        <v>2638</v>
      </c>
      <c r="D81" s="321">
        <v>4497.9080000000004</v>
      </c>
      <c r="E81" s="313">
        <v>1294.2937649999999</v>
      </c>
    </row>
    <row r="82" spans="1:5" ht="24" customHeight="1">
      <c r="A82" s="306" t="s">
        <v>92</v>
      </c>
      <c r="B82" s="322">
        <v>2</v>
      </c>
      <c r="C82" s="308"/>
      <c r="D82" s="320">
        <v>360</v>
      </c>
      <c r="E82" s="310">
        <v>106.75</v>
      </c>
    </row>
    <row r="83" spans="1:5" ht="24" customHeight="1">
      <c r="A83" s="306" t="s">
        <v>1886</v>
      </c>
      <c r="B83" s="322">
        <v>97</v>
      </c>
      <c r="C83" s="308"/>
      <c r="D83" s="320">
        <v>3666.71</v>
      </c>
      <c r="E83" s="310">
        <v>981.90212499999996</v>
      </c>
    </row>
    <row r="84" spans="1:5" ht="24" customHeight="1">
      <c r="A84" s="306" t="s">
        <v>80</v>
      </c>
      <c r="B84" s="322"/>
      <c r="C84" s="308"/>
      <c r="D84" s="320"/>
      <c r="E84" s="310"/>
    </row>
    <row r="85" spans="1:5" ht="24" customHeight="1">
      <c r="A85" s="306" t="s">
        <v>1822</v>
      </c>
      <c r="B85" s="322"/>
      <c r="C85" s="308">
        <v>390</v>
      </c>
      <c r="D85" s="320">
        <v>134.59899999999999</v>
      </c>
      <c r="E85" s="310">
        <v>26.919799999999999</v>
      </c>
    </row>
    <row r="86" spans="1:5" ht="24" customHeight="1">
      <c r="A86" s="330" t="s">
        <v>403</v>
      </c>
      <c r="B86" s="331"/>
      <c r="C86" s="332">
        <v>4663</v>
      </c>
      <c r="D86" s="333">
        <v>65.149000000000001</v>
      </c>
      <c r="E86" s="334">
        <v>16.43505</v>
      </c>
    </row>
    <row r="87" spans="1:5" s="38" customFormat="1" ht="22" customHeight="1">
      <c r="A87" s="311" t="s">
        <v>50</v>
      </c>
      <c r="B87" s="323">
        <v>99</v>
      </c>
      <c r="C87" s="312">
        <v>5053</v>
      </c>
      <c r="D87" s="321">
        <v>4226.4579999999996</v>
      </c>
      <c r="E87" s="313">
        <v>1132.006975</v>
      </c>
    </row>
    <row r="88" spans="1:5" ht="24" customHeight="1">
      <c r="A88" s="306" t="s">
        <v>93</v>
      </c>
      <c r="B88" s="322">
        <v>3</v>
      </c>
      <c r="C88" s="308"/>
      <c r="D88" s="320">
        <v>550</v>
      </c>
      <c r="E88" s="310">
        <v>129</v>
      </c>
    </row>
    <row r="89" spans="1:5" ht="24" customHeight="1">
      <c r="A89" s="306" t="s">
        <v>1886</v>
      </c>
      <c r="B89" s="322">
        <v>160</v>
      </c>
      <c r="C89" s="308"/>
      <c r="D89" s="320">
        <v>7984.42</v>
      </c>
      <c r="E89" s="310">
        <v>2178.9172250000001</v>
      </c>
    </row>
    <row r="90" spans="1:5" ht="24" customHeight="1">
      <c r="A90" s="306" t="s">
        <v>80</v>
      </c>
      <c r="B90" s="322"/>
      <c r="C90" s="308"/>
      <c r="D90" s="320"/>
      <c r="E90" s="310"/>
    </row>
    <row r="91" spans="1:5" ht="24" customHeight="1">
      <c r="A91" s="306" t="s">
        <v>1822</v>
      </c>
      <c r="B91" s="322"/>
      <c r="C91" s="308">
        <v>843</v>
      </c>
      <c r="D91" s="320">
        <v>185.46700000000001</v>
      </c>
      <c r="E91" s="310">
        <v>41.730074999999999</v>
      </c>
    </row>
    <row r="92" spans="1:5" ht="24" customHeight="1">
      <c r="A92" s="306" t="s">
        <v>403</v>
      </c>
      <c r="B92" s="322"/>
      <c r="C92" s="308">
        <v>2619</v>
      </c>
      <c r="D92" s="320">
        <v>78.573999999999998</v>
      </c>
      <c r="E92" s="310">
        <v>19.6435</v>
      </c>
    </row>
    <row r="93" spans="1:5" s="38" customFormat="1" ht="22" customHeight="1">
      <c r="A93" s="311" t="s">
        <v>46</v>
      </c>
      <c r="B93" s="323">
        <v>163</v>
      </c>
      <c r="C93" s="312">
        <v>3462</v>
      </c>
      <c r="D93" s="321">
        <v>8798.4609999999993</v>
      </c>
      <c r="E93" s="313">
        <v>2369.2908000000002</v>
      </c>
    </row>
    <row r="94" spans="1:5" ht="24" customHeight="1">
      <c r="A94" s="306" t="s">
        <v>94</v>
      </c>
      <c r="B94" s="322">
        <v>2</v>
      </c>
      <c r="C94" s="308"/>
      <c r="D94" s="320">
        <v>360</v>
      </c>
      <c r="E94" s="310">
        <v>106.75</v>
      </c>
    </row>
    <row r="95" spans="1:5" ht="24" customHeight="1">
      <c r="A95" s="306" t="s">
        <v>1886</v>
      </c>
      <c r="B95" s="322">
        <v>103</v>
      </c>
      <c r="C95" s="308"/>
      <c r="D95" s="320">
        <v>4813.3500000000004</v>
      </c>
      <c r="E95" s="310">
        <v>1340.5242499999999</v>
      </c>
    </row>
    <row r="96" spans="1:5" ht="24" customHeight="1">
      <c r="A96" s="306" t="s">
        <v>80</v>
      </c>
      <c r="B96" s="322"/>
      <c r="C96" s="308"/>
      <c r="D96" s="320"/>
      <c r="E96" s="310"/>
    </row>
    <row r="97" spans="1:5" ht="24" customHeight="1">
      <c r="A97" s="306" t="s">
        <v>1822</v>
      </c>
      <c r="B97" s="322"/>
      <c r="C97" s="308">
        <v>535</v>
      </c>
      <c r="D97" s="320">
        <v>101.458</v>
      </c>
      <c r="E97" s="310">
        <v>20.291599999999999</v>
      </c>
    </row>
    <row r="98" spans="1:5" ht="24" customHeight="1">
      <c r="A98" s="306" t="s">
        <v>403</v>
      </c>
      <c r="B98" s="322"/>
      <c r="C98" s="308">
        <v>2941</v>
      </c>
      <c r="D98" s="320">
        <v>91.168000000000006</v>
      </c>
      <c r="E98" s="310">
        <v>23.48405</v>
      </c>
    </row>
    <row r="99" spans="1:5" s="38" customFormat="1" ht="24" customHeight="1">
      <c r="A99" s="311" t="s">
        <v>46</v>
      </c>
      <c r="B99" s="323">
        <v>105</v>
      </c>
      <c r="C99" s="312">
        <v>3476</v>
      </c>
      <c r="D99" s="321">
        <v>5365.9759999999997</v>
      </c>
      <c r="E99" s="313">
        <v>1491.0499</v>
      </c>
    </row>
    <row r="100" spans="1:5" s="38" customFormat="1" ht="22" customHeight="1">
      <c r="A100" s="341" t="s">
        <v>1827</v>
      </c>
      <c r="B100" s="342">
        <v>1465</v>
      </c>
      <c r="C100" s="343">
        <v>39288</v>
      </c>
      <c r="D100" s="344">
        <v>70817.168999999994</v>
      </c>
      <c r="E100" s="345">
        <v>19574.648594999999</v>
      </c>
    </row>
    <row r="101" spans="1:5" ht="45" customHeight="1">
      <c r="A101" s="314" t="s">
        <v>1826</v>
      </c>
      <c r="B101" s="322">
        <v>6</v>
      </c>
      <c r="C101" s="308"/>
      <c r="D101" s="320">
        <v>315.03100000000001</v>
      </c>
      <c r="E101" s="310">
        <v>91.803719999999998</v>
      </c>
    </row>
    <row r="102" spans="1:5" ht="24" customHeight="1">
      <c r="A102" s="306" t="s">
        <v>380</v>
      </c>
      <c r="B102" s="322">
        <v>90</v>
      </c>
      <c r="C102" s="308"/>
      <c r="D102" s="320">
        <v>203.43199999999999</v>
      </c>
      <c r="E102" s="310">
        <v>59.092599999999997</v>
      </c>
    </row>
    <row r="103" spans="1:5" ht="24" customHeight="1">
      <c r="A103" s="306" t="s">
        <v>95</v>
      </c>
      <c r="B103" s="322"/>
      <c r="C103" s="308"/>
      <c r="D103" s="320"/>
      <c r="E103" s="310"/>
    </row>
    <row r="104" spans="1:5" ht="24" customHeight="1">
      <c r="A104" s="306" t="s">
        <v>81</v>
      </c>
      <c r="B104" s="322"/>
      <c r="C104" s="308">
        <v>4557</v>
      </c>
      <c r="D104" s="320">
        <v>1633.904</v>
      </c>
      <c r="E104" s="310">
        <v>480.1712</v>
      </c>
    </row>
    <row r="105" spans="1:5" ht="24" customHeight="1">
      <c r="A105" s="306" t="s">
        <v>1884</v>
      </c>
      <c r="B105" s="322"/>
      <c r="C105" s="308">
        <v>4358</v>
      </c>
      <c r="D105" s="320">
        <v>746.74300000000005</v>
      </c>
      <c r="E105" s="310">
        <v>220.2946</v>
      </c>
    </row>
    <row r="106" spans="1:5" s="38" customFormat="1" ht="24" customHeight="1">
      <c r="A106" s="311" t="s">
        <v>46</v>
      </c>
      <c r="B106" s="323">
        <v>96</v>
      </c>
      <c r="C106" s="312">
        <v>8915</v>
      </c>
      <c r="D106" s="321">
        <v>2899.11</v>
      </c>
      <c r="E106" s="313">
        <v>848.36212</v>
      </c>
    </row>
    <row r="107" spans="1:5" s="38" customFormat="1" ht="24" customHeight="1">
      <c r="A107" s="341" t="s">
        <v>22</v>
      </c>
      <c r="B107" s="342">
        <v>1563</v>
      </c>
      <c r="C107" s="343">
        <v>48203</v>
      </c>
      <c r="D107" s="344">
        <v>74854.607000000004</v>
      </c>
      <c r="E107" s="345">
        <v>20565.301715000001</v>
      </c>
    </row>
    <row r="108" spans="1:5">
      <c r="A108" s="307"/>
      <c r="B108" s="340"/>
      <c r="C108" s="307"/>
      <c r="D108" s="309"/>
      <c r="E108" s="309"/>
    </row>
    <row r="109" spans="1:5" s="304" customFormat="1" ht="59" customHeight="1">
      <c r="A109" s="575" t="s">
        <v>2151</v>
      </c>
      <c r="B109" s="575"/>
      <c r="C109" s="575"/>
      <c r="D109" s="575"/>
      <c r="E109" s="575"/>
    </row>
    <row r="110" spans="1:5">
      <c r="B110" s="324"/>
      <c r="C110" s="37"/>
      <c r="D110" s="37"/>
      <c r="E110" s="37"/>
    </row>
    <row r="111" spans="1:5">
      <c r="B111" s="324"/>
      <c r="C111" s="37"/>
      <c r="D111" s="37"/>
      <c r="E111" s="37"/>
    </row>
    <row r="112" spans="1:5">
      <c r="B112" s="324"/>
      <c r="C112" s="37"/>
      <c r="D112" s="37"/>
      <c r="E112" s="37"/>
    </row>
  </sheetData>
  <mergeCells count="4">
    <mergeCell ref="B33:B37"/>
    <mergeCell ref="A1:E1"/>
    <mergeCell ref="A2:E2"/>
    <mergeCell ref="A109:E109"/>
  </mergeCells>
  <printOptions horizontalCentered="1"/>
  <pageMargins left="0.5" right="0.5" top="0.5" bottom="0.5" header="0" footer="0"/>
  <pageSetup paperSize="9" scale="80" orientation="portrait" horizontalDpi="0" verticalDpi="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4F8641-F98A-604F-BD95-E16D1EF3458C}">
  <dimension ref="A1:F26"/>
  <sheetViews>
    <sheetView zoomScaleNormal="100" workbookViewId="0">
      <selection activeCell="J10" sqref="J10"/>
    </sheetView>
  </sheetViews>
  <sheetFormatPr baseColWidth="10" defaultRowHeight="16"/>
  <cols>
    <col min="1" max="1" width="4" bestFit="1" customWidth="1"/>
    <col min="2" max="2" width="25.83203125" bestFit="1" customWidth="1"/>
    <col min="3" max="3" width="12" bestFit="1" customWidth="1"/>
    <col min="4" max="5" width="23.33203125" style="146" bestFit="1" customWidth="1"/>
    <col min="6" max="6" width="17.5" bestFit="1" customWidth="1"/>
  </cols>
  <sheetData>
    <row r="1" spans="1:6" ht="40" customHeight="1">
      <c r="A1" s="568" t="s">
        <v>404</v>
      </c>
      <c r="B1" s="568"/>
      <c r="C1" s="568"/>
      <c r="D1" s="568"/>
      <c r="E1" s="568"/>
      <c r="F1" s="568"/>
    </row>
    <row r="2" spans="1:6" s="100" customFormat="1" ht="34">
      <c r="A2" s="171" t="s">
        <v>1898</v>
      </c>
      <c r="B2" s="101" t="s">
        <v>48</v>
      </c>
      <c r="C2" s="170" t="s">
        <v>2045</v>
      </c>
      <c r="D2" s="82" t="s">
        <v>2008</v>
      </c>
      <c r="E2" s="346" t="s">
        <v>2153</v>
      </c>
      <c r="F2" s="67" t="s">
        <v>2090</v>
      </c>
    </row>
    <row r="3" spans="1:6" s="13" customFormat="1" ht="28" customHeight="1">
      <c r="A3" s="266">
        <v>1</v>
      </c>
      <c r="B3" s="273" t="s">
        <v>1978</v>
      </c>
      <c r="C3" s="267">
        <v>49687</v>
      </c>
      <c r="D3" s="275">
        <v>300</v>
      </c>
      <c r="E3" s="268">
        <v>45</v>
      </c>
      <c r="F3" s="350">
        <v>40399</v>
      </c>
    </row>
    <row r="4" spans="1:6" s="13" customFormat="1" ht="28" customHeight="1">
      <c r="A4" s="269">
        <v>2</v>
      </c>
      <c r="B4" s="277" t="s">
        <v>1979</v>
      </c>
      <c r="C4" s="8">
        <v>49688</v>
      </c>
      <c r="D4" s="278">
        <v>300</v>
      </c>
      <c r="E4" s="107">
        <v>45</v>
      </c>
      <c r="F4" s="351">
        <v>40399</v>
      </c>
    </row>
    <row r="5" spans="1:6" s="13" customFormat="1" ht="28" customHeight="1">
      <c r="A5" s="269">
        <v>3</v>
      </c>
      <c r="B5" s="277" t="s">
        <v>1980</v>
      </c>
      <c r="C5" s="8">
        <v>49689</v>
      </c>
      <c r="D5" s="278">
        <v>300</v>
      </c>
      <c r="E5" s="107">
        <v>45</v>
      </c>
      <c r="F5" s="351">
        <v>40399</v>
      </c>
    </row>
    <row r="6" spans="1:6" s="13" customFormat="1" ht="28" customHeight="1">
      <c r="A6" s="269">
        <v>4</v>
      </c>
      <c r="B6" s="277" t="s">
        <v>2000</v>
      </c>
      <c r="C6" s="8">
        <v>49690</v>
      </c>
      <c r="D6" s="278">
        <v>300</v>
      </c>
      <c r="E6" s="107">
        <v>45</v>
      </c>
      <c r="F6" s="351">
        <v>40399</v>
      </c>
    </row>
    <row r="7" spans="1:6" s="13" customFormat="1" ht="28" customHeight="1">
      <c r="A7" s="269">
        <v>5</v>
      </c>
      <c r="B7" s="277" t="s">
        <v>1981</v>
      </c>
      <c r="C7" s="8">
        <v>49691</v>
      </c>
      <c r="D7" s="278">
        <v>300</v>
      </c>
      <c r="E7" s="107">
        <v>45</v>
      </c>
      <c r="F7" s="351">
        <v>40399</v>
      </c>
    </row>
    <row r="8" spans="1:6" s="13" customFormat="1" ht="28" customHeight="1">
      <c r="A8" s="269">
        <v>6</v>
      </c>
      <c r="B8" s="277" t="s">
        <v>1982</v>
      </c>
      <c r="C8" s="8">
        <v>49692</v>
      </c>
      <c r="D8" s="278">
        <v>300</v>
      </c>
      <c r="E8" s="107">
        <v>45</v>
      </c>
      <c r="F8" s="351">
        <v>40399</v>
      </c>
    </row>
    <row r="9" spans="1:6" s="13" customFormat="1" ht="28" customHeight="1">
      <c r="A9" s="269">
        <v>7</v>
      </c>
      <c r="B9" s="277" t="s">
        <v>1983</v>
      </c>
      <c r="C9" s="8">
        <v>49693</v>
      </c>
      <c r="D9" s="278">
        <v>300</v>
      </c>
      <c r="E9" s="107">
        <v>45</v>
      </c>
      <c r="F9" s="351">
        <v>40399</v>
      </c>
    </row>
    <row r="10" spans="1:6" s="13" customFormat="1" ht="28" customHeight="1">
      <c r="A10" s="269">
        <v>8</v>
      </c>
      <c r="B10" s="277" t="s">
        <v>1985</v>
      </c>
      <c r="C10" s="8">
        <v>49694</v>
      </c>
      <c r="D10" s="278">
        <v>300</v>
      </c>
      <c r="E10" s="107">
        <v>45</v>
      </c>
      <c r="F10" s="351">
        <v>40399</v>
      </c>
    </row>
    <row r="11" spans="1:6" s="13" customFormat="1" ht="28" customHeight="1">
      <c r="A11" s="269">
        <v>9</v>
      </c>
      <c r="B11" s="277" t="s">
        <v>1984</v>
      </c>
      <c r="C11" s="8">
        <v>49695</v>
      </c>
      <c r="D11" s="278">
        <v>300</v>
      </c>
      <c r="E11" s="107">
        <v>45</v>
      </c>
      <c r="F11" s="351">
        <v>40399</v>
      </c>
    </row>
    <row r="12" spans="1:6" s="13" customFormat="1" ht="28" customHeight="1">
      <c r="A12" s="269">
        <v>10</v>
      </c>
      <c r="B12" s="277" t="s">
        <v>1986</v>
      </c>
      <c r="C12" s="8">
        <v>49696</v>
      </c>
      <c r="D12" s="278">
        <v>300</v>
      </c>
      <c r="E12" s="107">
        <v>45</v>
      </c>
      <c r="F12" s="351">
        <v>40399</v>
      </c>
    </row>
    <row r="13" spans="1:6" s="13" customFormat="1" ht="28" customHeight="1">
      <c r="A13" s="269">
        <v>11</v>
      </c>
      <c r="B13" s="277" t="s">
        <v>1987</v>
      </c>
      <c r="C13" s="8">
        <v>49539</v>
      </c>
      <c r="D13" s="278">
        <v>300</v>
      </c>
      <c r="E13" s="107">
        <v>52.5</v>
      </c>
      <c r="F13" s="351">
        <v>40520</v>
      </c>
    </row>
    <row r="14" spans="1:6" s="13" customFormat="1" ht="28" customHeight="1">
      <c r="A14" s="269">
        <v>12</v>
      </c>
      <c r="B14" s="277" t="s">
        <v>1988</v>
      </c>
      <c r="C14" s="8">
        <v>49540</v>
      </c>
      <c r="D14" s="278">
        <v>300</v>
      </c>
      <c r="E14" s="107">
        <v>52.5</v>
      </c>
      <c r="F14" s="351">
        <v>40520</v>
      </c>
    </row>
    <row r="15" spans="1:6" s="13" customFormat="1" ht="28" customHeight="1">
      <c r="A15" s="269">
        <v>13</v>
      </c>
      <c r="B15" s="277" t="s">
        <v>1989</v>
      </c>
      <c r="C15" s="8">
        <v>49541</v>
      </c>
      <c r="D15" s="278">
        <v>300</v>
      </c>
      <c r="E15" s="107">
        <v>52.5</v>
      </c>
      <c r="F15" s="351">
        <v>40520</v>
      </c>
    </row>
    <row r="16" spans="1:6" s="13" customFormat="1" ht="28" customHeight="1">
      <c r="A16" s="269">
        <v>14</v>
      </c>
      <c r="B16" s="277" t="s">
        <v>1990</v>
      </c>
      <c r="C16" s="8">
        <v>49542</v>
      </c>
      <c r="D16" s="278">
        <v>300</v>
      </c>
      <c r="E16" s="107">
        <v>52.5</v>
      </c>
      <c r="F16" s="351">
        <v>40520</v>
      </c>
    </row>
    <row r="17" spans="1:6" s="13" customFormat="1" ht="28" customHeight="1">
      <c r="A17" s="269">
        <v>15</v>
      </c>
      <c r="B17" s="277" t="s">
        <v>1992</v>
      </c>
      <c r="C17" s="8">
        <v>49543</v>
      </c>
      <c r="D17" s="278">
        <v>300</v>
      </c>
      <c r="E17" s="107">
        <v>52.5</v>
      </c>
      <c r="F17" s="351">
        <v>40520</v>
      </c>
    </row>
    <row r="18" spans="1:6" s="13" customFormat="1" ht="28" customHeight="1">
      <c r="A18" s="269">
        <v>16</v>
      </c>
      <c r="B18" s="277" t="s">
        <v>1991</v>
      </c>
      <c r="C18" s="8">
        <v>49544</v>
      </c>
      <c r="D18" s="278">
        <v>300</v>
      </c>
      <c r="E18" s="107">
        <v>52.5</v>
      </c>
      <c r="F18" s="351">
        <v>40520</v>
      </c>
    </row>
    <row r="19" spans="1:6" s="13" customFormat="1" ht="28" customHeight="1">
      <c r="A19" s="269">
        <v>17</v>
      </c>
      <c r="B19" s="277" t="s">
        <v>1993</v>
      </c>
      <c r="C19" s="8">
        <v>49545</v>
      </c>
      <c r="D19" s="278">
        <v>300</v>
      </c>
      <c r="E19" s="107">
        <v>52.5</v>
      </c>
      <c r="F19" s="351">
        <v>40520</v>
      </c>
    </row>
    <row r="20" spans="1:6" s="13" customFormat="1" ht="28" customHeight="1">
      <c r="A20" s="269">
        <v>18</v>
      </c>
      <c r="B20" s="277" t="s">
        <v>1994</v>
      </c>
      <c r="C20" s="8">
        <v>49546</v>
      </c>
      <c r="D20" s="278">
        <v>300</v>
      </c>
      <c r="E20" s="107">
        <v>52.5</v>
      </c>
      <c r="F20" s="351">
        <v>40520</v>
      </c>
    </row>
    <row r="21" spans="1:6" s="13" customFormat="1" ht="28" customHeight="1">
      <c r="A21" s="269">
        <v>19</v>
      </c>
      <c r="B21" s="277" t="s">
        <v>1995</v>
      </c>
      <c r="C21" s="8">
        <v>49547</v>
      </c>
      <c r="D21" s="278">
        <v>300</v>
      </c>
      <c r="E21" s="107">
        <v>52.5</v>
      </c>
      <c r="F21" s="351">
        <v>40520</v>
      </c>
    </row>
    <row r="22" spans="1:6" s="13" customFormat="1" ht="28" customHeight="1">
      <c r="A22" s="269">
        <v>20</v>
      </c>
      <c r="B22" s="277" t="s">
        <v>1996</v>
      </c>
      <c r="C22" s="8">
        <v>49548</v>
      </c>
      <c r="D22" s="278">
        <v>300</v>
      </c>
      <c r="E22" s="107">
        <v>52.5</v>
      </c>
      <c r="F22" s="351">
        <v>40520</v>
      </c>
    </row>
    <row r="23" spans="1:6" s="13" customFormat="1" ht="28" customHeight="1">
      <c r="A23" s="269">
        <v>21</v>
      </c>
      <c r="B23" s="277" t="s">
        <v>1997</v>
      </c>
      <c r="C23" s="8">
        <v>49549</v>
      </c>
      <c r="D23" s="278">
        <v>300</v>
      </c>
      <c r="E23" s="107">
        <v>52.5</v>
      </c>
      <c r="F23" s="351">
        <v>40520</v>
      </c>
    </row>
    <row r="24" spans="1:6" s="13" customFormat="1" ht="28" customHeight="1">
      <c r="A24" s="269">
        <v>22</v>
      </c>
      <c r="B24" s="277" t="s">
        <v>1998</v>
      </c>
      <c r="C24" s="8">
        <v>49550</v>
      </c>
      <c r="D24" s="278">
        <v>300</v>
      </c>
      <c r="E24" s="107">
        <v>52.5</v>
      </c>
      <c r="F24" s="351">
        <v>40520</v>
      </c>
    </row>
    <row r="25" spans="1:6" s="13" customFormat="1" ht="28" customHeight="1">
      <c r="A25" s="270">
        <v>23</v>
      </c>
      <c r="B25" s="280" t="s">
        <v>1999</v>
      </c>
      <c r="C25" s="271">
        <v>49551</v>
      </c>
      <c r="D25" s="282">
        <v>300</v>
      </c>
      <c r="E25" s="272">
        <v>52.5</v>
      </c>
      <c r="F25" s="352">
        <v>40520</v>
      </c>
    </row>
    <row r="26" spans="1:6" ht="26" customHeight="1">
      <c r="A26" s="576" t="s">
        <v>50</v>
      </c>
      <c r="B26" s="577"/>
      <c r="C26" s="347"/>
      <c r="D26" s="349">
        <v>6900</v>
      </c>
      <c r="E26" s="348">
        <v>1132.5</v>
      </c>
      <c r="F26" s="353"/>
    </row>
  </sheetData>
  <mergeCells count="2">
    <mergeCell ref="A1:F1"/>
    <mergeCell ref="A26:B26"/>
  </mergeCells>
  <printOptions horizontalCentered="1"/>
  <pageMargins left="0.5" right="0.5" top="0.5" bottom="0.5" header="0" footer="0"/>
  <pageSetup paperSize="9" scale="82" orientation="portrait" horizontalDpi="0" verticalDpi="0"/>
  <tableParts count="1">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E6DDDC-FBFE-D849-B738-428055ECC56E}">
  <dimension ref="A1:F1620"/>
  <sheetViews>
    <sheetView zoomScaleNormal="100" workbookViewId="0">
      <selection activeCell="A350" sqref="A350:E350"/>
    </sheetView>
  </sheetViews>
  <sheetFormatPr baseColWidth="10" defaultRowHeight="16"/>
  <cols>
    <col min="1" max="1" width="4.1640625" style="28" customWidth="1"/>
    <col min="2" max="2" width="71.5" style="28" customWidth="1"/>
    <col min="3" max="3" width="18.5" style="28" customWidth="1"/>
    <col min="4" max="4" width="26.5" style="49" customWidth="1"/>
    <col min="5" max="5" width="26.5" style="98" customWidth="1"/>
    <col min="6" max="6" width="26.5" style="32" customWidth="1"/>
    <col min="7" max="16384" width="10.83203125" style="28"/>
  </cols>
  <sheetData>
    <row r="1" spans="1:6" ht="40" customHeight="1">
      <c r="A1" s="578" t="s">
        <v>1801</v>
      </c>
      <c r="B1" s="578"/>
      <c r="C1" s="578"/>
      <c r="D1" s="578"/>
      <c r="E1" s="578"/>
      <c r="F1" s="578"/>
    </row>
    <row r="2" spans="1:6" ht="35" customHeight="1">
      <c r="B2" s="64" t="s">
        <v>164</v>
      </c>
      <c r="F2" s="28"/>
    </row>
    <row r="3" spans="1:6" s="354" customFormat="1" ht="34">
      <c r="A3" s="171" t="s">
        <v>1898</v>
      </c>
      <c r="B3" s="373" t="s">
        <v>1896</v>
      </c>
      <c r="C3" s="374" t="s">
        <v>2001</v>
      </c>
      <c r="D3" s="375" t="s">
        <v>2157</v>
      </c>
      <c r="E3" s="405" t="s">
        <v>2156</v>
      </c>
      <c r="F3" s="376" t="s">
        <v>2155</v>
      </c>
    </row>
    <row r="4" spans="1:6" ht="16" customHeight="1">
      <c r="A4" s="357"/>
      <c r="B4" s="360" t="s">
        <v>97</v>
      </c>
      <c r="C4" s="358"/>
      <c r="D4" s="364"/>
      <c r="E4" s="381"/>
      <c r="F4" s="368"/>
    </row>
    <row r="5" spans="1:6" ht="16" customHeight="1">
      <c r="A5" s="172">
        <v>1</v>
      </c>
      <c r="B5" s="361" t="s">
        <v>1902</v>
      </c>
      <c r="C5" s="36">
        <v>25</v>
      </c>
      <c r="D5" s="365">
        <v>620</v>
      </c>
      <c r="E5" s="382">
        <v>186</v>
      </c>
      <c r="F5" s="369">
        <v>37722</v>
      </c>
    </row>
    <row r="6" spans="1:6" ht="16" customHeight="1">
      <c r="A6" s="172">
        <v>2</v>
      </c>
      <c r="B6" s="361" t="s">
        <v>1903</v>
      </c>
      <c r="C6" s="36">
        <v>1275</v>
      </c>
      <c r="D6" s="365">
        <v>20</v>
      </c>
      <c r="E6" s="382">
        <v>6</v>
      </c>
      <c r="F6" s="369" t="s">
        <v>98</v>
      </c>
    </row>
    <row r="7" spans="1:6" ht="16" customHeight="1">
      <c r="A7" s="172">
        <v>3</v>
      </c>
      <c r="B7" s="361" t="s">
        <v>1904</v>
      </c>
      <c r="C7" s="36">
        <v>18429</v>
      </c>
      <c r="D7" s="365">
        <v>2500</v>
      </c>
      <c r="E7" s="382">
        <v>750</v>
      </c>
      <c r="F7" s="369">
        <v>37084</v>
      </c>
    </row>
    <row r="8" spans="1:6" ht="16" customHeight="1">
      <c r="A8" s="172">
        <v>4</v>
      </c>
      <c r="B8" s="361" t="s">
        <v>1905</v>
      </c>
      <c r="C8" s="36">
        <v>22544</v>
      </c>
      <c r="D8" s="365">
        <v>300</v>
      </c>
      <c r="E8" s="382">
        <v>90</v>
      </c>
      <c r="F8" s="370" t="s">
        <v>99</v>
      </c>
    </row>
    <row r="9" spans="1:6" ht="16" customHeight="1">
      <c r="A9" s="172">
        <v>5</v>
      </c>
      <c r="B9" s="361" t="s">
        <v>1906</v>
      </c>
      <c r="C9" s="36">
        <v>26708</v>
      </c>
      <c r="D9" s="365">
        <v>30</v>
      </c>
      <c r="E9" s="382">
        <v>9</v>
      </c>
      <c r="F9" s="369">
        <v>37145</v>
      </c>
    </row>
    <row r="10" spans="1:6" ht="16" customHeight="1">
      <c r="A10" s="172">
        <v>6</v>
      </c>
      <c r="B10" s="361" t="s">
        <v>1907</v>
      </c>
      <c r="C10" s="36">
        <v>19023</v>
      </c>
      <c r="D10" s="365">
        <v>215</v>
      </c>
      <c r="E10" s="382">
        <v>64.5</v>
      </c>
      <c r="F10" s="369">
        <v>37295</v>
      </c>
    </row>
    <row r="11" spans="1:6" ht="16" customHeight="1">
      <c r="A11" s="172">
        <v>7</v>
      </c>
      <c r="B11" s="361" t="s">
        <v>1908</v>
      </c>
      <c r="C11" s="36">
        <v>22278</v>
      </c>
      <c r="D11" s="365">
        <v>71</v>
      </c>
      <c r="E11" s="382">
        <v>21.3</v>
      </c>
      <c r="F11" s="370" t="s">
        <v>100</v>
      </c>
    </row>
    <row r="12" spans="1:6" ht="21" customHeight="1">
      <c r="A12" s="172"/>
      <c r="B12" s="362" t="s">
        <v>46</v>
      </c>
      <c r="C12" s="355"/>
      <c r="D12" s="366"/>
      <c r="E12" s="383">
        <v>1126.8</v>
      </c>
      <c r="F12" s="371"/>
    </row>
    <row r="13" spans="1:6" ht="16" customHeight="1">
      <c r="A13" s="172"/>
      <c r="B13" s="361" t="s">
        <v>101</v>
      </c>
      <c r="C13" s="355"/>
      <c r="D13" s="366"/>
      <c r="E13" s="384"/>
      <c r="F13" s="371"/>
    </row>
    <row r="14" spans="1:6" ht="15" customHeight="1">
      <c r="A14" s="172">
        <v>8</v>
      </c>
      <c r="B14" s="361" t="s">
        <v>1909</v>
      </c>
      <c r="C14" s="36">
        <v>65</v>
      </c>
      <c r="D14" s="365">
        <v>6000</v>
      </c>
      <c r="E14" s="382">
        <v>1800</v>
      </c>
      <c r="F14" s="370"/>
    </row>
    <row r="15" spans="1:6" ht="15" customHeight="1">
      <c r="A15" s="172">
        <v>9</v>
      </c>
      <c r="B15" s="361" t="s">
        <v>1910</v>
      </c>
      <c r="C15" s="36">
        <v>29900</v>
      </c>
      <c r="D15" s="365">
        <v>4575</v>
      </c>
      <c r="E15" s="382">
        <v>1372.5</v>
      </c>
      <c r="F15" s="369">
        <v>39911</v>
      </c>
    </row>
    <row r="16" spans="1:6" ht="15" customHeight="1">
      <c r="A16" s="172">
        <v>10</v>
      </c>
      <c r="B16" s="361" t="s">
        <v>1911</v>
      </c>
      <c r="C16" s="36">
        <v>47111</v>
      </c>
      <c r="D16" s="365">
        <v>10000</v>
      </c>
      <c r="E16" s="382">
        <v>2960</v>
      </c>
      <c r="F16" s="370" t="s">
        <v>64</v>
      </c>
    </row>
    <row r="17" spans="1:6" ht="15" customHeight="1">
      <c r="A17" s="172">
        <v>11</v>
      </c>
      <c r="B17" s="361" t="s">
        <v>1912</v>
      </c>
      <c r="C17" s="36">
        <v>49251</v>
      </c>
      <c r="D17" s="365">
        <v>500</v>
      </c>
      <c r="E17" s="382">
        <v>150</v>
      </c>
      <c r="F17" s="370" t="s">
        <v>102</v>
      </c>
    </row>
    <row r="18" spans="1:6" ht="15" customHeight="1">
      <c r="A18" s="172">
        <v>12</v>
      </c>
      <c r="B18" s="361" t="s">
        <v>1913</v>
      </c>
      <c r="C18" s="36">
        <v>49252</v>
      </c>
      <c r="D18" s="365">
        <v>300</v>
      </c>
      <c r="E18" s="382">
        <v>90</v>
      </c>
      <c r="F18" s="370" t="s">
        <v>103</v>
      </c>
    </row>
    <row r="19" spans="1:6" ht="16" customHeight="1">
      <c r="A19" s="356"/>
      <c r="B19" s="363" t="s">
        <v>46</v>
      </c>
      <c r="C19" s="359"/>
      <c r="D19" s="367"/>
      <c r="E19" s="385">
        <v>6372.5</v>
      </c>
      <c r="F19" s="372"/>
    </row>
    <row r="20" spans="1:6" ht="16" customHeight="1">
      <c r="A20" s="172">
        <v>13</v>
      </c>
      <c r="B20" s="361" t="s">
        <v>310</v>
      </c>
      <c r="C20" s="36">
        <v>31571</v>
      </c>
      <c r="D20" s="365">
        <v>100</v>
      </c>
      <c r="E20" s="382">
        <v>30</v>
      </c>
      <c r="F20" s="369">
        <v>38359</v>
      </c>
    </row>
    <row r="21" spans="1:6" ht="24" customHeight="1">
      <c r="A21" s="377"/>
      <c r="B21" s="378" t="s">
        <v>405</v>
      </c>
      <c r="C21" s="347"/>
      <c r="D21" s="379">
        <v>25231</v>
      </c>
      <c r="E21" s="386">
        <v>7529.3</v>
      </c>
      <c r="F21" s="380"/>
    </row>
    <row r="22" spans="1:6" ht="35" customHeight="1">
      <c r="B22" s="61" t="s">
        <v>1065</v>
      </c>
    </row>
    <row r="23" spans="1:6" ht="34">
      <c r="A23" s="67" t="s">
        <v>1898</v>
      </c>
      <c r="B23" s="378" t="s">
        <v>1896</v>
      </c>
      <c r="C23" s="387" t="s">
        <v>2001</v>
      </c>
      <c r="D23" s="375" t="s">
        <v>2157</v>
      </c>
      <c r="E23" s="406" t="s">
        <v>2156</v>
      </c>
      <c r="F23" s="33"/>
    </row>
    <row r="24" spans="1:6" ht="16" customHeight="1">
      <c r="A24" s="388">
        <v>1</v>
      </c>
      <c r="B24" s="389" t="s">
        <v>1862</v>
      </c>
      <c r="C24" s="389">
        <v>41438</v>
      </c>
      <c r="D24" s="390">
        <v>3000</v>
      </c>
      <c r="E24" s="407">
        <v>900</v>
      </c>
    </row>
    <row r="25" spans="1:6" ht="16" customHeight="1">
      <c r="A25" s="388">
        <v>2</v>
      </c>
      <c r="B25" s="389" t="s">
        <v>1863</v>
      </c>
      <c r="C25" s="389">
        <v>42920</v>
      </c>
      <c r="D25" s="390">
        <v>550</v>
      </c>
      <c r="E25" s="407">
        <v>158.75</v>
      </c>
    </row>
    <row r="26" spans="1:6">
      <c r="A26" s="388">
        <v>3</v>
      </c>
      <c r="B26" s="389" t="s">
        <v>1066</v>
      </c>
      <c r="C26" s="389">
        <v>40513</v>
      </c>
      <c r="D26" s="390">
        <v>350</v>
      </c>
      <c r="E26" s="407">
        <v>98.75</v>
      </c>
    </row>
    <row r="27" spans="1:6">
      <c r="A27" s="388">
        <v>4</v>
      </c>
      <c r="B27" s="389" t="s">
        <v>1067</v>
      </c>
      <c r="C27" s="389">
        <v>18673</v>
      </c>
      <c r="D27" s="390">
        <v>1800</v>
      </c>
      <c r="E27" s="407">
        <v>396</v>
      </c>
    </row>
    <row r="28" spans="1:6">
      <c r="A28" s="388">
        <v>5</v>
      </c>
      <c r="B28" s="389" t="s">
        <v>1068</v>
      </c>
      <c r="C28" s="389">
        <v>41634</v>
      </c>
      <c r="D28" s="390">
        <v>500</v>
      </c>
      <c r="E28" s="407">
        <v>137.5</v>
      </c>
    </row>
    <row r="29" spans="1:6">
      <c r="A29" s="388">
        <v>6</v>
      </c>
      <c r="B29" s="389" t="s">
        <v>1699</v>
      </c>
      <c r="C29" s="389">
        <v>41781</v>
      </c>
      <c r="D29" s="390">
        <v>300</v>
      </c>
      <c r="E29" s="407">
        <v>75.869749999999996</v>
      </c>
    </row>
    <row r="30" spans="1:6">
      <c r="A30" s="388">
        <v>7</v>
      </c>
      <c r="B30" s="389" t="s">
        <v>1700</v>
      </c>
      <c r="C30" s="389">
        <v>48066</v>
      </c>
      <c r="D30" s="390">
        <v>300</v>
      </c>
      <c r="E30" s="407">
        <v>75.897499999999994</v>
      </c>
    </row>
    <row r="31" spans="1:6">
      <c r="A31" s="388">
        <v>8</v>
      </c>
      <c r="B31" s="389" t="s">
        <v>1111</v>
      </c>
      <c r="C31" s="389">
        <v>41784</v>
      </c>
      <c r="D31" s="390">
        <v>300.54000000000002</v>
      </c>
      <c r="E31" s="407">
        <v>83.844499999999996</v>
      </c>
    </row>
    <row r="32" spans="1:6">
      <c r="A32" s="388">
        <v>9</v>
      </c>
      <c r="B32" s="389" t="s">
        <v>1069</v>
      </c>
      <c r="C32" s="389">
        <v>48196</v>
      </c>
      <c r="D32" s="390">
        <v>300</v>
      </c>
      <c r="E32" s="407">
        <v>83.75</v>
      </c>
    </row>
    <row r="33" spans="1:5">
      <c r="A33" s="388">
        <v>10</v>
      </c>
      <c r="B33" s="389" t="s">
        <v>1070</v>
      </c>
      <c r="C33" s="389">
        <v>48245</v>
      </c>
      <c r="D33" s="390">
        <v>400</v>
      </c>
      <c r="E33" s="407">
        <v>101.25</v>
      </c>
    </row>
    <row r="34" spans="1:5">
      <c r="A34" s="388">
        <v>11</v>
      </c>
      <c r="B34" s="389" t="s">
        <v>104</v>
      </c>
      <c r="C34" s="389">
        <v>23219</v>
      </c>
      <c r="D34" s="390">
        <v>500</v>
      </c>
      <c r="E34" s="407">
        <v>150</v>
      </c>
    </row>
    <row r="35" spans="1:5">
      <c r="A35" s="388">
        <v>12</v>
      </c>
      <c r="B35" s="389" t="s">
        <v>1701</v>
      </c>
      <c r="C35" s="389">
        <v>18180</v>
      </c>
      <c r="D35" s="390">
        <v>750</v>
      </c>
      <c r="E35" s="407">
        <v>193.75</v>
      </c>
    </row>
    <row r="36" spans="1:5">
      <c r="A36" s="388">
        <v>13</v>
      </c>
      <c r="B36" s="389" t="s">
        <v>1702</v>
      </c>
      <c r="C36" s="389">
        <v>28456</v>
      </c>
      <c r="D36" s="390">
        <v>700</v>
      </c>
      <c r="E36" s="407">
        <v>172.5</v>
      </c>
    </row>
    <row r="37" spans="1:5">
      <c r="A37" s="388">
        <v>14</v>
      </c>
      <c r="B37" s="389" t="s">
        <v>1071</v>
      </c>
      <c r="C37" s="389">
        <v>127</v>
      </c>
      <c r="D37" s="390">
        <v>500</v>
      </c>
      <c r="E37" s="407">
        <v>142.5</v>
      </c>
    </row>
    <row r="38" spans="1:5">
      <c r="A38" s="388">
        <v>15</v>
      </c>
      <c r="B38" s="389" t="s">
        <v>1887</v>
      </c>
      <c r="C38" s="389">
        <v>2470</v>
      </c>
      <c r="D38" s="390">
        <v>500</v>
      </c>
      <c r="E38" s="407">
        <v>150</v>
      </c>
    </row>
    <row r="39" spans="1:5">
      <c r="A39" s="388">
        <v>16</v>
      </c>
      <c r="B39" s="391" t="s">
        <v>1072</v>
      </c>
      <c r="C39" s="389">
        <v>31138</v>
      </c>
      <c r="D39" s="390">
        <v>850</v>
      </c>
      <c r="E39" s="407">
        <v>236.48875000000001</v>
      </c>
    </row>
    <row r="40" spans="1:5">
      <c r="A40" s="388">
        <v>17</v>
      </c>
      <c r="B40" s="391" t="s">
        <v>2154</v>
      </c>
      <c r="C40" s="389">
        <v>51148</v>
      </c>
      <c r="D40" s="390">
        <v>150</v>
      </c>
      <c r="E40" s="407">
        <v>7.5</v>
      </c>
    </row>
    <row r="41" spans="1:5">
      <c r="A41" s="388">
        <v>18</v>
      </c>
      <c r="B41" s="391" t="s">
        <v>1073</v>
      </c>
      <c r="C41" s="389">
        <v>41083</v>
      </c>
      <c r="D41" s="390">
        <v>450</v>
      </c>
      <c r="E41" s="407">
        <v>124.375</v>
      </c>
    </row>
    <row r="42" spans="1:5">
      <c r="A42" s="388">
        <v>19</v>
      </c>
      <c r="B42" s="391" t="s">
        <v>1008</v>
      </c>
      <c r="C42" s="389">
        <v>32654</v>
      </c>
      <c r="D42" s="390">
        <v>300</v>
      </c>
      <c r="E42" s="407">
        <v>83.125</v>
      </c>
    </row>
    <row r="43" spans="1:5">
      <c r="A43" s="388">
        <v>20</v>
      </c>
      <c r="B43" s="389" t="s">
        <v>1074</v>
      </c>
      <c r="C43" s="389">
        <v>41079</v>
      </c>
      <c r="D43" s="390">
        <v>300</v>
      </c>
      <c r="E43" s="407">
        <v>73.75</v>
      </c>
    </row>
    <row r="44" spans="1:5">
      <c r="A44" s="388">
        <v>21</v>
      </c>
      <c r="B44" s="389" t="s">
        <v>1075</v>
      </c>
      <c r="C44" s="389">
        <v>41080</v>
      </c>
      <c r="D44" s="390">
        <v>300</v>
      </c>
      <c r="E44" s="407">
        <v>75.25</v>
      </c>
    </row>
    <row r="45" spans="1:5">
      <c r="A45" s="388">
        <v>22</v>
      </c>
      <c r="B45" s="389" t="s">
        <v>1830</v>
      </c>
      <c r="C45" s="389">
        <v>42303</v>
      </c>
      <c r="D45" s="390">
        <v>116.64</v>
      </c>
      <c r="E45" s="407">
        <v>34.991999999999997</v>
      </c>
    </row>
    <row r="46" spans="1:5">
      <c r="A46" s="388">
        <v>23</v>
      </c>
      <c r="B46" s="389" t="s">
        <v>1800</v>
      </c>
      <c r="C46" s="389">
        <v>247</v>
      </c>
      <c r="D46" s="390">
        <v>700</v>
      </c>
      <c r="E46" s="407">
        <v>172.5</v>
      </c>
    </row>
    <row r="47" spans="1:5">
      <c r="A47" s="388">
        <v>24</v>
      </c>
      <c r="B47" s="391" t="s">
        <v>1006</v>
      </c>
      <c r="C47" s="389">
        <v>170</v>
      </c>
      <c r="D47" s="390">
        <v>960</v>
      </c>
      <c r="E47" s="407">
        <v>282</v>
      </c>
    </row>
    <row r="48" spans="1:5">
      <c r="A48" s="388">
        <v>25</v>
      </c>
      <c r="B48" s="389" t="s">
        <v>105</v>
      </c>
      <c r="C48" s="389">
        <v>426</v>
      </c>
      <c r="D48" s="390">
        <v>350</v>
      </c>
      <c r="E48" s="407">
        <v>103.5</v>
      </c>
    </row>
    <row r="49" spans="1:5">
      <c r="A49" s="388">
        <v>26</v>
      </c>
      <c r="B49" s="391" t="s">
        <v>1076</v>
      </c>
      <c r="C49" s="389">
        <v>7082</v>
      </c>
      <c r="D49" s="390">
        <v>700.1</v>
      </c>
      <c r="E49" s="407">
        <v>210.03</v>
      </c>
    </row>
    <row r="50" spans="1:5">
      <c r="A50" s="388">
        <v>27</v>
      </c>
      <c r="B50" s="389" t="s">
        <v>106</v>
      </c>
      <c r="C50" s="389">
        <v>30269</v>
      </c>
      <c r="D50" s="390">
        <v>350</v>
      </c>
      <c r="E50" s="407">
        <v>95.0625</v>
      </c>
    </row>
    <row r="51" spans="1:5">
      <c r="A51" s="388">
        <v>28</v>
      </c>
      <c r="B51" s="389" t="s">
        <v>1077</v>
      </c>
      <c r="C51" s="389">
        <v>30271</v>
      </c>
      <c r="D51" s="390">
        <v>350</v>
      </c>
      <c r="E51" s="407">
        <v>96.1875</v>
      </c>
    </row>
    <row r="52" spans="1:5">
      <c r="A52" s="388">
        <v>29</v>
      </c>
      <c r="B52" s="389" t="s">
        <v>1078</v>
      </c>
      <c r="C52" s="389">
        <v>30274</v>
      </c>
      <c r="D52" s="390">
        <v>350</v>
      </c>
      <c r="E52" s="407">
        <v>87.5</v>
      </c>
    </row>
    <row r="53" spans="1:5">
      <c r="A53" s="388">
        <v>30</v>
      </c>
      <c r="B53" s="389" t="s">
        <v>1079</v>
      </c>
      <c r="C53" s="389">
        <v>30277</v>
      </c>
      <c r="D53" s="390">
        <v>500</v>
      </c>
      <c r="E53" s="407">
        <v>134.71</v>
      </c>
    </row>
    <row r="54" spans="1:5">
      <c r="A54" s="388">
        <v>31</v>
      </c>
      <c r="B54" s="389" t="s">
        <v>1080</v>
      </c>
      <c r="C54" s="389">
        <v>30275</v>
      </c>
      <c r="D54" s="390">
        <v>300</v>
      </c>
      <c r="E54" s="407">
        <v>78.6875</v>
      </c>
    </row>
    <row r="55" spans="1:5">
      <c r="A55" s="388">
        <v>32</v>
      </c>
      <c r="B55" s="389" t="s">
        <v>1081</v>
      </c>
      <c r="C55" s="389">
        <v>30276</v>
      </c>
      <c r="D55" s="390">
        <v>300</v>
      </c>
      <c r="E55" s="407">
        <v>86.25</v>
      </c>
    </row>
    <row r="56" spans="1:5">
      <c r="A56" s="388">
        <v>33</v>
      </c>
      <c r="B56" s="389" t="s">
        <v>1082</v>
      </c>
      <c r="C56" s="389">
        <v>48070</v>
      </c>
      <c r="D56" s="390">
        <v>300</v>
      </c>
      <c r="E56" s="407">
        <v>83.491249999999994</v>
      </c>
    </row>
    <row r="57" spans="1:5">
      <c r="A57" s="388">
        <v>34</v>
      </c>
      <c r="B57" s="389" t="s">
        <v>1083</v>
      </c>
      <c r="C57" s="389">
        <v>18171</v>
      </c>
      <c r="D57" s="390">
        <v>300</v>
      </c>
      <c r="E57" s="407">
        <v>82.758750000000006</v>
      </c>
    </row>
    <row r="58" spans="1:5">
      <c r="A58" s="388">
        <v>35</v>
      </c>
      <c r="B58" s="389" t="s">
        <v>1084</v>
      </c>
      <c r="C58" s="389">
        <v>18547</v>
      </c>
      <c r="D58" s="390">
        <v>300</v>
      </c>
      <c r="E58" s="407">
        <v>82.765000000000001</v>
      </c>
    </row>
    <row r="59" spans="1:5">
      <c r="A59" s="388">
        <v>36</v>
      </c>
      <c r="B59" s="389" t="s">
        <v>1085</v>
      </c>
      <c r="C59" s="389">
        <v>48208</v>
      </c>
      <c r="D59" s="390">
        <v>300</v>
      </c>
      <c r="E59" s="407">
        <v>71.25</v>
      </c>
    </row>
    <row r="60" spans="1:5">
      <c r="A60" s="388">
        <v>37</v>
      </c>
      <c r="B60" s="389" t="s">
        <v>1703</v>
      </c>
      <c r="C60" s="389">
        <v>30268</v>
      </c>
      <c r="D60" s="390">
        <v>1000</v>
      </c>
      <c r="E60" s="407">
        <v>293.75</v>
      </c>
    </row>
    <row r="61" spans="1:5">
      <c r="A61" s="388">
        <v>38</v>
      </c>
      <c r="B61" s="389" t="s">
        <v>1086</v>
      </c>
      <c r="C61" s="389">
        <v>31082</v>
      </c>
      <c r="D61" s="390">
        <v>400</v>
      </c>
      <c r="E61" s="407">
        <v>120</v>
      </c>
    </row>
    <row r="62" spans="1:5">
      <c r="A62" s="388">
        <v>39</v>
      </c>
      <c r="B62" s="389" t="s">
        <v>1704</v>
      </c>
      <c r="C62" s="389">
        <v>31083</v>
      </c>
      <c r="D62" s="390">
        <v>300</v>
      </c>
      <c r="E62" s="407">
        <v>83.75</v>
      </c>
    </row>
    <row r="63" spans="1:5">
      <c r="A63" s="388">
        <v>40</v>
      </c>
      <c r="B63" s="389" t="s">
        <v>1087</v>
      </c>
      <c r="C63" s="389">
        <v>31080</v>
      </c>
      <c r="D63" s="390">
        <v>300</v>
      </c>
      <c r="E63" s="407">
        <v>82.495000000000005</v>
      </c>
    </row>
    <row r="64" spans="1:5">
      <c r="A64" s="388">
        <v>41</v>
      </c>
      <c r="B64" s="389" t="s">
        <v>1088</v>
      </c>
      <c r="C64" s="389">
        <v>31081</v>
      </c>
      <c r="D64" s="390">
        <v>300</v>
      </c>
      <c r="E64" s="407">
        <v>82.5</v>
      </c>
    </row>
    <row r="65" spans="1:5">
      <c r="A65" s="388">
        <v>42</v>
      </c>
      <c r="B65" s="391" t="s">
        <v>1037</v>
      </c>
      <c r="C65" s="389">
        <v>29518</v>
      </c>
      <c r="D65" s="390">
        <v>300</v>
      </c>
      <c r="E65" s="407">
        <v>78.512500000000003</v>
      </c>
    </row>
    <row r="66" spans="1:5">
      <c r="A66" s="388">
        <v>43</v>
      </c>
      <c r="B66" s="389" t="s">
        <v>1089</v>
      </c>
      <c r="C66" s="389">
        <v>28471</v>
      </c>
      <c r="D66" s="390">
        <v>600</v>
      </c>
      <c r="E66" s="407">
        <v>162.48374999999999</v>
      </c>
    </row>
    <row r="67" spans="1:5">
      <c r="A67" s="388">
        <v>44</v>
      </c>
      <c r="B67" s="389" t="s">
        <v>1090</v>
      </c>
      <c r="C67" s="389">
        <v>6309</v>
      </c>
      <c r="D67" s="390">
        <v>500</v>
      </c>
      <c r="E67" s="407">
        <v>122.5025</v>
      </c>
    </row>
    <row r="68" spans="1:5">
      <c r="A68" s="388">
        <v>45</v>
      </c>
      <c r="B68" s="389" t="s">
        <v>1091</v>
      </c>
      <c r="C68" s="389">
        <v>21895</v>
      </c>
      <c r="D68" s="390">
        <v>500</v>
      </c>
      <c r="E68" s="407">
        <v>122.5</v>
      </c>
    </row>
    <row r="69" spans="1:5">
      <c r="A69" s="388">
        <v>46</v>
      </c>
      <c r="B69" s="389" t="s">
        <v>1092</v>
      </c>
      <c r="C69" s="389">
        <v>10411</v>
      </c>
      <c r="D69" s="390">
        <v>500</v>
      </c>
      <c r="E69" s="407">
        <v>119.75</v>
      </c>
    </row>
    <row r="70" spans="1:5">
      <c r="A70" s="388">
        <v>47</v>
      </c>
      <c r="B70" s="389" t="s">
        <v>1093</v>
      </c>
      <c r="C70" s="389">
        <v>18502</v>
      </c>
      <c r="D70" s="390">
        <v>500</v>
      </c>
      <c r="E70" s="407">
        <v>143</v>
      </c>
    </row>
    <row r="71" spans="1:5">
      <c r="A71" s="388">
        <v>48</v>
      </c>
      <c r="B71" s="389" t="s">
        <v>1094</v>
      </c>
      <c r="C71" s="389">
        <v>441</v>
      </c>
      <c r="D71" s="390">
        <v>500</v>
      </c>
      <c r="E71" s="407">
        <v>150</v>
      </c>
    </row>
    <row r="72" spans="1:5">
      <c r="A72" s="388">
        <v>49</v>
      </c>
      <c r="B72" s="389" t="s">
        <v>1095</v>
      </c>
      <c r="C72" s="389">
        <v>94</v>
      </c>
      <c r="D72" s="390">
        <v>550</v>
      </c>
      <c r="E72" s="407">
        <v>158.75</v>
      </c>
    </row>
    <row r="73" spans="1:5">
      <c r="A73" s="388">
        <v>50</v>
      </c>
      <c r="B73" s="389" t="s">
        <v>1096</v>
      </c>
      <c r="C73" s="389">
        <v>25385</v>
      </c>
      <c r="D73" s="390">
        <v>500</v>
      </c>
      <c r="E73" s="407">
        <v>122.09375</v>
      </c>
    </row>
    <row r="74" spans="1:5">
      <c r="A74" s="388">
        <v>51</v>
      </c>
      <c r="B74" s="389" t="s">
        <v>1097</v>
      </c>
      <c r="C74" s="389">
        <v>25386</v>
      </c>
      <c r="D74" s="390">
        <v>500</v>
      </c>
      <c r="E74" s="407">
        <v>123.75</v>
      </c>
    </row>
    <row r="75" spans="1:5">
      <c r="A75" s="388">
        <v>52</v>
      </c>
      <c r="B75" s="389" t="s">
        <v>1098</v>
      </c>
      <c r="C75" s="389">
        <v>19260</v>
      </c>
      <c r="D75" s="390">
        <v>500</v>
      </c>
      <c r="E75" s="407">
        <v>133.25</v>
      </c>
    </row>
    <row r="76" spans="1:5">
      <c r="A76" s="388">
        <v>53</v>
      </c>
      <c r="B76" s="389" t="s">
        <v>1099</v>
      </c>
      <c r="C76" s="389">
        <v>19259</v>
      </c>
      <c r="D76" s="390">
        <v>500</v>
      </c>
      <c r="E76" s="407">
        <v>135</v>
      </c>
    </row>
    <row r="77" spans="1:5">
      <c r="A77" s="388">
        <v>54</v>
      </c>
      <c r="B77" s="389" t="s">
        <v>1100</v>
      </c>
      <c r="C77" s="389">
        <v>34099</v>
      </c>
      <c r="D77" s="390">
        <v>500</v>
      </c>
      <c r="E77" s="407">
        <v>130.5</v>
      </c>
    </row>
    <row r="78" spans="1:5">
      <c r="A78" s="388">
        <v>55</v>
      </c>
      <c r="B78" s="389" t="s">
        <v>1101</v>
      </c>
      <c r="C78" s="389">
        <v>34100</v>
      </c>
      <c r="D78" s="390">
        <v>500</v>
      </c>
      <c r="E78" s="407">
        <v>130.5</v>
      </c>
    </row>
    <row r="79" spans="1:5">
      <c r="A79" s="388">
        <v>56</v>
      </c>
      <c r="B79" s="389" t="s">
        <v>1102</v>
      </c>
      <c r="C79" s="389">
        <v>34101</v>
      </c>
      <c r="D79" s="390">
        <v>500</v>
      </c>
      <c r="E79" s="407">
        <v>123.5</v>
      </c>
    </row>
    <row r="80" spans="1:5">
      <c r="A80" s="388">
        <v>57</v>
      </c>
      <c r="B80" s="391" t="s">
        <v>1038</v>
      </c>
      <c r="C80" s="389">
        <v>49185</v>
      </c>
      <c r="D80" s="390">
        <v>1000</v>
      </c>
      <c r="E80" s="407">
        <v>300</v>
      </c>
    </row>
    <row r="81" spans="1:5">
      <c r="A81" s="388">
        <v>58</v>
      </c>
      <c r="B81" s="389" t="s">
        <v>1103</v>
      </c>
      <c r="C81" s="389">
        <v>49186</v>
      </c>
      <c r="D81" s="390">
        <v>500</v>
      </c>
      <c r="E81" s="407">
        <v>150</v>
      </c>
    </row>
    <row r="82" spans="1:5">
      <c r="A82" s="388">
        <v>59</v>
      </c>
      <c r="B82" s="389" t="s">
        <v>1104</v>
      </c>
      <c r="C82" s="389">
        <v>49187</v>
      </c>
      <c r="D82" s="390">
        <v>500</v>
      </c>
      <c r="E82" s="407">
        <v>150</v>
      </c>
    </row>
    <row r="83" spans="1:5">
      <c r="A83" s="388">
        <v>60</v>
      </c>
      <c r="B83" s="389" t="s">
        <v>1105</v>
      </c>
      <c r="C83" s="389">
        <v>49188</v>
      </c>
      <c r="D83" s="390">
        <v>500</v>
      </c>
      <c r="E83" s="407">
        <v>150</v>
      </c>
    </row>
    <row r="84" spans="1:5">
      <c r="A84" s="388">
        <v>61</v>
      </c>
      <c r="B84" s="389" t="s">
        <v>1106</v>
      </c>
      <c r="C84" s="389">
        <v>49253</v>
      </c>
      <c r="D84" s="390">
        <v>100</v>
      </c>
      <c r="E84" s="407">
        <v>28.875</v>
      </c>
    </row>
    <row r="85" spans="1:5">
      <c r="A85" s="388">
        <v>62</v>
      </c>
      <c r="B85" s="389" t="s">
        <v>1799</v>
      </c>
      <c r="C85" s="389">
        <v>49268</v>
      </c>
      <c r="D85" s="390">
        <v>500</v>
      </c>
      <c r="E85" s="407">
        <v>114.75</v>
      </c>
    </row>
    <row r="86" spans="1:5">
      <c r="A86" s="388">
        <v>63</v>
      </c>
      <c r="B86" s="391" t="s">
        <v>1843</v>
      </c>
      <c r="C86" s="389">
        <v>49269</v>
      </c>
      <c r="D86" s="390">
        <v>118</v>
      </c>
      <c r="E86" s="407">
        <v>35.4</v>
      </c>
    </row>
    <row r="87" spans="1:5">
      <c r="A87" s="388">
        <v>64</v>
      </c>
      <c r="B87" s="391" t="s">
        <v>1107</v>
      </c>
      <c r="C87" s="389">
        <v>152</v>
      </c>
      <c r="D87" s="390">
        <v>300</v>
      </c>
      <c r="E87" s="407">
        <v>84.375</v>
      </c>
    </row>
    <row r="88" spans="1:5">
      <c r="A88" s="388">
        <v>65</v>
      </c>
      <c r="B88" s="391" t="s">
        <v>1007</v>
      </c>
      <c r="C88" s="389">
        <v>316</v>
      </c>
      <c r="D88" s="390">
        <v>400</v>
      </c>
      <c r="E88" s="407">
        <v>111.25</v>
      </c>
    </row>
    <row r="89" spans="1:5">
      <c r="A89" s="388">
        <v>66</v>
      </c>
      <c r="B89" s="391" t="s">
        <v>1039</v>
      </c>
      <c r="C89" s="389">
        <v>26750</v>
      </c>
      <c r="D89" s="390">
        <v>300</v>
      </c>
      <c r="E89" s="407">
        <v>72.875</v>
      </c>
    </row>
    <row r="90" spans="1:5">
      <c r="A90" s="388">
        <v>67</v>
      </c>
      <c r="B90" s="389" t="s">
        <v>418</v>
      </c>
      <c r="C90" s="389">
        <v>2192</v>
      </c>
      <c r="D90" s="390">
        <v>400</v>
      </c>
      <c r="E90" s="407">
        <v>110</v>
      </c>
    </row>
    <row r="91" spans="1:5">
      <c r="A91" s="388">
        <v>68</v>
      </c>
      <c r="B91" s="389" t="s">
        <v>1705</v>
      </c>
      <c r="C91" s="389">
        <v>313</v>
      </c>
      <c r="D91" s="390">
        <v>400</v>
      </c>
      <c r="E91" s="407">
        <v>82.5</v>
      </c>
    </row>
    <row r="92" spans="1:5">
      <c r="A92" s="388">
        <v>69</v>
      </c>
      <c r="B92" s="389" t="s">
        <v>1108</v>
      </c>
      <c r="C92" s="389">
        <v>28386</v>
      </c>
      <c r="D92" s="390">
        <v>100</v>
      </c>
      <c r="E92" s="407">
        <v>30</v>
      </c>
    </row>
    <row r="93" spans="1:5">
      <c r="A93" s="388">
        <v>70</v>
      </c>
      <c r="B93" s="389" t="s">
        <v>1109</v>
      </c>
      <c r="C93" s="389">
        <v>28698</v>
      </c>
      <c r="D93" s="390">
        <v>100</v>
      </c>
      <c r="E93" s="407">
        <v>30</v>
      </c>
    </row>
    <row r="94" spans="1:5">
      <c r="A94" s="388">
        <v>71</v>
      </c>
      <c r="B94" s="389" t="s">
        <v>1858</v>
      </c>
      <c r="C94" s="389">
        <v>6216</v>
      </c>
      <c r="D94" s="390">
        <v>430</v>
      </c>
      <c r="E94" s="407">
        <v>125.25</v>
      </c>
    </row>
    <row r="95" spans="1:5">
      <c r="A95" s="388">
        <v>72</v>
      </c>
      <c r="B95" s="389" t="s">
        <v>1110</v>
      </c>
      <c r="C95" s="389">
        <v>238</v>
      </c>
      <c r="D95" s="390">
        <v>1000</v>
      </c>
      <c r="E95" s="407">
        <v>242.5</v>
      </c>
    </row>
    <row r="96" spans="1:5" ht="21" customHeight="1">
      <c r="A96" s="353"/>
      <c r="B96" s="378" t="s">
        <v>46</v>
      </c>
      <c r="C96" s="404"/>
      <c r="D96" s="379">
        <v>35675.279999999999</v>
      </c>
      <c r="E96" s="408">
        <v>9658.8974999999991</v>
      </c>
    </row>
    <row r="97" spans="1:5" ht="35" customHeight="1">
      <c r="A97" s="29"/>
      <c r="B97" s="62" t="s">
        <v>82</v>
      </c>
      <c r="C97" s="402"/>
      <c r="D97" s="403"/>
      <c r="E97" s="409"/>
    </row>
    <row r="98" spans="1:5" ht="34">
      <c r="A98" s="67" t="s">
        <v>1898</v>
      </c>
      <c r="B98" s="378" t="s">
        <v>1896</v>
      </c>
      <c r="C98" s="387" t="s">
        <v>2001</v>
      </c>
      <c r="D98" s="375" t="s">
        <v>2157</v>
      </c>
      <c r="E98" s="406" t="s">
        <v>2156</v>
      </c>
    </row>
    <row r="99" spans="1:5">
      <c r="A99" s="388">
        <v>1</v>
      </c>
      <c r="B99" s="389" t="s">
        <v>107</v>
      </c>
      <c r="C99" s="389">
        <v>948</v>
      </c>
      <c r="D99" s="390">
        <v>3000</v>
      </c>
      <c r="E99" s="407">
        <v>900</v>
      </c>
    </row>
    <row r="100" spans="1:5">
      <c r="A100" s="388">
        <v>2</v>
      </c>
      <c r="B100" s="389" t="s">
        <v>1112</v>
      </c>
      <c r="C100" s="389">
        <v>24973</v>
      </c>
      <c r="D100" s="390">
        <v>650</v>
      </c>
      <c r="E100" s="407">
        <v>176.25</v>
      </c>
    </row>
    <row r="101" spans="1:5">
      <c r="A101" s="388">
        <v>3</v>
      </c>
      <c r="B101" s="389" t="s">
        <v>1113</v>
      </c>
      <c r="C101" s="389">
        <v>36354</v>
      </c>
      <c r="D101" s="390">
        <v>350</v>
      </c>
      <c r="E101" s="407">
        <v>98.75</v>
      </c>
    </row>
    <row r="102" spans="1:5">
      <c r="A102" s="388">
        <v>4</v>
      </c>
      <c r="B102" s="391" t="s">
        <v>1040</v>
      </c>
      <c r="C102" s="389">
        <v>17753</v>
      </c>
      <c r="D102" s="390">
        <v>500</v>
      </c>
      <c r="E102" s="407">
        <v>150</v>
      </c>
    </row>
    <row r="103" spans="1:5">
      <c r="A103" s="388">
        <v>5</v>
      </c>
      <c r="B103" s="391" t="s">
        <v>1114</v>
      </c>
      <c r="C103" s="389">
        <v>28360</v>
      </c>
      <c r="D103" s="390">
        <v>500</v>
      </c>
      <c r="E103" s="407">
        <v>150</v>
      </c>
    </row>
    <row r="104" spans="1:5">
      <c r="A104" s="388">
        <v>6</v>
      </c>
      <c r="B104" s="391" t="s">
        <v>1009</v>
      </c>
      <c r="C104" s="389">
        <v>18000</v>
      </c>
      <c r="D104" s="390">
        <v>570</v>
      </c>
      <c r="E104" s="407">
        <v>171</v>
      </c>
    </row>
    <row r="105" spans="1:5">
      <c r="A105" s="388">
        <v>7</v>
      </c>
      <c r="B105" s="391" t="s">
        <v>1010</v>
      </c>
      <c r="C105" s="389">
        <v>23194</v>
      </c>
      <c r="D105" s="390">
        <v>180</v>
      </c>
      <c r="E105" s="407">
        <v>54</v>
      </c>
    </row>
    <row r="106" spans="1:5">
      <c r="A106" s="388">
        <v>8</v>
      </c>
      <c r="B106" s="391" t="s">
        <v>1115</v>
      </c>
      <c r="C106" s="389">
        <v>10037</v>
      </c>
      <c r="D106" s="390">
        <v>400</v>
      </c>
      <c r="E106" s="407">
        <v>113.875</v>
      </c>
    </row>
    <row r="107" spans="1:5">
      <c r="A107" s="388">
        <v>9</v>
      </c>
      <c r="B107" s="391" t="s">
        <v>1116</v>
      </c>
      <c r="C107" s="389">
        <v>20851</v>
      </c>
      <c r="D107" s="390">
        <v>700</v>
      </c>
      <c r="E107" s="407">
        <v>210</v>
      </c>
    </row>
    <row r="108" spans="1:5">
      <c r="A108" s="388">
        <v>10</v>
      </c>
      <c r="B108" s="389" t="s">
        <v>1117</v>
      </c>
      <c r="C108" s="389">
        <v>18200</v>
      </c>
      <c r="D108" s="390">
        <v>500</v>
      </c>
      <c r="E108" s="407">
        <v>136.9025</v>
      </c>
    </row>
    <row r="109" spans="1:5">
      <c r="A109" s="388">
        <v>11</v>
      </c>
      <c r="B109" s="389" t="s">
        <v>1118</v>
      </c>
      <c r="C109" s="389">
        <v>50223</v>
      </c>
      <c r="D109" s="390">
        <v>400</v>
      </c>
      <c r="E109" s="407">
        <v>16</v>
      </c>
    </row>
    <row r="110" spans="1:5">
      <c r="A110" s="388">
        <v>12</v>
      </c>
      <c r="B110" s="391" t="s">
        <v>1119</v>
      </c>
      <c r="C110" s="389">
        <v>15667</v>
      </c>
      <c r="D110" s="390">
        <v>350</v>
      </c>
      <c r="E110" s="407">
        <v>100.9575</v>
      </c>
    </row>
    <row r="111" spans="1:5">
      <c r="A111" s="388">
        <v>13</v>
      </c>
      <c r="B111" s="391" t="s">
        <v>1120</v>
      </c>
      <c r="C111" s="389">
        <v>15231</v>
      </c>
      <c r="D111" s="390">
        <v>400</v>
      </c>
      <c r="E111" s="407">
        <v>107.5</v>
      </c>
    </row>
    <row r="112" spans="1:5">
      <c r="A112" s="388">
        <v>14</v>
      </c>
      <c r="B112" s="389" t="s">
        <v>1121</v>
      </c>
      <c r="C112" s="389">
        <v>17274</v>
      </c>
      <c r="D112" s="390">
        <v>100</v>
      </c>
      <c r="E112" s="407">
        <v>28.787500000000001</v>
      </c>
    </row>
    <row r="113" spans="1:5">
      <c r="A113" s="388">
        <v>15</v>
      </c>
      <c r="B113" s="391" t="s">
        <v>1122</v>
      </c>
      <c r="C113" s="389">
        <v>946</v>
      </c>
      <c r="D113" s="390">
        <v>500</v>
      </c>
      <c r="E113" s="407">
        <v>150</v>
      </c>
    </row>
    <row r="114" spans="1:5">
      <c r="A114" s="388">
        <v>16</v>
      </c>
      <c r="B114" s="391" t="s">
        <v>1123</v>
      </c>
      <c r="C114" s="389">
        <v>18175</v>
      </c>
      <c r="D114" s="390">
        <v>450</v>
      </c>
      <c r="E114" s="407">
        <v>128.75</v>
      </c>
    </row>
    <row r="115" spans="1:5">
      <c r="A115" s="388">
        <v>17</v>
      </c>
      <c r="B115" s="391" t="s">
        <v>1124</v>
      </c>
      <c r="C115" s="389">
        <v>15663</v>
      </c>
      <c r="D115" s="390">
        <v>250</v>
      </c>
      <c r="E115" s="407">
        <v>75</v>
      </c>
    </row>
    <row r="116" spans="1:5">
      <c r="A116" s="388">
        <v>18</v>
      </c>
      <c r="B116" s="391" t="s">
        <v>1125</v>
      </c>
      <c r="C116" s="389">
        <v>947</v>
      </c>
      <c r="D116" s="390">
        <v>250</v>
      </c>
      <c r="E116" s="407">
        <v>71</v>
      </c>
    </row>
    <row r="117" spans="1:5">
      <c r="A117" s="388">
        <v>19</v>
      </c>
      <c r="B117" s="389" t="s">
        <v>419</v>
      </c>
      <c r="C117" s="389">
        <v>30286</v>
      </c>
      <c r="D117" s="390">
        <v>100</v>
      </c>
      <c r="E117" s="407">
        <v>30</v>
      </c>
    </row>
    <row r="118" spans="1:5">
      <c r="A118" s="388">
        <v>20</v>
      </c>
      <c r="B118" s="389" t="s">
        <v>1002</v>
      </c>
      <c r="C118" s="389">
        <v>1026</v>
      </c>
      <c r="D118" s="390">
        <v>650</v>
      </c>
      <c r="E118" s="407">
        <v>152.20249999999999</v>
      </c>
    </row>
    <row r="119" spans="1:5">
      <c r="A119" s="388">
        <v>21</v>
      </c>
      <c r="B119" s="389" t="s">
        <v>1126</v>
      </c>
      <c r="C119" s="389">
        <v>28454</v>
      </c>
      <c r="D119" s="390">
        <v>350</v>
      </c>
      <c r="E119" s="407">
        <v>92.5</v>
      </c>
    </row>
    <row r="120" spans="1:5">
      <c r="A120" s="388">
        <v>22</v>
      </c>
      <c r="B120" s="389" t="s">
        <v>1003</v>
      </c>
      <c r="C120" s="389">
        <v>17698</v>
      </c>
      <c r="D120" s="390">
        <v>600</v>
      </c>
      <c r="E120" s="407">
        <v>155</v>
      </c>
    </row>
    <row r="121" spans="1:5">
      <c r="A121" s="388">
        <v>23</v>
      </c>
      <c r="B121" s="389" t="s">
        <v>1890</v>
      </c>
      <c r="C121" s="389">
        <v>10283</v>
      </c>
      <c r="D121" s="390">
        <v>500</v>
      </c>
      <c r="E121" s="407">
        <v>130</v>
      </c>
    </row>
    <row r="122" spans="1:5">
      <c r="A122" s="388">
        <v>24</v>
      </c>
      <c r="B122" s="391" t="s">
        <v>1127</v>
      </c>
      <c r="C122" s="389">
        <v>6350</v>
      </c>
      <c r="D122" s="390">
        <v>320</v>
      </c>
      <c r="E122" s="407">
        <v>78.900000000000006</v>
      </c>
    </row>
    <row r="123" spans="1:5">
      <c r="A123" s="388">
        <v>25</v>
      </c>
      <c r="B123" s="391" t="s">
        <v>1128</v>
      </c>
      <c r="C123" s="389">
        <v>18397</v>
      </c>
      <c r="D123" s="390">
        <v>100</v>
      </c>
      <c r="E123" s="407">
        <v>30</v>
      </c>
    </row>
    <row r="124" spans="1:5">
      <c r="A124" s="388">
        <v>26</v>
      </c>
      <c r="B124" s="391" t="s">
        <v>1129</v>
      </c>
      <c r="C124" s="389">
        <v>28138</v>
      </c>
      <c r="D124" s="390">
        <v>110</v>
      </c>
      <c r="E124" s="407">
        <v>30.7</v>
      </c>
    </row>
    <row r="125" spans="1:5">
      <c r="A125" s="388">
        <v>27</v>
      </c>
      <c r="B125" s="389" t="s">
        <v>1706</v>
      </c>
      <c r="C125" s="389">
        <v>2417</v>
      </c>
      <c r="D125" s="390">
        <v>350</v>
      </c>
      <c r="E125" s="407">
        <v>98.75</v>
      </c>
    </row>
    <row r="126" spans="1:5">
      <c r="A126" s="388">
        <v>28</v>
      </c>
      <c r="B126" s="389" t="s">
        <v>1707</v>
      </c>
      <c r="C126" s="389">
        <v>15241</v>
      </c>
      <c r="D126" s="390">
        <v>100</v>
      </c>
      <c r="E126" s="407">
        <v>30</v>
      </c>
    </row>
    <row r="127" spans="1:5">
      <c r="A127" s="388">
        <v>29</v>
      </c>
      <c r="B127" s="389" t="s">
        <v>1708</v>
      </c>
      <c r="C127" s="389">
        <v>30287</v>
      </c>
      <c r="D127" s="390">
        <v>100</v>
      </c>
      <c r="E127" s="407">
        <v>30</v>
      </c>
    </row>
    <row r="128" spans="1:5">
      <c r="A128" s="388">
        <v>30</v>
      </c>
      <c r="B128" s="389" t="s">
        <v>420</v>
      </c>
      <c r="C128" s="389">
        <v>33947</v>
      </c>
      <c r="D128" s="390">
        <v>500</v>
      </c>
      <c r="E128" s="407">
        <v>121.375</v>
      </c>
    </row>
    <row r="129" spans="1:5">
      <c r="A129" s="388">
        <v>31</v>
      </c>
      <c r="B129" s="389" t="s">
        <v>421</v>
      </c>
      <c r="C129" s="389">
        <v>15205</v>
      </c>
      <c r="D129" s="390">
        <v>600</v>
      </c>
      <c r="E129" s="407">
        <v>147.375</v>
      </c>
    </row>
    <row r="130" spans="1:5">
      <c r="A130" s="388">
        <v>32</v>
      </c>
      <c r="B130" s="389" t="s">
        <v>1840</v>
      </c>
      <c r="C130" s="389">
        <v>7504</v>
      </c>
      <c r="D130" s="390">
        <v>147</v>
      </c>
      <c r="E130" s="407">
        <v>44.1</v>
      </c>
    </row>
    <row r="131" spans="1:5">
      <c r="A131" s="388">
        <v>33</v>
      </c>
      <c r="B131" s="391" t="s">
        <v>1842</v>
      </c>
      <c r="C131" s="389">
        <v>15238</v>
      </c>
      <c r="D131" s="395">
        <v>100.04</v>
      </c>
      <c r="E131" s="407">
        <v>30.012</v>
      </c>
    </row>
    <row r="132" spans="1:5">
      <c r="A132" s="388">
        <v>34</v>
      </c>
      <c r="B132" s="391" t="s">
        <v>1130</v>
      </c>
      <c r="C132" s="389">
        <v>17211</v>
      </c>
      <c r="D132" s="390">
        <v>450</v>
      </c>
      <c r="E132" s="407">
        <v>115</v>
      </c>
    </row>
    <row r="133" spans="1:5">
      <c r="A133" s="388">
        <v>35</v>
      </c>
      <c r="B133" s="389" t="s">
        <v>422</v>
      </c>
      <c r="C133" s="389">
        <v>11212</v>
      </c>
      <c r="D133" s="390">
        <v>100</v>
      </c>
      <c r="E133" s="407">
        <v>30</v>
      </c>
    </row>
    <row r="134" spans="1:5">
      <c r="A134" s="388">
        <v>36</v>
      </c>
      <c r="B134" s="391" t="s">
        <v>1041</v>
      </c>
      <c r="C134" s="389">
        <v>6370</v>
      </c>
      <c r="D134" s="390">
        <v>300</v>
      </c>
      <c r="E134" s="407">
        <v>68.75</v>
      </c>
    </row>
    <row r="135" spans="1:5">
      <c r="A135" s="388">
        <v>37</v>
      </c>
      <c r="B135" s="389" t="s">
        <v>1131</v>
      </c>
      <c r="C135" s="389">
        <v>32615</v>
      </c>
      <c r="D135" s="390">
        <v>300</v>
      </c>
      <c r="E135" s="407">
        <v>65</v>
      </c>
    </row>
    <row r="136" spans="1:5">
      <c r="A136" s="388">
        <v>38</v>
      </c>
      <c r="B136" s="389" t="s">
        <v>1132</v>
      </c>
      <c r="C136" s="389">
        <v>32616</v>
      </c>
      <c r="D136" s="390">
        <v>300</v>
      </c>
      <c r="E136" s="407">
        <v>65</v>
      </c>
    </row>
    <row r="137" spans="1:5">
      <c r="A137" s="388">
        <v>39</v>
      </c>
      <c r="B137" s="391" t="s">
        <v>1133</v>
      </c>
      <c r="C137" s="389">
        <v>31210</v>
      </c>
      <c r="D137" s="390">
        <v>300</v>
      </c>
      <c r="E137" s="407">
        <v>65.55</v>
      </c>
    </row>
    <row r="138" spans="1:5">
      <c r="A138" s="388">
        <v>40</v>
      </c>
      <c r="B138" s="389" t="s">
        <v>423</v>
      </c>
      <c r="C138" s="389">
        <v>31212</v>
      </c>
      <c r="D138" s="390">
        <v>300</v>
      </c>
      <c r="E138" s="407">
        <v>65.099999999999994</v>
      </c>
    </row>
    <row r="139" spans="1:5">
      <c r="A139" s="388">
        <v>41</v>
      </c>
      <c r="B139" s="389" t="s">
        <v>424</v>
      </c>
      <c r="C139" s="389">
        <v>6378</v>
      </c>
      <c r="D139" s="390">
        <v>300</v>
      </c>
      <c r="E139" s="407">
        <v>51.4</v>
      </c>
    </row>
    <row r="140" spans="1:5">
      <c r="A140" s="388">
        <v>42</v>
      </c>
      <c r="B140" s="389" t="s">
        <v>425</v>
      </c>
      <c r="C140" s="389">
        <v>4168</v>
      </c>
      <c r="D140" s="390">
        <v>300</v>
      </c>
      <c r="E140" s="407">
        <v>68.55</v>
      </c>
    </row>
    <row r="141" spans="1:5">
      <c r="A141" s="388">
        <v>43</v>
      </c>
      <c r="B141" s="389" t="s">
        <v>426</v>
      </c>
      <c r="C141" s="389">
        <v>32612</v>
      </c>
      <c r="D141" s="390">
        <v>300</v>
      </c>
      <c r="E141" s="407">
        <v>65</v>
      </c>
    </row>
    <row r="142" spans="1:5">
      <c r="A142" s="388">
        <v>44</v>
      </c>
      <c r="B142" s="389" t="s">
        <v>427</v>
      </c>
      <c r="C142" s="389">
        <v>32613</v>
      </c>
      <c r="D142" s="390">
        <v>300</v>
      </c>
      <c r="E142" s="407">
        <v>65.099999999999994</v>
      </c>
    </row>
    <row r="143" spans="1:5">
      <c r="A143" s="388">
        <v>45</v>
      </c>
      <c r="B143" s="389" t="s">
        <v>428</v>
      </c>
      <c r="C143" s="389">
        <v>32614</v>
      </c>
      <c r="D143" s="390">
        <v>300</v>
      </c>
      <c r="E143" s="407">
        <v>65</v>
      </c>
    </row>
    <row r="144" spans="1:5">
      <c r="A144" s="388">
        <v>46</v>
      </c>
      <c r="B144" s="389" t="s">
        <v>429</v>
      </c>
      <c r="C144" s="389">
        <v>31219</v>
      </c>
      <c r="D144" s="390">
        <v>300</v>
      </c>
      <c r="E144" s="407">
        <v>65.3</v>
      </c>
    </row>
    <row r="145" spans="1:5">
      <c r="A145" s="388">
        <v>47</v>
      </c>
      <c r="B145" s="389" t="s">
        <v>430</v>
      </c>
      <c r="C145" s="389">
        <v>48055</v>
      </c>
      <c r="D145" s="390">
        <v>300</v>
      </c>
      <c r="E145" s="407">
        <v>56.25</v>
      </c>
    </row>
    <row r="146" spans="1:5">
      <c r="A146" s="388">
        <v>48</v>
      </c>
      <c r="B146" s="389" t="s">
        <v>431</v>
      </c>
      <c r="C146" s="389">
        <v>944</v>
      </c>
      <c r="D146" s="390">
        <v>500</v>
      </c>
      <c r="E146" s="407">
        <v>150</v>
      </c>
    </row>
    <row r="147" spans="1:5">
      <c r="A147" s="388">
        <v>49</v>
      </c>
      <c r="B147" s="389" t="s">
        <v>432</v>
      </c>
      <c r="C147" s="389">
        <v>950</v>
      </c>
      <c r="D147" s="390">
        <v>500</v>
      </c>
      <c r="E147" s="407">
        <v>150</v>
      </c>
    </row>
    <row r="148" spans="1:5">
      <c r="A148" s="388">
        <v>50</v>
      </c>
      <c r="B148" s="389" t="s">
        <v>433</v>
      </c>
      <c r="C148" s="389">
        <v>952</v>
      </c>
      <c r="D148" s="390">
        <v>500</v>
      </c>
      <c r="E148" s="407">
        <v>150</v>
      </c>
    </row>
    <row r="149" spans="1:5">
      <c r="A149" s="388">
        <v>51</v>
      </c>
      <c r="B149" s="389" t="s">
        <v>434</v>
      </c>
      <c r="C149" s="389">
        <v>951</v>
      </c>
      <c r="D149" s="390">
        <v>500</v>
      </c>
      <c r="E149" s="407">
        <v>150</v>
      </c>
    </row>
    <row r="150" spans="1:5">
      <c r="A150" s="388">
        <v>52</v>
      </c>
      <c r="B150" s="389" t="s">
        <v>435</v>
      </c>
      <c r="C150" s="389">
        <v>1025</v>
      </c>
      <c r="D150" s="390">
        <v>400</v>
      </c>
      <c r="E150" s="407">
        <v>110.125</v>
      </c>
    </row>
    <row r="151" spans="1:5">
      <c r="A151" s="388">
        <v>53</v>
      </c>
      <c r="B151" s="389" t="s">
        <v>436</v>
      </c>
      <c r="C151" s="389">
        <v>949</v>
      </c>
      <c r="D151" s="390">
        <v>500</v>
      </c>
      <c r="E151" s="407">
        <v>150</v>
      </c>
    </row>
    <row r="152" spans="1:5">
      <c r="A152" s="388">
        <v>54</v>
      </c>
      <c r="B152" s="389" t="s">
        <v>437</v>
      </c>
      <c r="C152" s="389">
        <v>17930</v>
      </c>
      <c r="D152" s="390">
        <v>450</v>
      </c>
      <c r="E152" s="407">
        <v>120.5</v>
      </c>
    </row>
    <row r="153" spans="1:5">
      <c r="A153" s="388">
        <v>55</v>
      </c>
      <c r="B153" s="389" t="s">
        <v>438</v>
      </c>
      <c r="C153" s="389">
        <v>1024</v>
      </c>
      <c r="D153" s="390">
        <v>450</v>
      </c>
      <c r="E153" s="407">
        <v>127.75</v>
      </c>
    </row>
    <row r="154" spans="1:5">
      <c r="A154" s="388">
        <v>56</v>
      </c>
      <c r="B154" s="389" t="s">
        <v>439</v>
      </c>
      <c r="C154" s="389">
        <v>1520</v>
      </c>
      <c r="D154" s="390">
        <v>500</v>
      </c>
      <c r="E154" s="407">
        <v>150</v>
      </c>
    </row>
    <row r="155" spans="1:5">
      <c r="A155" s="388">
        <v>57</v>
      </c>
      <c r="B155" s="389" t="s">
        <v>440</v>
      </c>
      <c r="C155" s="389">
        <v>945</v>
      </c>
      <c r="D155" s="390">
        <v>500</v>
      </c>
      <c r="E155" s="407">
        <v>150</v>
      </c>
    </row>
    <row r="156" spans="1:5">
      <c r="A156" s="388">
        <v>58</v>
      </c>
      <c r="B156" s="389" t="s">
        <v>441</v>
      </c>
      <c r="C156" s="389">
        <v>17246</v>
      </c>
      <c r="D156" s="390">
        <v>500</v>
      </c>
      <c r="E156" s="407">
        <v>150</v>
      </c>
    </row>
    <row r="157" spans="1:5">
      <c r="A157" s="388">
        <v>59</v>
      </c>
      <c r="B157" s="389" t="s">
        <v>442</v>
      </c>
      <c r="C157" s="389">
        <v>943</v>
      </c>
      <c r="D157" s="390">
        <v>500</v>
      </c>
      <c r="E157" s="407">
        <v>150</v>
      </c>
    </row>
    <row r="158" spans="1:5">
      <c r="A158" s="388">
        <v>60</v>
      </c>
      <c r="B158" s="389" t="s">
        <v>443</v>
      </c>
      <c r="C158" s="389">
        <v>22719</v>
      </c>
      <c r="D158" s="390">
        <v>500</v>
      </c>
      <c r="E158" s="407">
        <v>150</v>
      </c>
    </row>
    <row r="159" spans="1:5">
      <c r="A159" s="388">
        <v>61</v>
      </c>
      <c r="B159" s="389" t="s">
        <v>444</v>
      </c>
      <c r="C159" s="389">
        <v>24972</v>
      </c>
      <c r="D159" s="390">
        <v>500</v>
      </c>
      <c r="E159" s="407">
        <v>150</v>
      </c>
    </row>
    <row r="160" spans="1:5">
      <c r="A160" s="388">
        <v>62</v>
      </c>
      <c r="B160" s="389" t="s">
        <v>445</v>
      </c>
      <c r="C160" s="389">
        <v>30032</v>
      </c>
      <c r="D160" s="390">
        <v>500</v>
      </c>
      <c r="E160" s="407">
        <v>150</v>
      </c>
    </row>
    <row r="161" spans="1:5">
      <c r="A161" s="388">
        <v>63</v>
      </c>
      <c r="B161" s="389" t="s">
        <v>446</v>
      </c>
      <c r="C161" s="389">
        <v>30380</v>
      </c>
      <c r="D161" s="390">
        <v>500</v>
      </c>
      <c r="E161" s="407">
        <v>150</v>
      </c>
    </row>
    <row r="162" spans="1:5">
      <c r="A162" s="388">
        <v>64</v>
      </c>
      <c r="B162" s="389" t="s">
        <v>447</v>
      </c>
      <c r="C162" s="389">
        <v>31155</v>
      </c>
      <c r="D162" s="390">
        <v>500</v>
      </c>
      <c r="E162" s="407">
        <v>150</v>
      </c>
    </row>
    <row r="163" spans="1:5">
      <c r="A163" s="388">
        <v>65</v>
      </c>
      <c r="B163" s="389" t="s">
        <v>448</v>
      </c>
      <c r="C163" s="389">
        <v>31156</v>
      </c>
      <c r="D163" s="390">
        <v>500</v>
      </c>
      <c r="E163" s="407">
        <v>150</v>
      </c>
    </row>
    <row r="164" spans="1:5">
      <c r="A164" s="388">
        <v>66</v>
      </c>
      <c r="B164" s="389" t="s">
        <v>449</v>
      </c>
      <c r="C164" s="389">
        <v>17694</v>
      </c>
      <c r="D164" s="390">
        <v>450</v>
      </c>
      <c r="E164" s="407">
        <v>118.375</v>
      </c>
    </row>
    <row r="165" spans="1:5">
      <c r="A165" s="388">
        <v>67</v>
      </c>
      <c r="B165" s="389" t="s">
        <v>450</v>
      </c>
      <c r="C165" s="389">
        <v>6639</v>
      </c>
      <c r="D165" s="390">
        <v>500</v>
      </c>
      <c r="E165" s="407">
        <v>150</v>
      </c>
    </row>
    <row r="166" spans="1:5">
      <c r="A166" s="388">
        <v>68</v>
      </c>
      <c r="B166" s="389" t="s">
        <v>451</v>
      </c>
      <c r="C166" s="389">
        <v>18176</v>
      </c>
      <c r="D166" s="390">
        <v>450</v>
      </c>
      <c r="E166" s="407">
        <v>120.75</v>
      </c>
    </row>
    <row r="167" spans="1:5">
      <c r="A167" s="388">
        <v>69</v>
      </c>
      <c r="B167" s="389" t="s">
        <v>452</v>
      </c>
      <c r="C167" s="389">
        <v>6513</v>
      </c>
      <c r="D167" s="390">
        <v>500</v>
      </c>
      <c r="E167" s="407">
        <v>150</v>
      </c>
    </row>
    <row r="168" spans="1:5">
      <c r="A168" s="388">
        <v>70</v>
      </c>
      <c r="B168" s="389" t="s">
        <v>453</v>
      </c>
      <c r="C168" s="389">
        <v>6534</v>
      </c>
      <c r="D168" s="390">
        <v>500</v>
      </c>
      <c r="E168" s="407">
        <v>150</v>
      </c>
    </row>
    <row r="169" spans="1:5">
      <c r="A169" s="388">
        <v>71</v>
      </c>
      <c r="B169" s="389" t="s">
        <v>454</v>
      </c>
      <c r="C169" s="389">
        <v>15739</v>
      </c>
      <c r="D169" s="390">
        <v>400</v>
      </c>
      <c r="E169" s="407">
        <v>109.75</v>
      </c>
    </row>
    <row r="170" spans="1:5">
      <c r="A170" s="388">
        <v>72</v>
      </c>
      <c r="B170" s="389" t="s">
        <v>455</v>
      </c>
      <c r="C170" s="389">
        <v>22463</v>
      </c>
      <c r="D170" s="390">
        <v>500</v>
      </c>
      <c r="E170" s="410">
        <v>150</v>
      </c>
    </row>
    <row r="171" spans="1:5">
      <c r="A171" s="388">
        <v>73</v>
      </c>
      <c r="B171" s="389" t="s">
        <v>456</v>
      </c>
      <c r="C171" s="389">
        <v>23716</v>
      </c>
      <c r="D171" s="390">
        <v>500</v>
      </c>
      <c r="E171" s="407">
        <v>150</v>
      </c>
    </row>
    <row r="172" spans="1:5">
      <c r="A172" s="388">
        <v>74</v>
      </c>
      <c r="B172" s="389" t="s">
        <v>457</v>
      </c>
      <c r="C172" s="389">
        <v>5041</v>
      </c>
      <c r="D172" s="390">
        <v>500</v>
      </c>
      <c r="E172" s="407">
        <v>150</v>
      </c>
    </row>
    <row r="173" spans="1:5">
      <c r="A173" s="388">
        <v>75</v>
      </c>
      <c r="B173" s="389" t="s">
        <v>458</v>
      </c>
      <c r="C173" s="389">
        <v>15677</v>
      </c>
      <c r="D173" s="390">
        <v>500</v>
      </c>
      <c r="E173" s="407">
        <v>150</v>
      </c>
    </row>
    <row r="174" spans="1:5">
      <c r="A174" s="388">
        <v>76</v>
      </c>
      <c r="B174" s="389" t="s">
        <v>459</v>
      </c>
      <c r="C174" s="389">
        <v>6402</v>
      </c>
      <c r="D174" s="390">
        <v>400</v>
      </c>
      <c r="E174" s="407">
        <v>110.19625000000001</v>
      </c>
    </row>
    <row r="175" spans="1:5">
      <c r="A175" s="388">
        <v>77</v>
      </c>
      <c r="B175" s="389" t="s">
        <v>460</v>
      </c>
      <c r="C175" s="389">
        <v>3513</v>
      </c>
      <c r="D175" s="390">
        <v>500</v>
      </c>
      <c r="E175" s="407">
        <v>150</v>
      </c>
    </row>
    <row r="176" spans="1:5">
      <c r="A176" s="388">
        <v>78</v>
      </c>
      <c r="B176" s="389" t="s">
        <v>461</v>
      </c>
      <c r="C176" s="389">
        <v>6299</v>
      </c>
      <c r="D176" s="390">
        <v>500</v>
      </c>
      <c r="E176" s="407">
        <v>150</v>
      </c>
    </row>
    <row r="177" spans="1:5">
      <c r="A177" s="388">
        <v>79</v>
      </c>
      <c r="B177" s="389" t="s">
        <v>462</v>
      </c>
      <c r="C177" s="389">
        <v>6233</v>
      </c>
      <c r="D177" s="390">
        <v>450</v>
      </c>
      <c r="E177" s="407">
        <v>120.375</v>
      </c>
    </row>
    <row r="178" spans="1:5">
      <c r="A178" s="388">
        <v>80</v>
      </c>
      <c r="B178" s="389" t="s">
        <v>463</v>
      </c>
      <c r="C178" s="389">
        <v>6519</v>
      </c>
      <c r="D178" s="390">
        <v>450</v>
      </c>
      <c r="E178" s="407">
        <v>118.5</v>
      </c>
    </row>
    <row r="179" spans="1:5">
      <c r="A179" s="388">
        <v>81</v>
      </c>
      <c r="B179" s="389" t="s">
        <v>464</v>
      </c>
      <c r="C179" s="389">
        <v>6211</v>
      </c>
      <c r="D179" s="390">
        <v>400</v>
      </c>
      <c r="E179" s="407">
        <v>110.125</v>
      </c>
    </row>
    <row r="180" spans="1:5">
      <c r="A180" s="388">
        <v>82</v>
      </c>
      <c r="B180" s="389" t="s">
        <v>465</v>
      </c>
      <c r="C180" s="389">
        <v>4922</v>
      </c>
      <c r="D180" s="390">
        <v>400</v>
      </c>
      <c r="E180" s="407">
        <v>110.125</v>
      </c>
    </row>
    <row r="181" spans="1:5">
      <c r="A181" s="388">
        <v>83</v>
      </c>
      <c r="B181" s="389" t="s">
        <v>466</v>
      </c>
      <c r="C181" s="389">
        <v>5051</v>
      </c>
      <c r="D181" s="390">
        <v>450</v>
      </c>
      <c r="E181" s="407">
        <v>118.875</v>
      </c>
    </row>
    <row r="182" spans="1:5">
      <c r="A182" s="388">
        <v>84</v>
      </c>
      <c r="B182" s="389" t="s">
        <v>467</v>
      </c>
      <c r="C182" s="389">
        <v>5409</v>
      </c>
      <c r="D182" s="390">
        <v>400</v>
      </c>
      <c r="E182" s="407">
        <v>110.125</v>
      </c>
    </row>
    <row r="183" spans="1:5">
      <c r="A183" s="388">
        <v>85</v>
      </c>
      <c r="B183" s="389" t="s">
        <v>468</v>
      </c>
      <c r="C183" s="389">
        <v>3679</v>
      </c>
      <c r="D183" s="390">
        <v>450</v>
      </c>
      <c r="E183" s="407">
        <v>121.0475</v>
      </c>
    </row>
    <row r="184" spans="1:5">
      <c r="A184" s="388">
        <v>86</v>
      </c>
      <c r="B184" s="389" t="s">
        <v>469</v>
      </c>
      <c r="C184" s="389">
        <v>8803</v>
      </c>
      <c r="D184" s="390">
        <v>400</v>
      </c>
      <c r="E184" s="407">
        <v>110.125</v>
      </c>
    </row>
    <row r="185" spans="1:5">
      <c r="A185" s="388">
        <v>87</v>
      </c>
      <c r="B185" s="389" t="s">
        <v>470</v>
      </c>
      <c r="C185" s="389">
        <v>9963</v>
      </c>
      <c r="D185" s="390">
        <v>400</v>
      </c>
      <c r="E185" s="407">
        <v>111.15</v>
      </c>
    </row>
    <row r="186" spans="1:5">
      <c r="A186" s="388">
        <v>88</v>
      </c>
      <c r="B186" s="389" t="s">
        <v>471</v>
      </c>
      <c r="C186" s="389">
        <v>10227</v>
      </c>
      <c r="D186" s="390">
        <v>400</v>
      </c>
      <c r="E186" s="407">
        <v>110.5</v>
      </c>
    </row>
    <row r="187" spans="1:5">
      <c r="A187" s="388">
        <v>89</v>
      </c>
      <c r="B187" s="389" t="s">
        <v>472</v>
      </c>
      <c r="C187" s="389">
        <v>15240</v>
      </c>
      <c r="D187" s="390">
        <v>500</v>
      </c>
      <c r="E187" s="410">
        <v>150</v>
      </c>
    </row>
    <row r="188" spans="1:5">
      <c r="A188" s="388">
        <v>90</v>
      </c>
      <c r="B188" s="389" t="s">
        <v>473</v>
      </c>
      <c r="C188" s="389">
        <v>8602</v>
      </c>
      <c r="D188" s="390">
        <v>400</v>
      </c>
      <c r="E188" s="407">
        <v>110.76</v>
      </c>
    </row>
    <row r="189" spans="1:5">
      <c r="A189" s="388">
        <v>91</v>
      </c>
      <c r="B189" s="389" t="s">
        <v>474</v>
      </c>
      <c r="C189" s="389">
        <v>8787</v>
      </c>
      <c r="D189" s="390">
        <v>500</v>
      </c>
      <c r="E189" s="407">
        <v>150</v>
      </c>
    </row>
    <row r="190" spans="1:5">
      <c r="A190" s="388">
        <v>92</v>
      </c>
      <c r="B190" s="389" t="s">
        <v>475</v>
      </c>
      <c r="C190" s="389">
        <v>26862</v>
      </c>
      <c r="D190" s="390">
        <v>2</v>
      </c>
      <c r="E190" s="407">
        <v>0.6</v>
      </c>
    </row>
    <row r="191" spans="1:5">
      <c r="A191" s="388">
        <v>93</v>
      </c>
      <c r="B191" s="389" t="s">
        <v>476</v>
      </c>
      <c r="C191" s="389">
        <v>28359</v>
      </c>
      <c r="D191" s="390">
        <v>448</v>
      </c>
      <c r="E191" s="407">
        <v>117.9</v>
      </c>
    </row>
    <row r="192" spans="1:5">
      <c r="A192" s="388">
        <v>94</v>
      </c>
      <c r="B192" s="389" t="s">
        <v>477</v>
      </c>
      <c r="C192" s="389">
        <v>28357</v>
      </c>
      <c r="D192" s="390">
        <v>450</v>
      </c>
      <c r="E192" s="407">
        <v>123.22375</v>
      </c>
    </row>
    <row r="193" spans="1:5">
      <c r="A193" s="388">
        <v>95</v>
      </c>
      <c r="B193" s="388" t="s">
        <v>1042</v>
      </c>
      <c r="C193" s="389">
        <v>937</v>
      </c>
      <c r="D193" s="390">
        <v>700</v>
      </c>
      <c r="E193" s="407">
        <v>185</v>
      </c>
    </row>
    <row r="194" spans="1:5">
      <c r="A194" s="388">
        <v>96</v>
      </c>
      <c r="B194" s="389" t="s">
        <v>478</v>
      </c>
      <c r="C194" s="389">
        <v>49687</v>
      </c>
      <c r="D194" s="390">
        <v>300</v>
      </c>
      <c r="E194" s="407">
        <v>45</v>
      </c>
    </row>
    <row r="195" spans="1:5">
      <c r="A195" s="388">
        <v>97</v>
      </c>
      <c r="B195" s="389" t="s">
        <v>479</v>
      </c>
      <c r="C195" s="389">
        <v>49688</v>
      </c>
      <c r="D195" s="390">
        <v>300</v>
      </c>
      <c r="E195" s="407">
        <v>45</v>
      </c>
    </row>
    <row r="196" spans="1:5">
      <c r="A196" s="388">
        <v>98</v>
      </c>
      <c r="B196" s="389" t="s">
        <v>480</v>
      </c>
      <c r="C196" s="389">
        <v>49689</v>
      </c>
      <c r="D196" s="390">
        <v>300</v>
      </c>
      <c r="E196" s="407">
        <v>45</v>
      </c>
    </row>
    <row r="197" spans="1:5" ht="22" customHeight="1">
      <c r="A197" s="353"/>
      <c r="B197" s="378" t="s">
        <v>46</v>
      </c>
      <c r="C197" s="404"/>
      <c r="D197" s="379">
        <v>41927.040000000001</v>
      </c>
      <c r="E197" s="408">
        <v>11481.5645</v>
      </c>
    </row>
    <row r="198" spans="1:5" ht="35" customHeight="1">
      <c r="A198" s="29"/>
      <c r="B198" s="62" t="s">
        <v>304</v>
      </c>
      <c r="C198" s="402"/>
      <c r="D198" s="403"/>
      <c r="E198" s="409"/>
    </row>
    <row r="199" spans="1:5" ht="34">
      <c r="A199" s="67" t="s">
        <v>1898</v>
      </c>
      <c r="B199" s="378" t="s">
        <v>1896</v>
      </c>
      <c r="C199" s="387" t="s">
        <v>2001</v>
      </c>
      <c r="D199" s="375" t="s">
        <v>2157</v>
      </c>
      <c r="E199" s="406" t="s">
        <v>2156</v>
      </c>
    </row>
    <row r="200" spans="1:5">
      <c r="A200" s="388">
        <v>1</v>
      </c>
      <c r="B200" s="389" t="s">
        <v>108</v>
      </c>
      <c r="C200" s="389">
        <v>7267</v>
      </c>
      <c r="D200" s="390">
        <v>3000</v>
      </c>
      <c r="E200" s="407">
        <v>900</v>
      </c>
    </row>
    <row r="201" spans="1:5">
      <c r="A201" s="388">
        <v>2</v>
      </c>
      <c r="B201" s="389" t="s">
        <v>109</v>
      </c>
      <c r="C201" s="389">
        <v>7022</v>
      </c>
      <c r="D201" s="390">
        <v>700</v>
      </c>
      <c r="E201" s="407">
        <v>190</v>
      </c>
    </row>
    <row r="202" spans="1:5">
      <c r="A202" s="388">
        <v>3</v>
      </c>
      <c r="B202" s="389" t="s">
        <v>1134</v>
      </c>
      <c r="C202" s="389">
        <v>35173</v>
      </c>
      <c r="D202" s="390">
        <v>350</v>
      </c>
      <c r="E202" s="407">
        <v>100</v>
      </c>
    </row>
    <row r="203" spans="1:5">
      <c r="A203" s="388">
        <v>4</v>
      </c>
      <c r="B203" s="391" t="s">
        <v>1011</v>
      </c>
      <c r="C203" s="389">
        <v>19035</v>
      </c>
      <c r="D203" s="390">
        <v>650</v>
      </c>
      <c r="E203" s="407">
        <v>195</v>
      </c>
    </row>
    <row r="204" spans="1:5">
      <c r="A204" s="388">
        <v>5</v>
      </c>
      <c r="B204" s="391" t="s">
        <v>1135</v>
      </c>
      <c r="C204" s="389">
        <v>19034</v>
      </c>
      <c r="D204" s="390">
        <v>1000</v>
      </c>
      <c r="E204" s="407">
        <v>300</v>
      </c>
    </row>
    <row r="205" spans="1:5">
      <c r="A205" s="388">
        <v>6</v>
      </c>
      <c r="B205" s="391" t="s">
        <v>1136</v>
      </c>
      <c r="C205" s="389">
        <v>22216</v>
      </c>
      <c r="D205" s="390">
        <v>1000</v>
      </c>
      <c r="E205" s="407">
        <v>290</v>
      </c>
    </row>
    <row r="206" spans="1:5">
      <c r="A206" s="388">
        <v>7</v>
      </c>
      <c r="B206" s="391" t="s">
        <v>1137</v>
      </c>
      <c r="C206" s="389">
        <v>17222</v>
      </c>
      <c r="D206" s="390">
        <v>240</v>
      </c>
      <c r="E206" s="407">
        <v>68</v>
      </c>
    </row>
    <row r="207" spans="1:5">
      <c r="A207" s="388">
        <v>8</v>
      </c>
      <c r="B207" s="391" t="s">
        <v>1138</v>
      </c>
      <c r="C207" s="389">
        <v>9476</v>
      </c>
      <c r="D207" s="390">
        <v>251</v>
      </c>
      <c r="E207" s="407">
        <v>73.7</v>
      </c>
    </row>
    <row r="208" spans="1:5">
      <c r="A208" s="388">
        <v>9</v>
      </c>
      <c r="B208" s="389" t="s">
        <v>1139</v>
      </c>
      <c r="C208" s="389">
        <v>15765</v>
      </c>
      <c r="D208" s="390">
        <v>240</v>
      </c>
      <c r="E208" s="407">
        <v>68</v>
      </c>
    </row>
    <row r="209" spans="1:5">
      <c r="A209" s="388">
        <v>10</v>
      </c>
      <c r="B209" s="391" t="s">
        <v>1140</v>
      </c>
      <c r="C209" s="389">
        <v>7868</v>
      </c>
      <c r="D209" s="390">
        <v>400</v>
      </c>
      <c r="E209" s="407">
        <v>101</v>
      </c>
    </row>
    <row r="210" spans="1:5">
      <c r="A210" s="388">
        <v>11</v>
      </c>
      <c r="B210" s="389" t="s">
        <v>1141</v>
      </c>
      <c r="C210" s="389">
        <v>17219</v>
      </c>
      <c r="D210" s="390">
        <v>280.3</v>
      </c>
      <c r="E210" s="407">
        <v>79.09</v>
      </c>
    </row>
    <row r="211" spans="1:5">
      <c r="A211" s="388">
        <v>12</v>
      </c>
      <c r="B211" s="389" t="s">
        <v>1142</v>
      </c>
      <c r="C211" s="389">
        <v>24916</v>
      </c>
      <c r="D211" s="390">
        <v>19.7</v>
      </c>
      <c r="E211" s="407">
        <v>5.91</v>
      </c>
    </row>
    <row r="212" spans="1:5">
      <c r="A212" s="388">
        <v>13</v>
      </c>
      <c r="B212" s="391" t="s">
        <v>1143</v>
      </c>
      <c r="C212" s="389">
        <v>9393</v>
      </c>
      <c r="D212" s="390">
        <v>300</v>
      </c>
      <c r="E212" s="407">
        <v>77.301000000000002</v>
      </c>
    </row>
    <row r="213" spans="1:5">
      <c r="A213" s="388">
        <v>14</v>
      </c>
      <c r="B213" s="389" t="s">
        <v>1831</v>
      </c>
      <c r="C213" s="389">
        <v>17216</v>
      </c>
      <c r="D213" s="390">
        <v>132</v>
      </c>
      <c r="E213" s="407">
        <v>39.6</v>
      </c>
    </row>
    <row r="214" spans="1:5">
      <c r="A214" s="388">
        <v>15</v>
      </c>
      <c r="B214" s="389" t="s">
        <v>1144</v>
      </c>
      <c r="C214" s="389">
        <v>17221</v>
      </c>
      <c r="D214" s="390">
        <v>100</v>
      </c>
      <c r="E214" s="407">
        <v>30</v>
      </c>
    </row>
    <row r="215" spans="1:5">
      <c r="A215" s="388">
        <v>16</v>
      </c>
      <c r="B215" s="389" t="s">
        <v>1145</v>
      </c>
      <c r="C215" s="389">
        <v>26681</v>
      </c>
      <c r="D215" s="390">
        <v>300</v>
      </c>
      <c r="E215" s="407">
        <v>82.5</v>
      </c>
    </row>
    <row r="216" spans="1:5">
      <c r="A216" s="388">
        <v>17</v>
      </c>
      <c r="B216" s="391" t="s">
        <v>1146</v>
      </c>
      <c r="C216" s="389">
        <v>7565</v>
      </c>
      <c r="D216" s="390">
        <v>500</v>
      </c>
      <c r="E216" s="407">
        <v>150</v>
      </c>
    </row>
    <row r="217" spans="1:5">
      <c r="A217" s="388">
        <v>18</v>
      </c>
      <c r="B217" s="391" t="s">
        <v>1147</v>
      </c>
      <c r="C217" s="389">
        <v>15199</v>
      </c>
      <c r="D217" s="390">
        <v>500</v>
      </c>
      <c r="E217" s="407">
        <v>150</v>
      </c>
    </row>
    <row r="218" spans="1:5">
      <c r="A218" s="388">
        <v>19</v>
      </c>
      <c r="B218" s="391" t="s">
        <v>1148</v>
      </c>
      <c r="C218" s="389">
        <v>4673</v>
      </c>
      <c r="D218" s="390">
        <v>950</v>
      </c>
      <c r="E218" s="407">
        <v>219.1875</v>
      </c>
    </row>
    <row r="219" spans="1:5">
      <c r="A219" s="388">
        <v>20</v>
      </c>
      <c r="B219" s="389" t="s">
        <v>1680</v>
      </c>
      <c r="C219" s="389">
        <v>15027</v>
      </c>
      <c r="D219" s="390">
        <v>350</v>
      </c>
      <c r="E219" s="407">
        <v>100</v>
      </c>
    </row>
    <row r="220" spans="1:5">
      <c r="A220" s="388">
        <v>21</v>
      </c>
      <c r="B220" s="389" t="s">
        <v>1891</v>
      </c>
      <c r="C220" s="389">
        <v>7572</v>
      </c>
      <c r="D220" s="390">
        <v>550</v>
      </c>
      <c r="E220" s="407">
        <v>148.80000000000001</v>
      </c>
    </row>
    <row r="221" spans="1:5">
      <c r="A221" s="388">
        <v>22</v>
      </c>
      <c r="B221" s="391" t="s">
        <v>1679</v>
      </c>
      <c r="C221" s="389">
        <v>7544</v>
      </c>
      <c r="D221" s="390">
        <v>200</v>
      </c>
      <c r="E221" s="407">
        <v>60</v>
      </c>
    </row>
    <row r="222" spans="1:5">
      <c r="A222" s="388">
        <v>23</v>
      </c>
      <c r="B222" s="391" t="s">
        <v>1149</v>
      </c>
      <c r="C222" s="389">
        <v>7063</v>
      </c>
      <c r="D222" s="390">
        <v>250</v>
      </c>
      <c r="E222" s="407">
        <v>75</v>
      </c>
    </row>
    <row r="223" spans="1:5">
      <c r="A223" s="388">
        <v>24</v>
      </c>
      <c r="B223" s="389" t="s">
        <v>1681</v>
      </c>
      <c r="C223" s="389">
        <v>26682</v>
      </c>
      <c r="D223" s="390">
        <v>200</v>
      </c>
      <c r="E223" s="407">
        <v>60</v>
      </c>
    </row>
    <row r="224" spans="1:5">
      <c r="A224" s="388">
        <v>25</v>
      </c>
      <c r="B224" s="389" t="s">
        <v>1150</v>
      </c>
      <c r="C224" s="389">
        <v>24364</v>
      </c>
      <c r="D224" s="390">
        <v>100</v>
      </c>
      <c r="E224" s="407">
        <v>30</v>
      </c>
    </row>
    <row r="225" spans="1:5">
      <c r="A225" s="388">
        <v>26</v>
      </c>
      <c r="B225" s="389" t="s">
        <v>1151</v>
      </c>
      <c r="C225" s="389">
        <v>26680</v>
      </c>
      <c r="D225" s="390">
        <v>450</v>
      </c>
      <c r="E225" s="407">
        <v>124.167</v>
      </c>
    </row>
    <row r="226" spans="1:5">
      <c r="A226" s="388">
        <v>27</v>
      </c>
      <c r="B226" s="391" t="s">
        <v>1678</v>
      </c>
      <c r="C226" s="389">
        <v>21881</v>
      </c>
      <c r="D226" s="390">
        <v>230</v>
      </c>
      <c r="E226" s="407">
        <v>69</v>
      </c>
    </row>
    <row r="227" spans="1:5">
      <c r="A227" s="388">
        <v>28</v>
      </c>
      <c r="B227" s="391" t="s">
        <v>1152</v>
      </c>
      <c r="C227" s="389">
        <v>22466</v>
      </c>
      <c r="D227" s="390">
        <v>500</v>
      </c>
      <c r="E227" s="407">
        <v>140</v>
      </c>
    </row>
    <row r="228" spans="1:5">
      <c r="A228" s="388">
        <v>29</v>
      </c>
      <c r="B228" s="391" t="s">
        <v>1841</v>
      </c>
      <c r="C228" s="389">
        <v>17217</v>
      </c>
      <c r="D228" s="390">
        <v>150</v>
      </c>
      <c r="E228" s="407">
        <v>45</v>
      </c>
    </row>
    <row r="229" spans="1:5">
      <c r="A229" s="388">
        <v>30</v>
      </c>
      <c r="B229" s="391" t="s">
        <v>481</v>
      </c>
      <c r="C229" s="389">
        <v>26863</v>
      </c>
      <c r="D229" s="390">
        <v>500</v>
      </c>
      <c r="E229" s="407">
        <v>120.4</v>
      </c>
    </row>
    <row r="230" spans="1:5">
      <c r="A230" s="388">
        <v>31</v>
      </c>
      <c r="B230" s="391" t="s">
        <v>482</v>
      </c>
      <c r="C230" s="389">
        <v>6742</v>
      </c>
      <c r="D230" s="390">
        <v>156</v>
      </c>
      <c r="E230" s="407">
        <v>46.8</v>
      </c>
    </row>
    <row r="231" spans="1:5">
      <c r="A231" s="388">
        <v>32</v>
      </c>
      <c r="B231" s="391" t="s">
        <v>1153</v>
      </c>
      <c r="C231" s="389">
        <v>6164</v>
      </c>
      <c r="D231" s="390">
        <v>400</v>
      </c>
      <c r="E231" s="407">
        <v>104</v>
      </c>
    </row>
    <row r="232" spans="1:5">
      <c r="A232" s="388">
        <v>33</v>
      </c>
      <c r="B232" s="391" t="s">
        <v>1154</v>
      </c>
      <c r="C232" s="389">
        <v>14958</v>
      </c>
      <c r="D232" s="390">
        <v>198</v>
      </c>
      <c r="E232" s="407">
        <v>59.4</v>
      </c>
    </row>
    <row r="233" spans="1:5">
      <c r="A233" s="388">
        <v>34</v>
      </c>
      <c r="B233" s="391" t="s">
        <v>1155</v>
      </c>
      <c r="C233" s="389">
        <v>34002</v>
      </c>
      <c r="D233" s="390">
        <v>400</v>
      </c>
      <c r="E233" s="407">
        <v>106.6</v>
      </c>
    </row>
    <row r="234" spans="1:5">
      <c r="A234" s="388">
        <v>35</v>
      </c>
      <c r="B234" s="391" t="s">
        <v>1156</v>
      </c>
      <c r="C234" s="389">
        <v>31220</v>
      </c>
      <c r="D234" s="390">
        <v>322</v>
      </c>
      <c r="E234" s="407">
        <v>79.25</v>
      </c>
    </row>
    <row r="235" spans="1:5">
      <c r="A235" s="388">
        <v>36</v>
      </c>
      <c r="B235" s="389" t="s">
        <v>1157</v>
      </c>
      <c r="C235" s="389">
        <v>31221</v>
      </c>
      <c r="D235" s="390">
        <v>300</v>
      </c>
      <c r="E235" s="407">
        <v>70</v>
      </c>
    </row>
    <row r="236" spans="1:5">
      <c r="A236" s="388">
        <v>37</v>
      </c>
      <c r="B236" s="389" t="s">
        <v>1158</v>
      </c>
      <c r="C236" s="389">
        <v>4625</v>
      </c>
      <c r="D236" s="390">
        <v>300</v>
      </c>
      <c r="E236" s="407">
        <v>83.3</v>
      </c>
    </row>
    <row r="237" spans="1:5">
      <c r="A237" s="388">
        <v>38</v>
      </c>
      <c r="B237" s="389" t="s">
        <v>1159</v>
      </c>
      <c r="C237" s="389">
        <v>31222</v>
      </c>
      <c r="D237" s="390">
        <v>300</v>
      </c>
      <c r="E237" s="407">
        <v>75</v>
      </c>
    </row>
    <row r="238" spans="1:5">
      <c r="A238" s="388">
        <v>39</v>
      </c>
      <c r="B238" s="389" t="s">
        <v>1160</v>
      </c>
      <c r="C238" s="389">
        <v>32634</v>
      </c>
      <c r="D238" s="390">
        <v>300</v>
      </c>
      <c r="E238" s="407">
        <v>75</v>
      </c>
    </row>
    <row r="239" spans="1:5">
      <c r="A239" s="388">
        <v>40</v>
      </c>
      <c r="B239" s="389" t="s">
        <v>1161</v>
      </c>
      <c r="C239" s="389">
        <v>32635</v>
      </c>
      <c r="D239" s="390">
        <v>300</v>
      </c>
      <c r="E239" s="407">
        <v>75</v>
      </c>
    </row>
    <row r="240" spans="1:5">
      <c r="A240" s="388">
        <v>41</v>
      </c>
      <c r="B240" s="389" t="s">
        <v>1162</v>
      </c>
      <c r="C240" s="389">
        <v>32636</v>
      </c>
      <c r="D240" s="390">
        <v>300</v>
      </c>
      <c r="E240" s="407">
        <v>75.5</v>
      </c>
    </row>
    <row r="241" spans="1:5">
      <c r="A241" s="388">
        <v>42</v>
      </c>
      <c r="B241" s="389" t="s">
        <v>1163</v>
      </c>
      <c r="C241" s="389">
        <v>35739</v>
      </c>
      <c r="D241" s="390">
        <v>300</v>
      </c>
      <c r="E241" s="407">
        <v>60</v>
      </c>
    </row>
    <row r="242" spans="1:5">
      <c r="A242" s="388">
        <v>43</v>
      </c>
      <c r="B242" s="389" t="s">
        <v>1164</v>
      </c>
      <c r="C242" s="389">
        <v>31223</v>
      </c>
      <c r="D242" s="390">
        <v>300</v>
      </c>
      <c r="E242" s="407">
        <v>70</v>
      </c>
    </row>
    <row r="243" spans="1:5">
      <c r="A243" s="388">
        <v>44</v>
      </c>
      <c r="B243" s="389" t="s">
        <v>1165</v>
      </c>
      <c r="C243" s="389">
        <v>31224</v>
      </c>
      <c r="D243" s="390">
        <v>300</v>
      </c>
      <c r="E243" s="407">
        <v>70</v>
      </c>
    </row>
    <row r="244" spans="1:5">
      <c r="A244" s="388">
        <v>45</v>
      </c>
      <c r="B244" s="389" t="s">
        <v>1166</v>
      </c>
      <c r="C244" s="389">
        <v>6388</v>
      </c>
      <c r="D244" s="390">
        <v>300</v>
      </c>
      <c r="E244" s="407">
        <v>75</v>
      </c>
    </row>
    <row r="245" spans="1:5">
      <c r="A245" s="388">
        <v>46</v>
      </c>
      <c r="B245" s="389" t="s">
        <v>1167</v>
      </c>
      <c r="C245" s="389">
        <v>47946</v>
      </c>
      <c r="D245" s="390">
        <v>300</v>
      </c>
      <c r="E245" s="407">
        <v>65</v>
      </c>
    </row>
    <row r="246" spans="1:5">
      <c r="A246" s="388">
        <v>47</v>
      </c>
      <c r="B246" s="389" t="s">
        <v>1168</v>
      </c>
      <c r="C246" s="389">
        <v>15760</v>
      </c>
      <c r="D246" s="390">
        <v>500</v>
      </c>
      <c r="E246" s="407">
        <v>150</v>
      </c>
    </row>
    <row r="247" spans="1:5">
      <c r="A247" s="388">
        <v>48</v>
      </c>
      <c r="B247" s="389" t="s">
        <v>1169</v>
      </c>
      <c r="C247" s="389">
        <v>9904</v>
      </c>
      <c r="D247" s="390">
        <v>500</v>
      </c>
      <c r="E247" s="407">
        <v>150</v>
      </c>
    </row>
    <row r="248" spans="1:5">
      <c r="A248" s="388">
        <v>49</v>
      </c>
      <c r="B248" s="389" t="s">
        <v>1170</v>
      </c>
      <c r="C248" s="389">
        <v>6112</v>
      </c>
      <c r="D248" s="390">
        <v>500</v>
      </c>
      <c r="E248" s="407">
        <v>150</v>
      </c>
    </row>
    <row r="249" spans="1:5">
      <c r="A249" s="388">
        <v>50</v>
      </c>
      <c r="B249" s="389" t="s">
        <v>1171</v>
      </c>
      <c r="C249" s="389">
        <v>999</v>
      </c>
      <c r="D249" s="390">
        <v>500</v>
      </c>
      <c r="E249" s="407">
        <v>150</v>
      </c>
    </row>
    <row r="250" spans="1:5">
      <c r="A250" s="388">
        <v>51</v>
      </c>
      <c r="B250" s="389" t="s">
        <v>1172</v>
      </c>
      <c r="C250" s="389">
        <v>15028</v>
      </c>
      <c r="D250" s="390">
        <v>500</v>
      </c>
      <c r="E250" s="407">
        <v>150</v>
      </c>
    </row>
    <row r="251" spans="1:5">
      <c r="A251" s="388">
        <v>52</v>
      </c>
      <c r="B251" s="389" t="s">
        <v>1173</v>
      </c>
      <c r="C251" s="389">
        <v>5750</v>
      </c>
      <c r="D251" s="390">
        <v>500</v>
      </c>
      <c r="E251" s="407">
        <v>150</v>
      </c>
    </row>
    <row r="252" spans="1:5">
      <c r="A252" s="388">
        <v>53</v>
      </c>
      <c r="B252" s="389" t="s">
        <v>1174</v>
      </c>
      <c r="C252" s="389">
        <v>7651</v>
      </c>
      <c r="D252" s="390">
        <v>500</v>
      </c>
      <c r="E252" s="407">
        <v>150</v>
      </c>
    </row>
    <row r="253" spans="1:5">
      <c r="A253" s="388">
        <v>54</v>
      </c>
      <c r="B253" s="389" t="s">
        <v>1175</v>
      </c>
      <c r="C253" s="389">
        <v>7864</v>
      </c>
      <c r="D253" s="390">
        <v>500</v>
      </c>
      <c r="E253" s="407">
        <v>150</v>
      </c>
    </row>
    <row r="254" spans="1:5">
      <c r="A254" s="388">
        <v>55</v>
      </c>
      <c r="B254" s="389" t="s">
        <v>1176</v>
      </c>
      <c r="C254" s="389">
        <v>22267</v>
      </c>
      <c r="D254" s="390">
        <v>500</v>
      </c>
      <c r="E254" s="407">
        <v>150</v>
      </c>
    </row>
    <row r="255" spans="1:5">
      <c r="A255" s="388">
        <v>56</v>
      </c>
      <c r="B255" s="389" t="s">
        <v>1177</v>
      </c>
      <c r="C255" s="389">
        <v>22659</v>
      </c>
      <c r="D255" s="390">
        <v>500</v>
      </c>
      <c r="E255" s="407">
        <v>150</v>
      </c>
    </row>
    <row r="256" spans="1:5">
      <c r="A256" s="388">
        <v>57</v>
      </c>
      <c r="B256" s="389" t="s">
        <v>1178</v>
      </c>
      <c r="C256" s="389">
        <v>22268</v>
      </c>
      <c r="D256" s="390">
        <v>500</v>
      </c>
      <c r="E256" s="407">
        <v>150</v>
      </c>
    </row>
    <row r="257" spans="1:5">
      <c r="A257" s="388">
        <v>58</v>
      </c>
      <c r="B257" s="389" t="s">
        <v>1179</v>
      </c>
      <c r="C257" s="389">
        <v>22660</v>
      </c>
      <c r="D257" s="390">
        <v>500</v>
      </c>
      <c r="E257" s="407">
        <v>150</v>
      </c>
    </row>
    <row r="258" spans="1:5">
      <c r="A258" s="388">
        <v>59</v>
      </c>
      <c r="B258" s="389" t="s">
        <v>1180</v>
      </c>
      <c r="C258" s="389">
        <v>22661</v>
      </c>
      <c r="D258" s="390">
        <v>500</v>
      </c>
      <c r="E258" s="407">
        <v>150</v>
      </c>
    </row>
    <row r="259" spans="1:5">
      <c r="A259" s="388">
        <v>60</v>
      </c>
      <c r="B259" s="389" t="s">
        <v>1181</v>
      </c>
      <c r="C259" s="389">
        <v>22269</v>
      </c>
      <c r="D259" s="390">
        <v>500</v>
      </c>
      <c r="E259" s="407">
        <v>150</v>
      </c>
    </row>
    <row r="260" spans="1:5">
      <c r="A260" s="388">
        <v>61</v>
      </c>
      <c r="B260" s="389" t="s">
        <v>1182</v>
      </c>
      <c r="C260" s="389">
        <v>29509</v>
      </c>
      <c r="D260" s="390">
        <v>500</v>
      </c>
      <c r="E260" s="407">
        <v>150</v>
      </c>
    </row>
    <row r="261" spans="1:5">
      <c r="A261" s="388">
        <v>62</v>
      </c>
      <c r="B261" s="389" t="s">
        <v>1183</v>
      </c>
      <c r="C261" s="389">
        <v>32655</v>
      </c>
      <c r="D261" s="390">
        <v>500</v>
      </c>
      <c r="E261" s="407">
        <v>150</v>
      </c>
    </row>
    <row r="262" spans="1:5">
      <c r="A262" s="388">
        <v>63</v>
      </c>
      <c r="B262" s="389" t="s">
        <v>1184</v>
      </c>
      <c r="C262" s="389">
        <v>32656</v>
      </c>
      <c r="D262" s="390">
        <v>500</v>
      </c>
      <c r="E262" s="407">
        <v>150</v>
      </c>
    </row>
    <row r="263" spans="1:5">
      <c r="A263" s="388">
        <v>64</v>
      </c>
      <c r="B263" s="389" t="s">
        <v>1185</v>
      </c>
      <c r="C263" s="389">
        <v>32657</v>
      </c>
      <c r="D263" s="390">
        <v>500</v>
      </c>
      <c r="E263" s="407">
        <v>150</v>
      </c>
    </row>
    <row r="264" spans="1:5">
      <c r="A264" s="388">
        <v>65</v>
      </c>
      <c r="B264" s="389" t="s">
        <v>1186</v>
      </c>
      <c r="C264" s="389">
        <v>35079</v>
      </c>
      <c r="D264" s="390">
        <v>500</v>
      </c>
      <c r="E264" s="407">
        <v>150</v>
      </c>
    </row>
    <row r="265" spans="1:5">
      <c r="A265" s="388">
        <v>66</v>
      </c>
      <c r="B265" s="389" t="s">
        <v>1187</v>
      </c>
      <c r="C265" s="389">
        <v>7547</v>
      </c>
      <c r="D265" s="390">
        <v>500</v>
      </c>
      <c r="E265" s="407">
        <v>150</v>
      </c>
    </row>
    <row r="266" spans="1:5">
      <c r="A266" s="388">
        <v>67</v>
      </c>
      <c r="B266" s="389" t="s">
        <v>1188</v>
      </c>
      <c r="C266" s="389">
        <v>7972</v>
      </c>
      <c r="D266" s="390">
        <v>500</v>
      </c>
      <c r="E266" s="407">
        <v>150</v>
      </c>
    </row>
    <row r="267" spans="1:5">
      <c r="A267" s="388">
        <v>68</v>
      </c>
      <c r="B267" s="389" t="s">
        <v>1189</v>
      </c>
      <c r="C267" s="389">
        <v>7073</v>
      </c>
      <c r="D267" s="390">
        <v>500</v>
      </c>
      <c r="E267" s="407">
        <v>150</v>
      </c>
    </row>
    <row r="268" spans="1:5">
      <c r="A268" s="388">
        <v>69</v>
      </c>
      <c r="B268" s="389" t="s">
        <v>1190</v>
      </c>
      <c r="C268" s="389">
        <v>15198</v>
      </c>
      <c r="D268" s="390">
        <v>500</v>
      </c>
      <c r="E268" s="407">
        <v>150</v>
      </c>
    </row>
    <row r="269" spans="1:5">
      <c r="A269" s="388">
        <v>70</v>
      </c>
      <c r="B269" s="389" t="s">
        <v>1191</v>
      </c>
      <c r="C269" s="389">
        <v>7867</v>
      </c>
      <c r="D269" s="390">
        <v>500</v>
      </c>
      <c r="E269" s="407">
        <v>150</v>
      </c>
    </row>
    <row r="270" spans="1:5">
      <c r="A270" s="388">
        <v>71</v>
      </c>
      <c r="B270" s="389" t="s">
        <v>1192</v>
      </c>
      <c r="C270" s="389">
        <v>22270</v>
      </c>
      <c r="D270" s="390">
        <v>500</v>
      </c>
      <c r="E270" s="407">
        <v>150</v>
      </c>
    </row>
    <row r="271" spans="1:5">
      <c r="A271" s="388">
        <v>72</v>
      </c>
      <c r="B271" s="389" t="s">
        <v>1193</v>
      </c>
      <c r="C271" s="389">
        <v>21746</v>
      </c>
      <c r="D271" s="390">
        <v>500</v>
      </c>
      <c r="E271" s="407">
        <v>150</v>
      </c>
    </row>
    <row r="272" spans="1:5">
      <c r="A272" s="388">
        <v>73</v>
      </c>
      <c r="B272" s="389" t="s">
        <v>1194</v>
      </c>
      <c r="C272" s="389">
        <v>7053</v>
      </c>
      <c r="D272" s="390">
        <v>500</v>
      </c>
      <c r="E272" s="407">
        <v>150</v>
      </c>
    </row>
    <row r="273" spans="1:5">
      <c r="A273" s="388">
        <v>74</v>
      </c>
      <c r="B273" s="389" t="s">
        <v>1195</v>
      </c>
      <c r="C273" s="389">
        <v>4500</v>
      </c>
      <c r="D273" s="390">
        <v>500</v>
      </c>
      <c r="E273" s="407">
        <v>150</v>
      </c>
    </row>
    <row r="274" spans="1:5">
      <c r="A274" s="388">
        <v>75</v>
      </c>
      <c r="B274" s="389" t="s">
        <v>1196</v>
      </c>
      <c r="C274" s="389">
        <v>7506</v>
      </c>
      <c r="D274" s="390">
        <v>500</v>
      </c>
      <c r="E274" s="407">
        <v>150</v>
      </c>
    </row>
    <row r="275" spans="1:5">
      <c r="A275" s="388">
        <v>76</v>
      </c>
      <c r="B275" s="389" t="s">
        <v>1197</v>
      </c>
      <c r="C275" s="389">
        <v>7570</v>
      </c>
      <c r="D275" s="390">
        <v>500</v>
      </c>
      <c r="E275" s="407">
        <v>150</v>
      </c>
    </row>
    <row r="276" spans="1:5">
      <c r="A276" s="388">
        <v>77</v>
      </c>
      <c r="B276" s="389" t="s">
        <v>1198</v>
      </c>
      <c r="C276" s="389">
        <v>7649</v>
      </c>
      <c r="D276" s="390">
        <v>500</v>
      </c>
      <c r="E276" s="407">
        <v>150</v>
      </c>
    </row>
    <row r="277" spans="1:5">
      <c r="A277" s="388">
        <v>78</v>
      </c>
      <c r="B277" s="389" t="s">
        <v>1199</v>
      </c>
      <c r="C277" s="389">
        <v>7499</v>
      </c>
      <c r="D277" s="390">
        <v>500</v>
      </c>
      <c r="E277" s="407">
        <v>150</v>
      </c>
    </row>
    <row r="278" spans="1:5">
      <c r="A278" s="388">
        <v>79</v>
      </c>
      <c r="B278" s="389" t="s">
        <v>1200</v>
      </c>
      <c r="C278" s="389">
        <v>7548</v>
      </c>
      <c r="D278" s="390">
        <v>500</v>
      </c>
      <c r="E278" s="407">
        <v>150</v>
      </c>
    </row>
    <row r="279" spans="1:5">
      <c r="A279" s="388">
        <v>80</v>
      </c>
      <c r="B279" s="389" t="s">
        <v>1201</v>
      </c>
      <c r="C279" s="389">
        <v>7865</v>
      </c>
      <c r="D279" s="390">
        <v>500</v>
      </c>
      <c r="E279" s="407">
        <v>150</v>
      </c>
    </row>
    <row r="280" spans="1:5">
      <c r="A280" s="388">
        <v>81</v>
      </c>
      <c r="B280" s="389" t="s">
        <v>1202</v>
      </c>
      <c r="C280" s="389">
        <v>8736</v>
      </c>
      <c r="D280" s="390">
        <v>500</v>
      </c>
      <c r="E280" s="407">
        <v>150</v>
      </c>
    </row>
    <row r="281" spans="1:5">
      <c r="A281" s="388">
        <v>82</v>
      </c>
      <c r="B281" s="389" t="s">
        <v>1203</v>
      </c>
      <c r="C281" s="389">
        <v>8590</v>
      </c>
      <c r="D281" s="390">
        <v>500</v>
      </c>
      <c r="E281" s="407">
        <v>150</v>
      </c>
    </row>
    <row r="282" spans="1:5">
      <c r="A282" s="388">
        <v>83</v>
      </c>
      <c r="B282" s="389" t="s">
        <v>1204</v>
      </c>
      <c r="C282" s="389">
        <v>8765</v>
      </c>
      <c r="D282" s="390">
        <v>500</v>
      </c>
      <c r="E282" s="407">
        <v>150</v>
      </c>
    </row>
    <row r="283" spans="1:5">
      <c r="A283" s="388">
        <v>84</v>
      </c>
      <c r="B283" s="389" t="s">
        <v>1205</v>
      </c>
      <c r="C283" s="389">
        <v>7543</v>
      </c>
      <c r="D283" s="390">
        <v>500</v>
      </c>
      <c r="E283" s="407">
        <v>150</v>
      </c>
    </row>
    <row r="284" spans="1:5">
      <c r="A284" s="388">
        <v>85</v>
      </c>
      <c r="B284" s="389" t="s">
        <v>1206</v>
      </c>
      <c r="C284" s="389">
        <v>7903</v>
      </c>
      <c r="D284" s="390">
        <v>500</v>
      </c>
      <c r="E284" s="407">
        <v>150</v>
      </c>
    </row>
    <row r="285" spans="1:5">
      <c r="A285" s="388">
        <v>86</v>
      </c>
      <c r="B285" s="389" t="s">
        <v>1207</v>
      </c>
      <c r="C285" s="389">
        <v>7899</v>
      </c>
      <c r="D285" s="390">
        <v>500</v>
      </c>
      <c r="E285" s="407">
        <v>150</v>
      </c>
    </row>
    <row r="286" spans="1:5">
      <c r="A286" s="388">
        <v>87</v>
      </c>
      <c r="B286" s="389" t="s">
        <v>1208</v>
      </c>
      <c r="C286" s="389">
        <v>7566</v>
      </c>
      <c r="D286" s="390">
        <v>500</v>
      </c>
      <c r="E286" s="407">
        <v>150</v>
      </c>
    </row>
    <row r="287" spans="1:5">
      <c r="A287" s="388">
        <v>88</v>
      </c>
      <c r="B287" s="389" t="s">
        <v>1209</v>
      </c>
      <c r="C287" s="389">
        <v>9342</v>
      </c>
      <c r="D287" s="390">
        <v>500</v>
      </c>
      <c r="E287" s="407">
        <v>150</v>
      </c>
    </row>
    <row r="288" spans="1:5">
      <c r="A288" s="388">
        <v>89</v>
      </c>
      <c r="B288" s="389" t="s">
        <v>1210</v>
      </c>
      <c r="C288" s="389">
        <v>8488</v>
      </c>
      <c r="D288" s="390">
        <v>500</v>
      </c>
      <c r="E288" s="407">
        <v>150</v>
      </c>
    </row>
    <row r="289" spans="1:5">
      <c r="A289" s="388">
        <v>90</v>
      </c>
      <c r="B289" s="389" t="s">
        <v>1211</v>
      </c>
      <c r="C289" s="389">
        <v>8606</v>
      </c>
      <c r="D289" s="390">
        <v>500</v>
      </c>
      <c r="E289" s="407">
        <v>150</v>
      </c>
    </row>
    <row r="290" spans="1:5">
      <c r="A290" s="388">
        <v>91</v>
      </c>
      <c r="B290" s="389" t="s">
        <v>1212</v>
      </c>
      <c r="C290" s="389">
        <v>22217</v>
      </c>
      <c r="D290" s="390">
        <v>500</v>
      </c>
      <c r="E290" s="407">
        <v>150</v>
      </c>
    </row>
    <row r="291" spans="1:5">
      <c r="A291" s="388">
        <v>92</v>
      </c>
      <c r="B291" s="389" t="s">
        <v>1213</v>
      </c>
      <c r="C291" s="389">
        <v>22218</v>
      </c>
      <c r="D291" s="390">
        <v>500</v>
      </c>
      <c r="E291" s="407">
        <v>150</v>
      </c>
    </row>
    <row r="292" spans="1:5">
      <c r="A292" s="388">
        <v>93</v>
      </c>
      <c r="B292" s="389" t="s">
        <v>1214</v>
      </c>
      <c r="C292" s="389">
        <v>39121</v>
      </c>
      <c r="D292" s="390">
        <v>300</v>
      </c>
      <c r="E292" s="407">
        <v>75</v>
      </c>
    </row>
    <row r="293" spans="1:5">
      <c r="A293" s="388">
        <v>94</v>
      </c>
      <c r="B293" s="389" t="s">
        <v>1215</v>
      </c>
      <c r="C293" s="389">
        <v>39122</v>
      </c>
      <c r="D293" s="390">
        <v>300</v>
      </c>
      <c r="E293" s="407">
        <v>75</v>
      </c>
    </row>
    <row r="294" spans="1:5">
      <c r="A294" s="388">
        <v>95</v>
      </c>
      <c r="B294" s="389" t="s">
        <v>1709</v>
      </c>
      <c r="C294" s="389">
        <v>49264</v>
      </c>
      <c r="D294" s="390">
        <v>60</v>
      </c>
      <c r="E294" s="407">
        <v>16.5</v>
      </c>
    </row>
    <row r="295" spans="1:5">
      <c r="A295" s="388">
        <v>96</v>
      </c>
      <c r="B295" s="389" t="s">
        <v>1216</v>
      </c>
      <c r="C295" s="389">
        <v>49692</v>
      </c>
      <c r="D295" s="390">
        <v>300</v>
      </c>
      <c r="E295" s="407">
        <v>45</v>
      </c>
    </row>
    <row r="296" spans="1:5" ht="21" customHeight="1">
      <c r="A296" s="353"/>
      <c r="B296" s="378" t="s">
        <v>46</v>
      </c>
      <c r="C296" s="404"/>
      <c r="D296" s="379">
        <v>43129</v>
      </c>
      <c r="E296" s="408">
        <v>12393.005499999999</v>
      </c>
    </row>
    <row r="297" spans="1:5" ht="35" customHeight="1">
      <c r="A297" s="29"/>
      <c r="B297" s="62" t="s">
        <v>1012</v>
      </c>
      <c r="C297" s="29"/>
      <c r="D297" s="413"/>
      <c r="E297" s="109"/>
    </row>
    <row r="298" spans="1:5" ht="34">
      <c r="A298" s="67" t="s">
        <v>1898</v>
      </c>
      <c r="B298" s="378" t="s">
        <v>1896</v>
      </c>
      <c r="C298" s="387" t="s">
        <v>2001</v>
      </c>
      <c r="D298" s="375" t="s">
        <v>2157</v>
      </c>
      <c r="E298" s="406" t="s">
        <v>2156</v>
      </c>
    </row>
    <row r="299" spans="1:5">
      <c r="A299" s="388">
        <v>1</v>
      </c>
      <c r="B299" s="391" t="s">
        <v>1217</v>
      </c>
      <c r="C299" s="389">
        <v>23150</v>
      </c>
      <c r="D299" s="390">
        <v>600</v>
      </c>
      <c r="E299" s="407">
        <v>180</v>
      </c>
    </row>
    <row r="300" spans="1:5">
      <c r="A300" s="388">
        <v>2</v>
      </c>
      <c r="B300" s="391" t="s">
        <v>1218</v>
      </c>
      <c r="C300" s="389">
        <v>30382</v>
      </c>
      <c r="D300" s="390">
        <v>580</v>
      </c>
      <c r="E300" s="407">
        <v>174</v>
      </c>
    </row>
    <row r="301" spans="1:5">
      <c r="A301" s="388">
        <v>3</v>
      </c>
      <c r="B301" s="391" t="s">
        <v>1219</v>
      </c>
      <c r="C301" s="389">
        <v>23939</v>
      </c>
      <c r="D301" s="390">
        <v>1000</v>
      </c>
      <c r="E301" s="407">
        <v>300</v>
      </c>
    </row>
    <row r="302" spans="1:5">
      <c r="A302" s="388">
        <v>4</v>
      </c>
      <c r="B302" s="391" t="s">
        <v>1220</v>
      </c>
      <c r="C302" s="389">
        <v>28457</v>
      </c>
      <c r="D302" s="390">
        <v>500</v>
      </c>
      <c r="E302" s="407">
        <v>150</v>
      </c>
    </row>
    <row r="303" spans="1:5">
      <c r="A303" s="388">
        <v>5</v>
      </c>
      <c r="B303" s="389" t="s">
        <v>1677</v>
      </c>
      <c r="C303" s="389">
        <v>20988</v>
      </c>
      <c r="D303" s="390">
        <v>300</v>
      </c>
      <c r="E303" s="407">
        <v>71.25</v>
      </c>
    </row>
    <row r="304" spans="1:5">
      <c r="A304" s="388">
        <v>6</v>
      </c>
      <c r="B304" s="389" t="s">
        <v>1676</v>
      </c>
      <c r="C304" s="389">
        <v>21889</v>
      </c>
      <c r="D304" s="390">
        <v>300</v>
      </c>
      <c r="E304" s="407">
        <v>82.5</v>
      </c>
    </row>
    <row r="305" spans="1:5">
      <c r="A305" s="388">
        <v>7</v>
      </c>
      <c r="B305" s="389" t="s">
        <v>1221</v>
      </c>
      <c r="C305" s="389">
        <v>21830</v>
      </c>
      <c r="D305" s="390">
        <v>600</v>
      </c>
      <c r="E305" s="407">
        <v>155</v>
      </c>
    </row>
    <row r="306" spans="1:5">
      <c r="A306" s="388">
        <v>8</v>
      </c>
      <c r="B306" s="389" t="s">
        <v>1892</v>
      </c>
      <c r="C306" s="389">
        <v>8664</v>
      </c>
      <c r="D306" s="390">
        <v>500</v>
      </c>
      <c r="E306" s="407">
        <v>137.625</v>
      </c>
    </row>
    <row r="307" spans="1:5">
      <c r="A307" s="388">
        <v>9</v>
      </c>
      <c r="B307" s="391" t="s">
        <v>1222</v>
      </c>
      <c r="C307" s="389">
        <v>20371</v>
      </c>
      <c r="D307" s="390">
        <v>350</v>
      </c>
      <c r="E307" s="407">
        <v>86.25</v>
      </c>
    </row>
    <row r="308" spans="1:5">
      <c r="A308" s="388">
        <v>10</v>
      </c>
      <c r="B308" s="389" t="s">
        <v>1223</v>
      </c>
      <c r="C308" s="389">
        <v>32623</v>
      </c>
      <c r="D308" s="390">
        <v>200</v>
      </c>
      <c r="E308" s="407">
        <v>60</v>
      </c>
    </row>
    <row r="309" spans="1:5">
      <c r="A309" s="388">
        <v>11</v>
      </c>
      <c r="B309" s="389" t="s">
        <v>1224</v>
      </c>
      <c r="C309" s="389">
        <v>32632</v>
      </c>
      <c r="D309" s="390">
        <v>300</v>
      </c>
      <c r="E309" s="407">
        <v>77.5</v>
      </c>
    </row>
    <row r="310" spans="1:5">
      <c r="A310" s="388">
        <v>12</v>
      </c>
      <c r="B310" s="389" t="s">
        <v>1225</v>
      </c>
      <c r="C310" s="389">
        <v>6492</v>
      </c>
      <c r="D310" s="390">
        <v>300</v>
      </c>
      <c r="E310" s="407">
        <v>77.5</v>
      </c>
    </row>
    <row r="311" spans="1:5">
      <c r="A311" s="388">
        <v>13</v>
      </c>
      <c r="B311" s="389" t="s">
        <v>1226</v>
      </c>
      <c r="C311" s="389">
        <v>30291</v>
      </c>
      <c r="D311" s="390">
        <v>300</v>
      </c>
      <c r="E311" s="407">
        <v>79.5</v>
      </c>
    </row>
    <row r="312" spans="1:5">
      <c r="A312" s="388">
        <v>14</v>
      </c>
      <c r="B312" s="389" t="s">
        <v>1227</v>
      </c>
      <c r="C312" s="389">
        <v>2515</v>
      </c>
      <c r="D312" s="390">
        <v>300</v>
      </c>
      <c r="E312" s="407">
        <v>79.5</v>
      </c>
    </row>
    <row r="313" spans="1:5">
      <c r="A313" s="388">
        <v>15</v>
      </c>
      <c r="B313" s="389" t="s">
        <v>1228</v>
      </c>
      <c r="C313" s="389">
        <v>12735</v>
      </c>
      <c r="D313" s="390">
        <v>300</v>
      </c>
      <c r="E313" s="407">
        <v>79.5</v>
      </c>
    </row>
    <row r="314" spans="1:5">
      <c r="A314" s="388">
        <v>16</v>
      </c>
      <c r="B314" s="389" t="s">
        <v>1229</v>
      </c>
      <c r="C314" s="389">
        <v>9833</v>
      </c>
      <c r="D314" s="390">
        <v>327</v>
      </c>
      <c r="E314" s="407">
        <v>86.174999999999997</v>
      </c>
    </row>
    <row r="315" spans="1:5">
      <c r="A315" s="388">
        <v>17</v>
      </c>
      <c r="B315" s="389" t="s">
        <v>900</v>
      </c>
      <c r="C315" s="389">
        <v>38427</v>
      </c>
      <c r="D315" s="390">
        <v>300</v>
      </c>
      <c r="E315" s="407">
        <v>71.34375</v>
      </c>
    </row>
    <row r="316" spans="1:5">
      <c r="A316" s="388">
        <v>18</v>
      </c>
      <c r="B316" s="391" t="s">
        <v>1710</v>
      </c>
      <c r="C316" s="389">
        <v>32617</v>
      </c>
      <c r="D316" s="390">
        <v>700</v>
      </c>
      <c r="E316" s="407">
        <v>210</v>
      </c>
    </row>
    <row r="317" spans="1:5">
      <c r="A317" s="388">
        <v>19</v>
      </c>
      <c r="B317" s="389" t="s">
        <v>1230</v>
      </c>
      <c r="C317" s="389">
        <v>5579</v>
      </c>
      <c r="D317" s="390">
        <v>500</v>
      </c>
      <c r="E317" s="407">
        <v>150</v>
      </c>
    </row>
    <row r="318" spans="1:5">
      <c r="A318" s="388">
        <v>20</v>
      </c>
      <c r="B318" s="389" t="s">
        <v>1231</v>
      </c>
      <c r="C318" s="389">
        <v>6493</v>
      </c>
      <c r="D318" s="390">
        <v>500</v>
      </c>
      <c r="E318" s="407">
        <v>150</v>
      </c>
    </row>
    <row r="319" spans="1:5">
      <c r="A319" s="388">
        <v>21</v>
      </c>
      <c r="B319" s="389" t="s">
        <v>1232</v>
      </c>
      <c r="C319" s="389">
        <v>23940</v>
      </c>
      <c r="D319" s="390">
        <v>500</v>
      </c>
      <c r="E319" s="407">
        <v>150</v>
      </c>
    </row>
    <row r="320" spans="1:5">
      <c r="A320" s="388">
        <v>22</v>
      </c>
      <c r="B320" s="389" t="s">
        <v>1233</v>
      </c>
      <c r="C320" s="389">
        <v>178</v>
      </c>
      <c r="D320" s="390">
        <v>500</v>
      </c>
      <c r="E320" s="407">
        <v>150</v>
      </c>
    </row>
    <row r="321" spans="1:5">
      <c r="A321" s="388">
        <v>23</v>
      </c>
      <c r="B321" s="389" t="s">
        <v>1234</v>
      </c>
      <c r="C321" s="389">
        <v>15218</v>
      </c>
      <c r="D321" s="390">
        <v>500</v>
      </c>
      <c r="E321" s="407">
        <v>150</v>
      </c>
    </row>
    <row r="322" spans="1:5">
      <c r="A322" s="388">
        <v>24</v>
      </c>
      <c r="B322" s="389" t="s">
        <v>1235</v>
      </c>
      <c r="C322" s="389">
        <v>28354</v>
      </c>
      <c r="D322" s="390">
        <v>500</v>
      </c>
      <c r="E322" s="407">
        <v>150</v>
      </c>
    </row>
    <row r="323" spans="1:5">
      <c r="A323" s="388">
        <v>25</v>
      </c>
      <c r="B323" s="389" t="s">
        <v>1236</v>
      </c>
      <c r="C323" s="389">
        <v>28463</v>
      </c>
      <c r="D323" s="390">
        <v>500</v>
      </c>
      <c r="E323" s="407">
        <v>150</v>
      </c>
    </row>
    <row r="324" spans="1:5">
      <c r="A324" s="388">
        <v>26</v>
      </c>
      <c r="B324" s="389" t="s">
        <v>1237</v>
      </c>
      <c r="C324" s="389">
        <v>18498</v>
      </c>
      <c r="D324" s="390">
        <v>500</v>
      </c>
      <c r="E324" s="407">
        <v>150</v>
      </c>
    </row>
    <row r="325" spans="1:5">
      <c r="A325" s="388">
        <v>27</v>
      </c>
      <c r="B325" s="389" t="s">
        <v>1238</v>
      </c>
      <c r="C325" s="389">
        <v>23941</v>
      </c>
      <c r="D325" s="390">
        <v>500</v>
      </c>
      <c r="E325" s="407">
        <v>150</v>
      </c>
    </row>
    <row r="326" spans="1:5">
      <c r="A326" s="388">
        <v>28</v>
      </c>
      <c r="B326" s="389" t="s">
        <v>1239</v>
      </c>
      <c r="C326" s="389">
        <v>23942</v>
      </c>
      <c r="D326" s="390">
        <v>500</v>
      </c>
      <c r="E326" s="407">
        <v>150</v>
      </c>
    </row>
    <row r="327" spans="1:5">
      <c r="A327" s="388">
        <v>29</v>
      </c>
      <c r="B327" s="389" t="s">
        <v>1240</v>
      </c>
      <c r="C327" s="389">
        <v>19555</v>
      </c>
      <c r="D327" s="390">
        <v>500</v>
      </c>
      <c r="E327" s="407">
        <v>150</v>
      </c>
    </row>
    <row r="328" spans="1:5">
      <c r="A328" s="388">
        <v>30</v>
      </c>
      <c r="B328" s="389" t="s">
        <v>1241</v>
      </c>
      <c r="C328" s="389">
        <v>19553</v>
      </c>
      <c r="D328" s="390">
        <v>500</v>
      </c>
      <c r="E328" s="407">
        <v>150</v>
      </c>
    </row>
    <row r="329" spans="1:5">
      <c r="A329" s="388">
        <v>31</v>
      </c>
      <c r="B329" s="389" t="s">
        <v>1242</v>
      </c>
      <c r="C329" s="389">
        <v>21976</v>
      </c>
      <c r="D329" s="390">
        <v>500</v>
      </c>
      <c r="E329" s="407">
        <v>150</v>
      </c>
    </row>
    <row r="330" spans="1:5">
      <c r="A330" s="388">
        <v>32</v>
      </c>
      <c r="B330" s="389" t="s">
        <v>1243</v>
      </c>
      <c r="C330" s="389">
        <v>29471</v>
      </c>
      <c r="D330" s="390">
        <v>400</v>
      </c>
      <c r="E330" s="407">
        <v>113.25</v>
      </c>
    </row>
    <row r="331" spans="1:5">
      <c r="A331" s="388">
        <v>33</v>
      </c>
      <c r="B331" s="389" t="s">
        <v>1244</v>
      </c>
      <c r="C331" s="389">
        <v>19990</v>
      </c>
      <c r="D331" s="390">
        <v>500</v>
      </c>
      <c r="E331" s="407">
        <v>150</v>
      </c>
    </row>
    <row r="332" spans="1:5">
      <c r="A332" s="388">
        <v>34</v>
      </c>
      <c r="B332" s="389" t="s">
        <v>1245</v>
      </c>
      <c r="C332" s="389">
        <v>22281</v>
      </c>
      <c r="D332" s="390">
        <v>400</v>
      </c>
      <c r="E332" s="407">
        <v>114.375</v>
      </c>
    </row>
    <row r="333" spans="1:5">
      <c r="A333" s="388">
        <v>35</v>
      </c>
      <c r="B333" s="389" t="s">
        <v>1246</v>
      </c>
      <c r="C333" s="389">
        <v>23943</v>
      </c>
      <c r="D333" s="390">
        <v>500</v>
      </c>
      <c r="E333" s="407">
        <v>150</v>
      </c>
    </row>
    <row r="334" spans="1:5">
      <c r="A334" s="388">
        <v>36</v>
      </c>
      <c r="B334" s="389" t="s">
        <v>1247</v>
      </c>
      <c r="C334" s="389">
        <v>12580</v>
      </c>
      <c r="D334" s="390">
        <v>500</v>
      </c>
      <c r="E334" s="407">
        <v>150</v>
      </c>
    </row>
    <row r="335" spans="1:5">
      <c r="A335" s="388">
        <v>37</v>
      </c>
      <c r="B335" s="389" t="s">
        <v>1248</v>
      </c>
      <c r="C335" s="389">
        <v>23944</v>
      </c>
      <c r="D335" s="390">
        <v>500</v>
      </c>
      <c r="E335" s="407">
        <v>150</v>
      </c>
    </row>
    <row r="336" spans="1:5">
      <c r="A336" s="388">
        <v>38</v>
      </c>
      <c r="B336" s="389" t="s">
        <v>1249</v>
      </c>
      <c r="C336" s="389">
        <v>23945</v>
      </c>
      <c r="D336" s="390">
        <v>500</v>
      </c>
      <c r="E336" s="407">
        <v>150</v>
      </c>
    </row>
    <row r="337" spans="1:6">
      <c r="A337" s="388">
        <v>39</v>
      </c>
      <c r="B337" s="389" t="s">
        <v>1250</v>
      </c>
      <c r="C337" s="389">
        <v>19793</v>
      </c>
      <c r="D337" s="390">
        <v>500</v>
      </c>
      <c r="E337" s="407">
        <v>150</v>
      </c>
    </row>
    <row r="338" spans="1:6">
      <c r="A338" s="388">
        <v>40</v>
      </c>
      <c r="B338" s="389" t="s">
        <v>1251</v>
      </c>
      <c r="C338" s="389">
        <v>23946</v>
      </c>
      <c r="D338" s="390">
        <v>500</v>
      </c>
      <c r="E338" s="407">
        <v>150</v>
      </c>
    </row>
    <row r="339" spans="1:6">
      <c r="A339" s="388">
        <v>41</v>
      </c>
      <c r="B339" s="389" t="s">
        <v>1252</v>
      </c>
      <c r="C339" s="389">
        <v>21914</v>
      </c>
      <c r="D339" s="390">
        <v>400</v>
      </c>
      <c r="E339" s="407">
        <v>111.25</v>
      </c>
    </row>
    <row r="340" spans="1:6">
      <c r="A340" s="388">
        <v>42</v>
      </c>
      <c r="B340" s="389" t="s">
        <v>1253</v>
      </c>
      <c r="C340" s="389">
        <v>18436</v>
      </c>
      <c r="D340" s="390">
        <v>500</v>
      </c>
      <c r="E340" s="407">
        <v>150</v>
      </c>
    </row>
    <row r="341" spans="1:6">
      <c r="A341" s="388">
        <v>43</v>
      </c>
      <c r="B341" s="389" t="s">
        <v>1254</v>
      </c>
      <c r="C341" s="389">
        <v>17852</v>
      </c>
      <c r="D341" s="390">
        <v>400</v>
      </c>
      <c r="E341" s="407">
        <v>113.75</v>
      </c>
    </row>
    <row r="342" spans="1:6">
      <c r="A342" s="388">
        <v>44</v>
      </c>
      <c r="B342" s="389" t="s">
        <v>1255</v>
      </c>
      <c r="C342" s="389">
        <v>29603</v>
      </c>
      <c r="D342" s="390">
        <v>400</v>
      </c>
      <c r="E342" s="407">
        <v>112.375</v>
      </c>
    </row>
    <row r="343" spans="1:6">
      <c r="A343" s="388">
        <v>45</v>
      </c>
      <c r="B343" s="389" t="s">
        <v>1256</v>
      </c>
      <c r="C343" s="389">
        <v>29604</v>
      </c>
      <c r="D343" s="390">
        <v>400</v>
      </c>
      <c r="E343" s="407">
        <v>111.875</v>
      </c>
    </row>
    <row r="344" spans="1:6">
      <c r="A344" s="388">
        <v>46</v>
      </c>
      <c r="B344" s="389" t="s">
        <v>1257</v>
      </c>
      <c r="C344" s="389">
        <v>28647</v>
      </c>
      <c r="D344" s="390">
        <v>400</v>
      </c>
      <c r="E344" s="407">
        <v>112.375</v>
      </c>
    </row>
    <row r="345" spans="1:6">
      <c r="A345" s="388">
        <v>47</v>
      </c>
      <c r="B345" s="389" t="s">
        <v>1258</v>
      </c>
      <c r="C345" s="389">
        <v>29605</v>
      </c>
      <c r="D345" s="390">
        <v>400</v>
      </c>
      <c r="E345" s="407">
        <v>111.25</v>
      </c>
    </row>
    <row r="346" spans="1:6">
      <c r="A346" s="388">
        <v>48</v>
      </c>
      <c r="B346" s="389" t="s">
        <v>1259</v>
      </c>
      <c r="C346" s="389">
        <v>28648</v>
      </c>
      <c r="D346" s="390">
        <v>400</v>
      </c>
      <c r="E346" s="407">
        <v>112.625</v>
      </c>
    </row>
    <row r="347" spans="1:6">
      <c r="A347" s="388">
        <v>49</v>
      </c>
      <c r="B347" s="389" t="s">
        <v>1260</v>
      </c>
      <c r="C347" s="389">
        <v>28649</v>
      </c>
      <c r="D347" s="390">
        <v>400</v>
      </c>
      <c r="E347" s="407">
        <v>112.5</v>
      </c>
    </row>
    <row r="348" spans="1:6" ht="22" customHeight="1">
      <c r="A348" s="353"/>
      <c r="B348" s="378" t="s">
        <v>46</v>
      </c>
      <c r="C348" s="404"/>
      <c r="D348" s="379">
        <v>22257</v>
      </c>
      <c r="E348" s="408">
        <v>6433.2687500000002</v>
      </c>
    </row>
    <row r="349" spans="1:6" s="29" customFormat="1" ht="35" customHeight="1">
      <c r="B349" s="62" t="s">
        <v>305</v>
      </c>
      <c r="D349" s="413"/>
      <c r="E349" s="109"/>
      <c r="F349" s="421"/>
    </row>
    <row r="350" spans="1:6" ht="34">
      <c r="A350" s="67" t="s">
        <v>1898</v>
      </c>
      <c r="B350" s="378" t="s">
        <v>1896</v>
      </c>
      <c r="C350" s="387" t="s">
        <v>2001</v>
      </c>
      <c r="D350" s="375" t="s">
        <v>2157</v>
      </c>
      <c r="E350" s="406" t="s">
        <v>2156</v>
      </c>
    </row>
    <row r="351" spans="1:6">
      <c r="A351" s="388">
        <v>1</v>
      </c>
      <c r="B351" s="389" t="s">
        <v>110</v>
      </c>
      <c r="C351" s="389">
        <v>17170</v>
      </c>
      <c r="D351" s="390">
        <v>3600</v>
      </c>
      <c r="E351" s="407">
        <v>972</v>
      </c>
    </row>
    <row r="352" spans="1:6">
      <c r="A352" s="388">
        <v>2</v>
      </c>
      <c r="B352" s="389" t="s">
        <v>111</v>
      </c>
      <c r="C352" s="389">
        <v>12339</v>
      </c>
      <c r="D352" s="390">
        <v>650</v>
      </c>
      <c r="E352" s="407">
        <v>176.25</v>
      </c>
    </row>
    <row r="353" spans="1:5">
      <c r="A353" s="388">
        <v>3</v>
      </c>
      <c r="B353" s="391" t="s">
        <v>1261</v>
      </c>
      <c r="C353" s="389">
        <v>35477</v>
      </c>
      <c r="D353" s="390">
        <v>350</v>
      </c>
      <c r="E353" s="407">
        <v>98.75</v>
      </c>
    </row>
    <row r="354" spans="1:5">
      <c r="A354" s="388">
        <v>4</v>
      </c>
      <c r="B354" s="391" t="s">
        <v>1268</v>
      </c>
      <c r="C354" s="389">
        <v>17765</v>
      </c>
      <c r="D354" s="390">
        <v>810</v>
      </c>
      <c r="E354" s="407">
        <v>188</v>
      </c>
    </row>
    <row r="355" spans="1:5">
      <c r="A355" s="388">
        <v>5</v>
      </c>
      <c r="B355" s="391" t="s">
        <v>1269</v>
      </c>
      <c r="C355" s="389">
        <v>17270</v>
      </c>
      <c r="D355" s="390">
        <v>90</v>
      </c>
      <c r="E355" s="407">
        <v>27</v>
      </c>
    </row>
    <row r="356" spans="1:5">
      <c r="A356" s="388">
        <v>6</v>
      </c>
      <c r="B356" s="389" t="s">
        <v>1270</v>
      </c>
      <c r="C356" s="389">
        <v>17278</v>
      </c>
      <c r="D356" s="390">
        <v>500</v>
      </c>
      <c r="E356" s="407">
        <v>150</v>
      </c>
    </row>
    <row r="357" spans="1:5">
      <c r="A357" s="388">
        <v>7</v>
      </c>
      <c r="B357" s="391" t="s">
        <v>1262</v>
      </c>
      <c r="C357" s="389">
        <v>10538</v>
      </c>
      <c r="D357" s="390">
        <v>200</v>
      </c>
      <c r="E357" s="407">
        <v>60</v>
      </c>
    </row>
    <row r="358" spans="1:5">
      <c r="A358" s="388">
        <v>8</v>
      </c>
      <c r="B358" s="391" t="s">
        <v>1263</v>
      </c>
      <c r="C358" s="389">
        <v>17936</v>
      </c>
      <c r="D358" s="395">
        <v>220.01</v>
      </c>
      <c r="E358" s="407">
        <v>66.003</v>
      </c>
    </row>
    <row r="359" spans="1:5">
      <c r="A359" s="388">
        <v>9</v>
      </c>
      <c r="B359" s="389" t="s">
        <v>1264</v>
      </c>
      <c r="C359" s="389">
        <v>22859</v>
      </c>
      <c r="D359" s="390">
        <v>250</v>
      </c>
      <c r="E359" s="407">
        <v>75</v>
      </c>
    </row>
    <row r="360" spans="1:5">
      <c r="A360" s="388">
        <v>10</v>
      </c>
      <c r="B360" s="391" t="s">
        <v>1265</v>
      </c>
      <c r="C360" s="389">
        <v>28340</v>
      </c>
      <c r="D360" s="390">
        <v>400</v>
      </c>
      <c r="E360" s="407">
        <v>95</v>
      </c>
    </row>
    <row r="361" spans="1:5">
      <c r="A361" s="388">
        <v>11</v>
      </c>
      <c r="B361" s="389" t="s">
        <v>1266</v>
      </c>
      <c r="C361" s="389">
        <v>26692</v>
      </c>
      <c r="D361" s="390">
        <v>300</v>
      </c>
      <c r="E361" s="407">
        <v>65</v>
      </c>
    </row>
    <row r="362" spans="1:5">
      <c r="A362" s="388">
        <v>12</v>
      </c>
      <c r="B362" s="389" t="s">
        <v>1267</v>
      </c>
      <c r="C362" s="389">
        <v>26691</v>
      </c>
      <c r="D362" s="390">
        <v>400</v>
      </c>
      <c r="E362" s="407">
        <v>107.5</v>
      </c>
    </row>
    <row r="363" spans="1:5">
      <c r="A363" s="388">
        <v>13</v>
      </c>
      <c r="B363" s="389" t="s">
        <v>1271</v>
      </c>
      <c r="C363" s="389">
        <v>18665</v>
      </c>
      <c r="D363" s="390">
        <v>300</v>
      </c>
      <c r="E363" s="407">
        <v>65.034999999999997</v>
      </c>
    </row>
    <row r="364" spans="1:5">
      <c r="A364" s="388">
        <v>14</v>
      </c>
      <c r="B364" s="389" t="s">
        <v>1272</v>
      </c>
      <c r="C364" s="389">
        <v>23640</v>
      </c>
      <c r="D364" s="390">
        <v>100</v>
      </c>
      <c r="E364" s="407">
        <v>30</v>
      </c>
    </row>
    <row r="365" spans="1:5">
      <c r="A365" s="388">
        <v>15</v>
      </c>
      <c r="B365" s="389" t="s">
        <v>1832</v>
      </c>
      <c r="C365" s="389">
        <v>31149</v>
      </c>
      <c r="D365" s="390">
        <v>100</v>
      </c>
      <c r="E365" s="407">
        <v>30</v>
      </c>
    </row>
    <row r="366" spans="1:5">
      <c r="A366" s="388">
        <v>16</v>
      </c>
      <c r="B366" s="391" t="s">
        <v>1273</v>
      </c>
      <c r="C366" s="389">
        <v>19025</v>
      </c>
      <c r="D366" s="390">
        <v>450</v>
      </c>
      <c r="E366" s="407">
        <v>128.75</v>
      </c>
    </row>
    <row r="367" spans="1:5">
      <c r="A367" s="388">
        <v>17</v>
      </c>
      <c r="B367" s="391" t="s">
        <v>1274</v>
      </c>
      <c r="C367" s="389">
        <v>19250</v>
      </c>
      <c r="D367" s="390">
        <v>250</v>
      </c>
      <c r="E367" s="407">
        <v>75</v>
      </c>
    </row>
    <row r="368" spans="1:5">
      <c r="A368" s="388">
        <v>18</v>
      </c>
      <c r="B368" s="389" t="s">
        <v>1275</v>
      </c>
      <c r="C368" s="389">
        <v>18877</v>
      </c>
      <c r="D368" s="390">
        <v>100</v>
      </c>
      <c r="E368" s="407">
        <v>30</v>
      </c>
    </row>
    <row r="369" spans="1:5">
      <c r="A369" s="388">
        <v>19</v>
      </c>
      <c r="B369" s="389" t="s">
        <v>1276</v>
      </c>
      <c r="C369" s="389">
        <v>22237</v>
      </c>
      <c r="D369" s="390">
        <v>600</v>
      </c>
      <c r="E369" s="407">
        <v>155</v>
      </c>
    </row>
    <row r="370" spans="1:5">
      <c r="A370" s="388">
        <v>20</v>
      </c>
      <c r="B370" s="389" t="s">
        <v>1277</v>
      </c>
      <c r="C370" s="389">
        <v>21912</v>
      </c>
      <c r="D370" s="390">
        <v>400</v>
      </c>
      <c r="E370" s="407">
        <v>101.25</v>
      </c>
    </row>
    <row r="371" spans="1:5">
      <c r="A371" s="388">
        <v>21</v>
      </c>
      <c r="B371" s="389" t="s">
        <v>1278</v>
      </c>
      <c r="C371" s="389">
        <v>29514</v>
      </c>
      <c r="D371" s="390">
        <v>350</v>
      </c>
      <c r="E371" s="407">
        <v>92.5</v>
      </c>
    </row>
    <row r="372" spans="1:5">
      <c r="A372" s="388">
        <v>22</v>
      </c>
      <c r="B372" s="389" t="s">
        <v>1893</v>
      </c>
      <c r="C372" s="389">
        <v>18184</v>
      </c>
      <c r="D372" s="390">
        <v>500</v>
      </c>
      <c r="E372" s="407">
        <v>137.5</v>
      </c>
    </row>
    <row r="373" spans="1:5">
      <c r="A373" s="388">
        <v>23</v>
      </c>
      <c r="B373" s="389" t="s">
        <v>1279</v>
      </c>
      <c r="C373" s="389">
        <v>19769</v>
      </c>
      <c r="D373" s="390">
        <v>300</v>
      </c>
      <c r="E373" s="407">
        <v>90</v>
      </c>
    </row>
    <row r="374" spans="1:5">
      <c r="A374" s="388">
        <v>24</v>
      </c>
      <c r="B374" s="389" t="s">
        <v>1711</v>
      </c>
      <c r="C374" s="389">
        <v>30978</v>
      </c>
      <c r="D374" s="390">
        <v>100</v>
      </c>
      <c r="E374" s="407">
        <v>30</v>
      </c>
    </row>
    <row r="375" spans="1:5">
      <c r="A375" s="388">
        <v>25</v>
      </c>
      <c r="B375" s="389" t="s">
        <v>1712</v>
      </c>
      <c r="C375" s="389">
        <v>30844</v>
      </c>
      <c r="D375" s="390">
        <v>100</v>
      </c>
      <c r="E375" s="407">
        <v>30</v>
      </c>
    </row>
    <row r="376" spans="1:5">
      <c r="A376" s="388">
        <v>26</v>
      </c>
      <c r="B376" s="391" t="s">
        <v>1675</v>
      </c>
      <c r="C376" s="389">
        <v>17842</v>
      </c>
      <c r="D376" s="390">
        <v>200</v>
      </c>
      <c r="E376" s="407">
        <v>60</v>
      </c>
    </row>
    <row r="377" spans="1:5">
      <c r="A377" s="388">
        <v>27</v>
      </c>
      <c r="B377" s="391" t="s">
        <v>1674</v>
      </c>
      <c r="C377" s="389">
        <v>18567</v>
      </c>
      <c r="D377" s="390">
        <v>220</v>
      </c>
      <c r="E377" s="407">
        <v>66</v>
      </c>
    </row>
    <row r="378" spans="1:5">
      <c r="A378" s="388">
        <v>28</v>
      </c>
      <c r="B378" s="389" t="s">
        <v>1673</v>
      </c>
      <c r="C378" s="389">
        <v>28137</v>
      </c>
      <c r="D378" s="390">
        <v>100</v>
      </c>
      <c r="E378" s="407">
        <v>30</v>
      </c>
    </row>
    <row r="379" spans="1:5">
      <c r="A379" s="388">
        <v>29</v>
      </c>
      <c r="B379" s="389" t="s">
        <v>1672</v>
      </c>
      <c r="C379" s="389">
        <v>30076</v>
      </c>
      <c r="D379" s="390">
        <v>107.01</v>
      </c>
      <c r="E379" s="407">
        <v>30.841200000000001</v>
      </c>
    </row>
    <row r="380" spans="1:5">
      <c r="A380" s="388">
        <v>30</v>
      </c>
      <c r="B380" s="389" t="s">
        <v>1280</v>
      </c>
      <c r="C380" s="389">
        <v>30876</v>
      </c>
      <c r="D380" s="390">
        <v>500</v>
      </c>
      <c r="E380" s="407">
        <v>119.625</v>
      </c>
    </row>
    <row r="381" spans="1:5">
      <c r="A381" s="388">
        <v>31</v>
      </c>
      <c r="B381" s="391" t="s">
        <v>1281</v>
      </c>
      <c r="C381" s="389">
        <v>28468</v>
      </c>
      <c r="D381" s="390">
        <v>2</v>
      </c>
      <c r="E381" s="407">
        <v>0.6</v>
      </c>
    </row>
    <row r="382" spans="1:5">
      <c r="A382" s="388">
        <v>32</v>
      </c>
      <c r="B382" s="391" t="s">
        <v>1282</v>
      </c>
      <c r="C382" s="389">
        <v>32660</v>
      </c>
      <c r="D382" s="390">
        <v>0.5</v>
      </c>
      <c r="E382" s="407">
        <v>0.15</v>
      </c>
    </row>
    <row r="383" spans="1:5">
      <c r="A383" s="388">
        <v>33</v>
      </c>
      <c r="B383" s="391" t="s">
        <v>1283</v>
      </c>
      <c r="C383" s="389">
        <v>20520</v>
      </c>
      <c r="D383" s="390">
        <v>150</v>
      </c>
      <c r="E383" s="407">
        <v>45</v>
      </c>
    </row>
    <row r="384" spans="1:5">
      <c r="A384" s="388">
        <v>34</v>
      </c>
      <c r="B384" s="389" t="s">
        <v>1668</v>
      </c>
      <c r="C384" s="389">
        <v>32664</v>
      </c>
      <c r="D384" s="390">
        <v>450</v>
      </c>
      <c r="E384" s="407">
        <v>115.75</v>
      </c>
    </row>
    <row r="385" spans="1:5">
      <c r="A385" s="388">
        <v>35</v>
      </c>
      <c r="B385" s="389" t="s">
        <v>1284</v>
      </c>
      <c r="C385" s="389">
        <v>31148</v>
      </c>
      <c r="D385" s="390">
        <v>118</v>
      </c>
      <c r="E385" s="407">
        <v>35.4</v>
      </c>
    </row>
    <row r="386" spans="1:5">
      <c r="A386" s="388">
        <v>36</v>
      </c>
      <c r="B386" s="391" t="s">
        <v>1285</v>
      </c>
      <c r="C386" s="389">
        <v>17358</v>
      </c>
      <c r="D386" s="390">
        <v>400</v>
      </c>
      <c r="E386" s="407">
        <v>115</v>
      </c>
    </row>
    <row r="387" spans="1:5">
      <c r="A387" s="388">
        <v>37</v>
      </c>
      <c r="B387" s="391" t="s">
        <v>1844</v>
      </c>
      <c r="C387" s="389">
        <v>31150</v>
      </c>
      <c r="D387" s="390">
        <v>148</v>
      </c>
      <c r="E387" s="407">
        <v>44.4</v>
      </c>
    </row>
    <row r="388" spans="1:5">
      <c r="A388" s="388">
        <v>38</v>
      </c>
      <c r="B388" s="389" t="s">
        <v>1669</v>
      </c>
      <c r="C388" s="389">
        <v>29470</v>
      </c>
      <c r="D388" s="390">
        <v>300</v>
      </c>
      <c r="E388" s="407">
        <v>66.25</v>
      </c>
    </row>
    <row r="389" spans="1:5">
      <c r="A389" s="388">
        <v>39</v>
      </c>
      <c r="B389" s="389" t="s">
        <v>1670</v>
      </c>
      <c r="C389" s="389">
        <v>30444</v>
      </c>
      <c r="D389" s="390">
        <v>300</v>
      </c>
      <c r="E389" s="407">
        <v>65</v>
      </c>
    </row>
    <row r="390" spans="1:5">
      <c r="A390" s="388">
        <v>40</v>
      </c>
      <c r="B390" s="389" t="s">
        <v>1671</v>
      </c>
      <c r="C390" s="389">
        <v>30446</v>
      </c>
      <c r="D390" s="390">
        <v>300</v>
      </c>
      <c r="E390" s="407">
        <v>65</v>
      </c>
    </row>
    <row r="391" spans="1:5">
      <c r="A391" s="388">
        <v>41</v>
      </c>
      <c r="B391" s="391" t="s">
        <v>1286</v>
      </c>
      <c r="C391" s="389">
        <v>28355</v>
      </c>
      <c r="D391" s="390">
        <v>300</v>
      </c>
      <c r="E391" s="407">
        <v>77.5</v>
      </c>
    </row>
    <row r="392" spans="1:5">
      <c r="A392" s="388">
        <v>42</v>
      </c>
      <c r="B392" s="389" t="s">
        <v>1287</v>
      </c>
      <c r="C392" s="389">
        <v>10314</v>
      </c>
      <c r="D392" s="390">
        <v>300</v>
      </c>
      <c r="E392" s="407">
        <v>66.25</v>
      </c>
    </row>
    <row r="393" spans="1:5">
      <c r="A393" s="388">
        <v>43</v>
      </c>
      <c r="B393" s="389" t="s">
        <v>1288</v>
      </c>
      <c r="C393" s="389">
        <v>30980</v>
      </c>
      <c r="D393" s="390">
        <v>300</v>
      </c>
      <c r="E393" s="407">
        <v>68.125</v>
      </c>
    </row>
    <row r="394" spans="1:5">
      <c r="A394" s="388">
        <v>44</v>
      </c>
      <c r="B394" s="389" t="s">
        <v>1289</v>
      </c>
      <c r="C394" s="389">
        <v>6408</v>
      </c>
      <c r="D394" s="390">
        <v>300</v>
      </c>
      <c r="E394" s="407">
        <v>71.25</v>
      </c>
    </row>
    <row r="395" spans="1:5">
      <c r="A395" s="388">
        <v>45</v>
      </c>
      <c r="B395" s="389" t="s">
        <v>1290</v>
      </c>
      <c r="C395" s="389">
        <v>23193</v>
      </c>
      <c r="D395" s="390">
        <v>300</v>
      </c>
      <c r="E395" s="407">
        <v>69.625</v>
      </c>
    </row>
    <row r="396" spans="1:5">
      <c r="A396" s="388">
        <v>46</v>
      </c>
      <c r="B396" s="389" t="s">
        <v>1291</v>
      </c>
      <c r="C396" s="389">
        <v>6524</v>
      </c>
      <c r="D396" s="390">
        <v>350</v>
      </c>
      <c r="E396" s="407">
        <v>78.75</v>
      </c>
    </row>
    <row r="397" spans="1:5">
      <c r="A397" s="388">
        <v>47</v>
      </c>
      <c r="B397" s="389" t="s">
        <v>1292</v>
      </c>
      <c r="C397" s="389">
        <v>22240</v>
      </c>
      <c r="D397" s="390">
        <v>300</v>
      </c>
      <c r="E397" s="407">
        <v>73.75</v>
      </c>
    </row>
    <row r="398" spans="1:5">
      <c r="A398" s="388">
        <v>48</v>
      </c>
      <c r="B398" s="389" t="s">
        <v>1293</v>
      </c>
      <c r="C398" s="389">
        <v>6368</v>
      </c>
      <c r="D398" s="390">
        <v>300</v>
      </c>
      <c r="E398" s="407">
        <v>71.25</v>
      </c>
    </row>
    <row r="399" spans="1:5">
      <c r="A399" s="388">
        <v>49</v>
      </c>
      <c r="B399" s="389" t="s">
        <v>1294</v>
      </c>
      <c r="C399" s="389">
        <v>30435</v>
      </c>
      <c r="D399" s="390">
        <v>300</v>
      </c>
      <c r="E399" s="407">
        <v>68.375</v>
      </c>
    </row>
    <row r="400" spans="1:5">
      <c r="A400" s="388">
        <v>50</v>
      </c>
      <c r="B400" s="389" t="s">
        <v>1295</v>
      </c>
      <c r="C400" s="389">
        <v>30849</v>
      </c>
      <c r="D400" s="390">
        <v>300</v>
      </c>
      <c r="E400" s="407">
        <v>67.5</v>
      </c>
    </row>
    <row r="401" spans="1:5">
      <c r="A401" s="388">
        <v>51</v>
      </c>
      <c r="B401" s="389" t="s">
        <v>1296</v>
      </c>
      <c r="C401" s="389">
        <v>30501</v>
      </c>
      <c r="D401" s="390">
        <v>300</v>
      </c>
      <c r="E401" s="407">
        <v>67.5</v>
      </c>
    </row>
    <row r="402" spans="1:5">
      <c r="A402" s="388">
        <v>52</v>
      </c>
      <c r="B402" s="389" t="s">
        <v>1297</v>
      </c>
      <c r="C402" s="389">
        <v>10313</v>
      </c>
      <c r="D402" s="390">
        <v>300</v>
      </c>
      <c r="E402" s="407">
        <v>67.5</v>
      </c>
    </row>
    <row r="403" spans="1:5">
      <c r="A403" s="388">
        <v>53</v>
      </c>
      <c r="B403" s="389" t="s">
        <v>1298</v>
      </c>
      <c r="C403" s="389">
        <v>30292</v>
      </c>
      <c r="D403" s="390">
        <v>300</v>
      </c>
      <c r="E403" s="407">
        <v>66.587500000000006</v>
      </c>
    </row>
    <row r="404" spans="1:5">
      <c r="A404" s="388">
        <v>54</v>
      </c>
      <c r="B404" s="389" t="s">
        <v>1299</v>
      </c>
      <c r="C404" s="389">
        <v>9667</v>
      </c>
      <c r="D404" s="390">
        <v>300</v>
      </c>
      <c r="E404" s="407">
        <v>68.125</v>
      </c>
    </row>
    <row r="405" spans="1:5">
      <c r="A405" s="388">
        <v>55</v>
      </c>
      <c r="B405" s="389" t="s">
        <v>1300</v>
      </c>
      <c r="C405" s="389">
        <v>39284</v>
      </c>
      <c r="D405" s="390">
        <v>300</v>
      </c>
      <c r="E405" s="407">
        <v>65</v>
      </c>
    </row>
    <row r="406" spans="1:5">
      <c r="A406" s="388">
        <v>56</v>
      </c>
      <c r="B406" s="389" t="s">
        <v>1301</v>
      </c>
      <c r="C406" s="389">
        <v>47049</v>
      </c>
      <c r="D406" s="390">
        <v>300</v>
      </c>
      <c r="E406" s="407">
        <v>77.5</v>
      </c>
    </row>
    <row r="407" spans="1:5">
      <c r="A407" s="388">
        <v>57</v>
      </c>
      <c r="B407" s="389" t="s">
        <v>1302</v>
      </c>
      <c r="C407" s="389">
        <v>15688</v>
      </c>
      <c r="D407" s="390">
        <v>500</v>
      </c>
      <c r="E407" s="407">
        <v>150</v>
      </c>
    </row>
    <row r="408" spans="1:5">
      <c r="A408" s="388">
        <v>58</v>
      </c>
      <c r="B408" s="389" t="s">
        <v>1303</v>
      </c>
      <c r="C408" s="389">
        <v>1721</v>
      </c>
      <c r="D408" s="390">
        <v>500</v>
      </c>
      <c r="E408" s="407">
        <v>150</v>
      </c>
    </row>
    <row r="409" spans="1:5">
      <c r="A409" s="388">
        <v>59</v>
      </c>
      <c r="B409" s="389" t="s">
        <v>1304</v>
      </c>
      <c r="C409" s="389">
        <v>17742</v>
      </c>
      <c r="D409" s="390">
        <v>500</v>
      </c>
      <c r="E409" s="407">
        <v>150</v>
      </c>
    </row>
    <row r="410" spans="1:5">
      <c r="A410" s="388">
        <v>60</v>
      </c>
      <c r="B410" s="389" t="s">
        <v>1305</v>
      </c>
      <c r="C410" s="389">
        <v>30298</v>
      </c>
      <c r="D410" s="390">
        <v>500</v>
      </c>
      <c r="E410" s="407">
        <v>150</v>
      </c>
    </row>
    <row r="411" spans="1:5">
      <c r="A411" s="388">
        <v>61</v>
      </c>
      <c r="B411" s="389" t="s">
        <v>1306</v>
      </c>
      <c r="C411" s="389">
        <v>18676</v>
      </c>
      <c r="D411" s="390">
        <v>500</v>
      </c>
      <c r="E411" s="407">
        <v>150</v>
      </c>
    </row>
    <row r="412" spans="1:5">
      <c r="A412" s="388">
        <v>62</v>
      </c>
      <c r="B412" s="389" t="s">
        <v>1307</v>
      </c>
      <c r="C412" s="389">
        <v>19088</v>
      </c>
      <c r="D412" s="390">
        <v>500</v>
      </c>
      <c r="E412" s="407">
        <v>150</v>
      </c>
    </row>
    <row r="413" spans="1:5">
      <c r="A413" s="388">
        <v>63</v>
      </c>
      <c r="B413" s="389" t="s">
        <v>1308</v>
      </c>
      <c r="C413" s="389">
        <v>17800</v>
      </c>
      <c r="D413" s="390">
        <v>500</v>
      </c>
      <c r="E413" s="407">
        <v>150</v>
      </c>
    </row>
    <row r="414" spans="1:5">
      <c r="A414" s="388">
        <v>64</v>
      </c>
      <c r="B414" s="389" t="s">
        <v>1309</v>
      </c>
      <c r="C414" s="389">
        <v>18178</v>
      </c>
      <c r="D414" s="390">
        <v>500</v>
      </c>
      <c r="E414" s="407">
        <v>150</v>
      </c>
    </row>
    <row r="415" spans="1:5">
      <c r="A415" s="388">
        <v>65</v>
      </c>
      <c r="B415" s="389" t="s">
        <v>1310</v>
      </c>
      <c r="C415" s="389">
        <v>17770</v>
      </c>
      <c r="D415" s="390">
        <v>500</v>
      </c>
      <c r="E415" s="407">
        <v>150</v>
      </c>
    </row>
    <row r="416" spans="1:5">
      <c r="A416" s="388">
        <v>66</v>
      </c>
      <c r="B416" s="389" t="s">
        <v>1311</v>
      </c>
      <c r="C416" s="389">
        <v>15766</v>
      </c>
      <c r="D416" s="390">
        <v>500</v>
      </c>
      <c r="E416" s="407">
        <v>150</v>
      </c>
    </row>
    <row r="417" spans="1:5">
      <c r="A417" s="388">
        <v>67</v>
      </c>
      <c r="B417" s="389" t="s">
        <v>1312</v>
      </c>
      <c r="C417" s="389">
        <v>17627</v>
      </c>
      <c r="D417" s="390">
        <v>500</v>
      </c>
      <c r="E417" s="407">
        <v>150</v>
      </c>
    </row>
    <row r="418" spans="1:5">
      <c r="A418" s="388">
        <v>68</v>
      </c>
      <c r="B418" s="389" t="s">
        <v>1313</v>
      </c>
      <c r="C418" s="389">
        <v>19252</v>
      </c>
      <c r="D418" s="390">
        <v>500</v>
      </c>
      <c r="E418" s="407">
        <v>150</v>
      </c>
    </row>
    <row r="419" spans="1:5">
      <c r="A419" s="388">
        <v>69</v>
      </c>
      <c r="B419" s="389" t="s">
        <v>1314</v>
      </c>
      <c r="C419" s="389">
        <v>18885</v>
      </c>
      <c r="D419" s="390">
        <v>500</v>
      </c>
      <c r="E419" s="407">
        <v>150</v>
      </c>
    </row>
    <row r="420" spans="1:5">
      <c r="A420" s="388">
        <v>70</v>
      </c>
      <c r="B420" s="389" t="s">
        <v>1315</v>
      </c>
      <c r="C420" s="389">
        <v>20848</v>
      </c>
      <c r="D420" s="390">
        <v>500</v>
      </c>
      <c r="E420" s="407">
        <v>150</v>
      </c>
    </row>
    <row r="421" spans="1:5">
      <c r="A421" s="388">
        <v>71</v>
      </c>
      <c r="B421" s="389" t="s">
        <v>1316</v>
      </c>
      <c r="C421" s="389">
        <v>22464</v>
      </c>
      <c r="D421" s="390">
        <v>500</v>
      </c>
      <c r="E421" s="407">
        <v>150</v>
      </c>
    </row>
    <row r="422" spans="1:5">
      <c r="A422" s="388">
        <v>72</v>
      </c>
      <c r="B422" s="389" t="s">
        <v>1317</v>
      </c>
      <c r="C422" s="389">
        <v>17846</v>
      </c>
      <c r="D422" s="390">
        <v>500</v>
      </c>
      <c r="E422" s="407">
        <v>150</v>
      </c>
    </row>
    <row r="423" spans="1:5">
      <c r="A423" s="388">
        <v>73</v>
      </c>
      <c r="B423" s="389" t="s">
        <v>1318</v>
      </c>
      <c r="C423" s="389">
        <v>464</v>
      </c>
      <c r="D423" s="390">
        <v>500</v>
      </c>
      <c r="E423" s="407">
        <v>150</v>
      </c>
    </row>
    <row r="424" spans="1:5">
      <c r="A424" s="388">
        <v>74</v>
      </c>
      <c r="B424" s="389" t="s">
        <v>1319</v>
      </c>
      <c r="C424" s="389">
        <v>17779</v>
      </c>
      <c r="D424" s="390">
        <v>500</v>
      </c>
      <c r="E424" s="407">
        <v>150</v>
      </c>
    </row>
    <row r="425" spans="1:5">
      <c r="A425" s="388">
        <v>75</v>
      </c>
      <c r="B425" s="389" t="s">
        <v>1320</v>
      </c>
      <c r="C425" s="389">
        <v>17924</v>
      </c>
      <c r="D425" s="390">
        <v>500</v>
      </c>
      <c r="E425" s="407">
        <v>150</v>
      </c>
    </row>
    <row r="426" spans="1:5">
      <c r="A426" s="388">
        <v>76</v>
      </c>
      <c r="B426" s="389" t="s">
        <v>1321</v>
      </c>
      <c r="C426" s="389">
        <v>9810</v>
      </c>
      <c r="D426" s="390">
        <v>500</v>
      </c>
      <c r="E426" s="407">
        <v>150</v>
      </c>
    </row>
    <row r="427" spans="1:5">
      <c r="A427" s="388">
        <v>77</v>
      </c>
      <c r="B427" s="389" t="s">
        <v>1322</v>
      </c>
      <c r="C427" s="389">
        <v>18678</v>
      </c>
      <c r="D427" s="390">
        <v>500</v>
      </c>
      <c r="E427" s="407">
        <v>150</v>
      </c>
    </row>
    <row r="428" spans="1:5">
      <c r="A428" s="388">
        <v>78</v>
      </c>
      <c r="B428" s="389" t="s">
        <v>1323</v>
      </c>
      <c r="C428" s="389">
        <v>18677</v>
      </c>
      <c r="D428" s="390">
        <v>500</v>
      </c>
      <c r="E428" s="407">
        <v>150</v>
      </c>
    </row>
    <row r="429" spans="1:5">
      <c r="A429" s="388">
        <v>79</v>
      </c>
      <c r="B429" s="389" t="s">
        <v>1324</v>
      </c>
      <c r="C429" s="389">
        <v>18014</v>
      </c>
      <c r="D429" s="390">
        <v>500</v>
      </c>
      <c r="E429" s="407">
        <v>150</v>
      </c>
    </row>
    <row r="430" spans="1:5">
      <c r="A430" s="388">
        <v>80</v>
      </c>
      <c r="B430" s="389" t="s">
        <v>1325</v>
      </c>
      <c r="C430" s="389">
        <v>19368</v>
      </c>
      <c r="D430" s="390">
        <v>500</v>
      </c>
      <c r="E430" s="407">
        <v>150</v>
      </c>
    </row>
    <row r="431" spans="1:5">
      <c r="A431" s="388">
        <v>81</v>
      </c>
      <c r="B431" s="389" t="s">
        <v>1326</v>
      </c>
      <c r="C431" s="389">
        <v>19386</v>
      </c>
      <c r="D431" s="390">
        <v>500</v>
      </c>
      <c r="E431" s="407">
        <v>150</v>
      </c>
    </row>
    <row r="432" spans="1:5">
      <c r="A432" s="388">
        <v>82</v>
      </c>
      <c r="B432" s="389" t="s">
        <v>1327</v>
      </c>
      <c r="C432" s="389">
        <v>17812</v>
      </c>
      <c r="D432" s="390">
        <v>500</v>
      </c>
      <c r="E432" s="407">
        <v>150</v>
      </c>
    </row>
    <row r="433" spans="1:5">
      <c r="A433" s="388">
        <v>83</v>
      </c>
      <c r="B433" s="389" t="s">
        <v>1328</v>
      </c>
      <c r="C433" s="389">
        <v>17248</v>
      </c>
      <c r="D433" s="390">
        <v>500</v>
      </c>
      <c r="E433" s="407">
        <v>150</v>
      </c>
    </row>
    <row r="434" spans="1:5">
      <c r="A434" s="388">
        <v>84</v>
      </c>
      <c r="B434" s="389" t="s">
        <v>1329</v>
      </c>
      <c r="C434" s="389">
        <v>6220</v>
      </c>
      <c r="D434" s="390">
        <v>500</v>
      </c>
      <c r="E434" s="407">
        <v>150</v>
      </c>
    </row>
    <row r="435" spans="1:5">
      <c r="A435" s="388">
        <v>85</v>
      </c>
      <c r="B435" s="389" t="s">
        <v>1330</v>
      </c>
      <c r="C435" s="389">
        <v>8599</v>
      </c>
      <c r="D435" s="390">
        <v>500</v>
      </c>
      <c r="E435" s="407">
        <v>150</v>
      </c>
    </row>
    <row r="436" spans="1:5">
      <c r="A436" s="388">
        <v>86</v>
      </c>
      <c r="B436" s="389" t="s">
        <v>1331</v>
      </c>
      <c r="C436" s="389">
        <v>18181</v>
      </c>
      <c r="D436" s="390">
        <v>500</v>
      </c>
      <c r="E436" s="407">
        <v>150</v>
      </c>
    </row>
    <row r="437" spans="1:5">
      <c r="A437" s="388">
        <v>87</v>
      </c>
      <c r="B437" s="389" t="s">
        <v>1332</v>
      </c>
      <c r="C437" s="389">
        <v>8791</v>
      </c>
      <c r="D437" s="390">
        <v>500</v>
      </c>
      <c r="E437" s="407">
        <v>150</v>
      </c>
    </row>
    <row r="438" spans="1:5">
      <c r="A438" s="388">
        <v>88</v>
      </c>
      <c r="B438" s="389" t="s">
        <v>1333</v>
      </c>
      <c r="C438" s="389">
        <v>18405</v>
      </c>
      <c r="D438" s="390">
        <v>500</v>
      </c>
      <c r="E438" s="407">
        <v>150</v>
      </c>
    </row>
    <row r="439" spans="1:5">
      <c r="A439" s="388">
        <v>89</v>
      </c>
      <c r="B439" s="389" t="s">
        <v>1334</v>
      </c>
      <c r="C439" s="389">
        <v>17933</v>
      </c>
      <c r="D439" s="390">
        <v>500</v>
      </c>
      <c r="E439" s="407">
        <v>150</v>
      </c>
    </row>
    <row r="440" spans="1:5">
      <c r="A440" s="388">
        <v>90</v>
      </c>
      <c r="B440" s="389" t="s">
        <v>1335</v>
      </c>
      <c r="C440" s="389">
        <v>19353</v>
      </c>
      <c r="D440" s="390">
        <v>500</v>
      </c>
      <c r="E440" s="407">
        <v>150</v>
      </c>
    </row>
    <row r="441" spans="1:5">
      <c r="A441" s="388">
        <v>91</v>
      </c>
      <c r="B441" s="389" t="s">
        <v>1336</v>
      </c>
      <c r="C441" s="389">
        <v>19153</v>
      </c>
      <c r="D441" s="390">
        <v>500</v>
      </c>
      <c r="E441" s="407">
        <v>150</v>
      </c>
    </row>
    <row r="442" spans="1:5">
      <c r="A442" s="388">
        <v>92</v>
      </c>
      <c r="B442" s="389" t="s">
        <v>1337</v>
      </c>
      <c r="C442" s="389">
        <v>28358</v>
      </c>
      <c r="D442" s="390">
        <v>500</v>
      </c>
      <c r="E442" s="407">
        <v>150</v>
      </c>
    </row>
    <row r="443" spans="1:5">
      <c r="A443" s="388">
        <v>93</v>
      </c>
      <c r="B443" s="389" t="s">
        <v>1338</v>
      </c>
      <c r="C443" s="389">
        <v>27317</v>
      </c>
      <c r="D443" s="390">
        <v>500</v>
      </c>
      <c r="E443" s="407">
        <v>150</v>
      </c>
    </row>
    <row r="444" spans="1:5">
      <c r="A444" s="388">
        <v>94</v>
      </c>
      <c r="B444" s="389" t="s">
        <v>1339</v>
      </c>
      <c r="C444" s="389">
        <v>28718</v>
      </c>
      <c r="D444" s="390">
        <v>500</v>
      </c>
      <c r="E444" s="407">
        <v>150</v>
      </c>
    </row>
    <row r="445" spans="1:5">
      <c r="A445" s="388">
        <v>95</v>
      </c>
      <c r="B445" s="389" t="s">
        <v>1340</v>
      </c>
      <c r="C445" s="389">
        <v>29513</v>
      </c>
      <c r="D445" s="390">
        <v>500</v>
      </c>
      <c r="E445" s="407">
        <v>150</v>
      </c>
    </row>
    <row r="446" spans="1:5">
      <c r="A446" s="388">
        <v>96</v>
      </c>
      <c r="B446" s="389" t="s">
        <v>1341</v>
      </c>
      <c r="C446" s="389">
        <v>30846</v>
      </c>
      <c r="D446" s="390">
        <v>500</v>
      </c>
      <c r="E446" s="407">
        <v>150</v>
      </c>
    </row>
    <row r="447" spans="1:5">
      <c r="A447" s="388">
        <v>97</v>
      </c>
      <c r="B447" s="389" t="s">
        <v>1342</v>
      </c>
      <c r="C447" s="389">
        <v>30847</v>
      </c>
      <c r="D447" s="390">
        <v>500</v>
      </c>
      <c r="E447" s="407">
        <v>150</v>
      </c>
    </row>
    <row r="448" spans="1:5">
      <c r="A448" s="388">
        <v>98</v>
      </c>
      <c r="B448" s="389" t="s">
        <v>1343</v>
      </c>
      <c r="C448" s="396" t="s">
        <v>112</v>
      </c>
      <c r="D448" s="390">
        <v>300</v>
      </c>
      <c r="E448" s="407">
        <v>45</v>
      </c>
    </row>
    <row r="449" spans="1:6">
      <c r="A449" s="388">
        <v>99</v>
      </c>
      <c r="B449" s="389" t="s">
        <v>1344</v>
      </c>
      <c r="C449" s="389">
        <v>49694</v>
      </c>
      <c r="D449" s="390">
        <v>300</v>
      </c>
      <c r="E449" s="407">
        <v>45</v>
      </c>
    </row>
    <row r="450" spans="1:6">
      <c r="A450" s="388">
        <v>100</v>
      </c>
      <c r="B450" s="389" t="s">
        <v>1345</v>
      </c>
      <c r="C450" s="389">
        <v>49695</v>
      </c>
      <c r="D450" s="390">
        <v>300</v>
      </c>
      <c r="E450" s="407">
        <v>45</v>
      </c>
    </row>
    <row r="451" spans="1:6">
      <c r="A451" s="388">
        <v>101</v>
      </c>
      <c r="B451" s="389" t="s">
        <v>1346</v>
      </c>
      <c r="C451" s="389">
        <v>49696</v>
      </c>
      <c r="D451" s="390">
        <v>300</v>
      </c>
      <c r="E451" s="407">
        <v>45</v>
      </c>
    </row>
    <row r="452" spans="1:6" ht="22" customHeight="1">
      <c r="A452" s="353"/>
      <c r="B452" s="378" t="s">
        <v>46</v>
      </c>
      <c r="C452" s="404"/>
      <c r="D452" s="379">
        <v>41265.519999999997</v>
      </c>
      <c r="E452" s="408">
        <v>11389.1417</v>
      </c>
    </row>
    <row r="453" spans="1:6" s="29" customFormat="1" ht="35" customHeight="1">
      <c r="B453" s="62" t="s">
        <v>85</v>
      </c>
      <c r="D453" s="413"/>
      <c r="E453" s="109"/>
      <c r="F453" s="421"/>
    </row>
    <row r="454" spans="1:6" ht="34">
      <c r="A454" s="67" t="s">
        <v>1898</v>
      </c>
      <c r="B454" s="378" t="s">
        <v>1896</v>
      </c>
      <c r="C454" s="387" t="s">
        <v>2001</v>
      </c>
      <c r="D454" s="375" t="s">
        <v>2157</v>
      </c>
      <c r="E454" s="406" t="s">
        <v>2156</v>
      </c>
    </row>
    <row r="455" spans="1:6">
      <c r="A455" s="388">
        <v>1</v>
      </c>
      <c r="B455" s="389" t="s">
        <v>113</v>
      </c>
      <c r="C455" s="389">
        <v>29</v>
      </c>
      <c r="D455" s="390">
        <v>3000</v>
      </c>
      <c r="E455" s="407">
        <v>900</v>
      </c>
    </row>
    <row r="456" spans="1:6">
      <c r="A456" s="388">
        <v>2</v>
      </c>
      <c r="B456" s="389" t="s">
        <v>1347</v>
      </c>
      <c r="C456" s="389">
        <v>6512</v>
      </c>
      <c r="D456" s="390">
        <v>700</v>
      </c>
      <c r="E456" s="407">
        <v>179.75</v>
      </c>
    </row>
    <row r="457" spans="1:6">
      <c r="A457" s="388">
        <v>3</v>
      </c>
      <c r="B457" s="391" t="s">
        <v>1348</v>
      </c>
      <c r="C457" s="389">
        <v>38428</v>
      </c>
      <c r="D457" s="390">
        <v>350</v>
      </c>
      <c r="E457" s="407">
        <v>98.75</v>
      </c>
    </row>
    <row r="458" spans="1:6">
      <c r="A458" s="388">
        <v>4</v>
      </c>
      <c r="B458" s="391" t="s">
        <v>1013</v>
      </c>
      <c r="C458" s="389">
        <v>22271</v>
      </c>
      <c r="D458" s="390">
        <v>1000</v>
      </c>
      <c r="E458" s="407">
        <v>300</v>
      </c>
    </row>
    <row r="459" spans="1:6">
      <c r="A459" s="388">
        <v>5</v>
      </c>
      <c r="B459" s="391" t="s">
        <v>1349</v>
      </c>
      <c r="C459" s="389">
        <v>21913</v>
      </c>
      <c r="D459" s="390">
        <v>500</v>
      </c>
      <c r="E459" s="407">
        <v>150</v>
      </c>
    </row>
    <row r="460" spans="1:6">
      <c r="A460" s="388">
        <v>6</v>
      </c>
      <c r="B460" s="389" t="s">
        <v>1350</v>
      </c>
      <c r="C460" s="389">
        <v>1179</v>
      </c>
      <c r="D460" s="390">
        <v>990</v>
      </c>
      <c r="E460" s="407">
        <v>297</v>
      </c>
    </row>
    <row r="461" spans="1:6">
      <c r="A461" s="388">
        <v>7</v>
      </c>
      <c r="B461" s="389" t="s">
        <v>483</v>
      </c>
      <c r="C461" s="389">
        <v>20298</v>
      </c>
      <c r="D461" s="390">
        <v>10</v>
      </c>
      <c r="E461" s="407">
        <v>3</v>
      </c>
    </row>
    <row r="462" spans="1:6">
      <c r="A462" s="388">
        <v>8</v>
      </c>
      <c r="B462" s="391" t="s">
        <v>1351</v>
      </c>
      <c r="C462" s="389">
        <v>8544</v>
      </c>
      <c r="D462" s="390">
        <v>990</v>
      </c>
      <c r="E462" s="407">
        <v>282</v>
      </c>
    </row>
    <row r="463" spans="1:6">
      <c r="A463" s="388">
        <v>9</v>
      </c>
      <c r="B463" s="389" t="s">
        <v>1352</v>
      </c>
      <c r="C463" s="389">
        <v>20332</v>
      </c>
      <c r="D463" s="390">
        <v>650</v>
      </c>
      <c r="E463" s="407">
        <v>182.5</v>
      </c>
    </row>
    <row r="464" spans="1:6">
      <c r="A464" s="388">
        <v>10</v>
      </c>
      <c r="B464" s="389" t="s">
        <v>1353</v>
      </c>
      <c r="C464" s="389">
        <v>22647</v>
      </c>
      <c r="D464" s="390">
        <v>300</v>
      </c>
      <c r="E464" s="407">
        <v>71.25</v>
      </c>
    </row>
    <row r="465" spans="1:5">
      <c r="A465" s="388">
        <v>11</v>
      </c>
      <c r="B465" s="389" t="s">
        <v>1354</v>
      </c>
      <c r="C465" s="389">
        <v>20545</v>
      </c>
      <c r="D465" s="390">
        <v>300</v>
      </c>
      <c r="E465" s="407">
        <v>67.5</v>
      </c>
    </row>
    <row r="466" spans="1:5">
      <c r="A466" s="388">
        <v>12</v>
      </c>
      <c r="B466" s="391" t="s">
        <v>1356</v>
      </c>
      <c r="C466" s="389">
        <v>6517</v>
      </c>
      <c r="D466" s="390">
        <v>450.6</v>
      </c>
      <c r="E466" s="407">
        <v>135.18</v>
      </c>
    </row>
    <row r="467" spans="1:5">
      <c r="A467" s="388">
        <v>13</v>
      </c>
      <c r="B467" s="391" t="s">
        <v>1357</v>
      </c>
      <c r="C467" s="389">
        <v>31250</v>
      </c>
      <c r="D467" s="390">
        <v>12</v>
      </c>
      <c r="E467" s="407">
        <v>3.6</v>
      </c>
    </row>
    <row r="468" spans="1:5">
      <c r="A468" s="388">
        <v>14</v>
      </c>
      <c r="B468" s="389" t="s">
        <v>1833</v>
      </c>
      <c r="C468" s="389">
        <v>7081</v>
      </c>
      <c r="D468" s="390">
        <v>148.72</v>
      </c>
      <c r="E468" s="407">
        <v>44.616</v>
      </c>
    </row>
    <row r="469" spans="1:5">
      <c r="A469" s="388">
        <v>15</v>
      </c>
      <c r="B469" s="389" t="s">
        <v>1355</v>
      </c>
      <c r="C469" s="389">
        <v>4407</v>
      </c>
      <c r="D469" s="390">
        <v>300</v>
      </c>
      <c r="E469" s="407">
        <v>71.25</v>
      </c>
    </row>
    <row r="470" spans="1:5">
      <c r="A470" s="388">
        <v>16</v>
      </c>
      <c r="B470" s="389" t="s">
        <v>1358</v>
      </c>
      <c r="C470" s="389">
        <v>20853</v>
      </c>
      <c r="D470" s="390">
        <v>350</v>
      </c>
      <c r="E470" s="407">
        <v>98.75</v>
      </c>
    </row>
    <row r="471" spans="1:5">
      <c r="A471" s="388">
        <v>17</v>
      </c>
      <c r="B471" s="391" t="s">
        <v>1359</v>
      </c>
      <c r="C471" s="389">
        <v>9693</v>
      </c>
      <c r="D471" s="390">
        <v>481.5</v>
      </c>
      <c r="E471" s="407">
        <v>134.26249999999999</v>
      </c>
    </row>
    <row r="472" spans="1:5">
      <c r="A472" s="388">
        <v>18</v>
      </c>
      <c r="B472" s="391" t="s">
        <v>1360</v>
      </c>
      <c r="C472" s="389">
        <v>17213</v>
      </c>
      <c r="D472" s="390">
        <v>17</v>
      </c>
      <c r="E472" s="407">
        <v>5.0999999999999996</v>
      </c>
    </row>
    <row r="473" spans="1:5">
      <c r="A473" s="388">
        <v>19</v>
      </c>
      <c r="B473" s="389" t="s">
        <v>1361</v>
      </c>
      <c r="C473" s="389">
        <v>17653</v>
      </c>
      <c r="D473" s="390">
        <v>1.5</v>
      </c>
      <c r="E473" s="407">
        <v>0.45</v>
      </c>
    </row>
    <row r="474" spans="1:5">
      <c r="A474" s="388">
        <v>20</v>
      </c>
      <c r="B474" s="391" t="s">
        <v>1362</v>
      </c>
      <c r="C474" s="389">
        <v>21745</v>
      </c>
      <c r="D474" s="390">
        <v>300</v>
      </c>
      <c r="E474" s="407">
        <v>81.25</v>
      </c>
    </row>
    <row r="475" spans="1:5">
      <c r="A475" s="388">
        <v>21</v>
      </c>
      <c r="B475" s="391" t="s">
        <v>1363</v>
      </c>
      <c r="C475" s="389">
        <v>17691</v>
      </c>
      <c r="D475" s="390">
        <v>300</v>
      </c>
      <c r="E475" s="407">
        <v>83.75</v>
      </c>
    </row>
    <row r="476" spans="1:5">
      <c r="A476" s="388">
        <v>22</v>
      </c>
      <c r="B476" s="391" t="s">
        <v>1004</v>
      </c>
      <c r="C476" s="389">
        <v>18165</v>
      </c>
      <c r="D476" s="390">
        <v>1000</v>
      </c>
      <c r="E476" s="407">
        <v>220</v>
      </c>
    </row>
    <row r="477" spans="1:5">
      <c r="A477" s="388">
        <v>23</v>
      </c>
      <c r="B477" s="391" t="s">
        <v>1364</v>
      </c>
      <c r="C477" s="389">
        <v>21705</v>
      </c>
      <c r="D477" s="390">
        <v>450</v>
      </c>
      <c r="E477" s="407">
        <v>110</v>
      </c>
    </row>
    <row r="478" spans="1:5">
      <c r="A478" s="388">
        <v>24</v>
      </c>
      <c r="B478" s="391" t="s">
        <v>1713</v>
      </c>
      <c r="C478" s="389">
        <v>17696</v>
      </c>
      <c r="D478" s="390">
        <v>450</v>
      </c>
      <c r="E478" s="407">
        <v>129.125</v>
      </c>
    </row>
    <row r="479" spans="1:5">
      <c r="A479" s="388">
        <v>25</v>
      </c>
      <c r="B479" s="391" t="s">
        <v>1365</v>
      </c>
      <c r="C479" s="389">
        <v>18568</v>
      </c>
      <c r="D479" s="390">
        <v>100</v>
      </c>
      <c r="E479" s="407">
        <v>30</v>
      </c>
    </row>
    <row r="480" spans="1:5">
      <c r="A480" s="388">
        <v>26</v>
      </c>
      <c r="B480" s="391" t="s">
        <v>1366</v>
      </c>
      <c r="C480" s="389">
        <v>2667</v>
      </c>
      <c r="D480" s="390">
        <v>300</v>
      </c>
      <c r="E480" s="407">
        <v>77.5</v>
      </c>
    </row>
    <row r="481" spans="1:5">
      <c r="A481" s="388">
        <v>27</v>
      </c>
      <c r="B481" s="391" t="s">
        <v>1367</v>
      </c>
      <c r="C481" s="389">
        <v>19251</v>
      </c>
      <c r="D481" s="390">
        <v>350</v>
      </c>
      <c r="E481" s="407">
        <v>98.75</v>
      </c>
    </row>
    <row r="482" spans="1:5">
      <c r="A482" s="388">
        <v>28</v>
      </c>
      <c r="B482" s="391" t="s">
        <v>1682</v>
      </c>
      <c r="C482" s="389">
        <v>21701</v>
      </c>
      <c r="D482" s="390">
        <v>100</v>
      </c>
      <c r="E482" s="407">
        <v>30</v>
      </c>
    </row>
    <row r="483" spans="1:5">
      <c r="A483" s="388">
        <v>29</v>
      </c>
      <c r="B483" s="391" t="s">
        <v>1683</v>
      </c>
      <c r="C483" s="389">
        <v>19914</v>
      </c>
      <c r="D483" s="390">
        <v>100</v>
      </c>
      <c r="E483" s="407">
        <v>30</v>
      </c>
    </row>
    <row r="484" spans="1:5">
      <c r="A484" s="388">
        <v>30</v>
      </c>
      <c r="B484" s="391" t="s">
        <v>1014</v>
      </c>
      <c r="C484" s="389">
        <v>22730</v>
      </c>
      <c r="D484" s="390">
        <v>550</v>
      </c>
      <c r="E484" s="407">
        <v>158.75</v>
      </c>
    </row>
    <row r="485" spans="1:5">
      <c r="A485" s="388">
        <v>31</v>
      </c>
      <c r="B485" s="391" t="s">
        <v>306</v>
      </c>
      <c r="C485" s="389">
        <v>10230</v>
      </c>
      <c r="D485" s="390">
        <v>1000</v>
      </c>
      <c r="E485" s="407">
        <v>300</v>
      </c>
    </row>
    <row r="486" spans="1:5">
      <c r="A486" s="388">
        <v>32</v>
      </c>
      <c r="B486" s="391" t="s">
        <v>1714</v>
      </c>
      <c r="C486" s="389">
        <v>7954</v>
      </c>
      <c r="D486" s="390">
        <v>700</v>
      </c>
      <c r="E486" s="407">
        <v>210</v>
      </c>
    </row>
    <row r="487" spans="1:5">
      <c r="A487" s="388">
        <v>33</v>
      </c>
      <c r="B487" s="391" t="s">
        <v>1015</v>
      </c>
      <c r="C487" s="389">
        <v>268</v>
      </c>
      <c r="D487" s="390">
        <v>478.5</v>
      </c>
      <c r="E487" s="407">
        <v>143.55000000000001</v>
      </c>
    </row>
    <row r="488" spans="1:5">
      <c r="A488" s="388">
        <v>34</v>
      </c>
      <c r="B488" s="391" t="s">
        <v>1016</v>
      </c>
      <c r="C488" s="389">
        <v>21594</v>
      </c>
      <c r="D488" s="390">
        <v>71.5</v>
      </c>
      <c r="E488" s="407">
        <v>15.2</v>
      </c>
    </row>
    <row r="489" spans="1:5">
      <c r="A489" s="388">
        <v>35</v>
      </c>
      <c r="B489" s="389" t="s">
        <v>1798</v>
      </c>
      <c r="C489" s="389">
        <v>15183</v>
      </c>
      <c r="D489" s="390">
        <v>550</v>
      </c>
      <c r="E489" s="407">
        <v>158.75</v>
      </c>
    </row>
    <row r="490" spans="1:5">
      <c r="A490" s="388">
        <v>36</v>
      </c>
      <c r="B490" s="391" t="s">
        <v>484</v>
      </c>
      <c r="C490" s="389">
        <v>23952</v>
      </c>
      <c r="D490" s="390">
        <v>300</v>
      </c>
      <c r="E490" s="407">
        <v>90</v>
      </c>
    </row>
    <row r="491" spans="1:5">
      <c r="A491" s="388">
        <v>37</v>
      </c>
      <c r="B491" s="391" t="s">
        <v>1718</v>
      </c>
      <c r="C491" s="389">
        <v>10187</v>
      </c>
      <c r="D491" s="390">
        <v>500</v>
      </c>
      <c r="E491" s="407">
        <v>150</v>
      </c>
    </row>
    <row r="492" spans="1:5">
      <c r="A492" s="388">
        <v>38</v>
      </c>
      <c r="B492" s="391" t="s">
        <v>1894</v>
      </c>
      <c r="C492" s="389">
        <v>23950</v>
      </c>
      <c r="D492" s="390">
        <v>158</v>
      </c>
      <c r="E492" s="407">
        <v>47.4</v>
      </c>
    </row>
    <row r="493" spans="1:5">
      <c r="A493" s="388">
        <v>39</v>
      </c>
      <c r="B493" s="391" t="s">
        <v>485</v>
      </c>
      <c r="C493" s="389">
        <v>64</v>
      </c>
      <c r="D493" s="390">
        <v>557.84</v>
      </c>
      <c r="E493" s="407">
        <v>137.33824999999999</v>
      </c>
    </row>
    <row r="494" spans="1:5">
      <c r="A494" s="388">
        <v>40</v>
      </c>
      <c r="B494" s="391" t="s">
        <v>486</v>
      </c>
      <c r="C494" s="389">
        <v>7713</v>
      </c>
      <c r="D494" s="390">
        <v>500</v>
      </c>
      <c r="E494" s="407">
        <v>123.875</v>
      </c>
    </row>
    <row r="495" spans="1:5">
      <c r="A495" s="388">
        <v>41</v>
      </c>
      <c r="B495" s="391" t="s">
        <v>1368</v>
      </c>
      <c r="C495" s="389">
        <v>8674</v>
      </c>
      <c r="D495" s="390">
        <v>300</v>
      </c>
      <c r="E495" s="407">
        <v>72.0625</v>
      </c>
    </row>
    <row r="496" spans="1:5">
      <c r="A496" s="388">
        <v>42</v>
      </c>
      <c r="B496" s="391" t="s">
        <v>1369</v>
      </c>
      <c r="C496" s="389">
        <v>21639</v>
      </c>
      <c r="D496" s="390">
        <v>7.16</v>
      </c>
      <c r="E496" s="407">
        <v>2.1480000000000001</v>
      </c>
    </row>
    <row r="497" spans="1:5">
      <c r="A497" s="388">
        <v>43</v>
      </c>
      <c r="B497" s="391" t="s">
        <v>1370</v>
      </c>
      <c r="C497" s="389">
        <v>32662</v>
      </c>
      <c r="D497" s="390">
        <v>1</v>
      </c>
      <c r="E497" s="407">
        <v>0.3</v>
      </c>
    </row>
    <row r="498" spans="1:5">
      <c r="A498" s="388">
        <v>44</v>
      </c>
      <c r="B498" s="391" t="s">
        <v>1371</v>
      </c>
      <c r="C498" s="389">
        <v>20636</v>
      </c>
      <c r="D498" s="390">
        <v>300</v>
      </c>
      <c r="E498" s="407">
        <v>73.5</v>
      </c>
    </row>
    <row r="499" spans="1:5">
      <c r="A499" s="388">
        <v>45</v>
      </c>
      <c r="B499" s="391" t="s">
        <v>487</v>
      </c>
      <c r="C499" s="389">
        <v>30284</v>
      </c>
      <c r="D499" s="390">
        <v>300</v>
      </c>
      <c r="E499" s="407">
        <v>80.625</v>
      </c>
    </row>
    <row r="500" spans="1:5">
      <c r="A500" s="388">
        <v>46</v>
      </c>
      <c r="B500" s="391" t="s">
        <v>488</v>
      </c>
      <c r="C500" s="389">
        <v>36413</v>
      </c>
      <c r="D500" s="390">
        <v>300</v>
      </c>
      <c r="E500" s="407">
        <v>80</v>
      </c>
    </row>
    <row r="501" spans="1:5">
      <c r="A501" s="388">
        <v>47</v>
      </c>
      <c r="B501" s="391" t="s">
        <v>489</v>
      </c>
      <c r="C501" s="389">
        <v>35738</v>
      </c>
      <c r="D501" s="390">
        <v>221.87</v>
      </c>
      <c r="E501" s="407">
        <v>65.467500000000001</v>
      </c>
    </row>
    <row r="502" spans="1:5">
      <c r="A502" s="388">
        <v>48</v>
      </c>
      <c r="B502" s="391" t="s">
        <v>490</v>
      </c>
      <c r="C502" s="389">
        <v>35740</v>
      </c>
      <c r="D502" s="390">
        <v>300</v>
      </c>
      <c r="E502" s="407">
        <v>79.327749999999995</v>
      </c>
    </row>
    <row r="503" spans="1:5">
      <c r="A503" s="388">
        <v>49</v>
      </c>
      <c r="B503" s="391" t="s">
        <v>491</v>
      </c>
      <c r="C503" s="389">
        <v>6845</v>
      </c>
      <c r="D503" s="390">
        <v>300</v>
      </c>
      <c r="E503" s="407">
        <v>80.625</v>
      </c>
    </row>
    <row r="504" spans="1:5">
      <c r="A504" s="388">
        <v>50</v>
      </c>
      <c r="B504" s="391" t="s">
        <v>492</v>
      </c>
      <c r="C504" s="389">
        <v>6568</v>
      </c>
      <c r="D504" s="390">
        <v>350</v>
      </c>
      <c r="E504" s="407">
        <v>88.575000000000003</v>
      </c>
    </row>
    <row r="505" spans="1:5">
      <c r="A505" s="388">
        <v>51</v>
      </c>
      <c r="B505" s="391" t="s">
        <v>493</v>
      </c>
      <c r="C505" s="389">
        <v>6505</v>
      </c>
      <c r="D505" s="390">
        <v>300</v>
      </c>
      <c r="E505" s="407">
        <v>80</v>
      </c>
    </row>
    <row r="506" spans="1:5">
      <c r="A506" s="388">
        <v>52</v>
      </c>
      <c r="B506" s="391" t="s">
        <v>494</v>
      </c>
      <c r="C506" s="389">
        <v>30294</v>
      </c>
      <c r="D506" s="390">
        <v>300</v>
      </c>
      <c r="E506" s="407">
        <v>80</v>
      </c>
    </row>
    <row r="507" spans="1:5">
      <c r="A507" s="388">
        <v>53</v>
      </c>
      <c r="B507" s="391" t="s">
        <v>495</v>
      </c>
      <c r="C507" s="389">
        <v>30295</v>
      </c>
      <c r="D507" s="390">
        <v>300</v>
      </c>
      <c r="E507" s="407">
        <v>80</v>
      </c>
    </row>
    <row r="508" spans="1:5">
      <c r="A508" s="388">
        <v>54</v>
      </c>
      <c r="B508" s="391" t="s">
        <v>496</v>
      </c>
      <c r="C508" s="389">
        <v>30290</v>
      </c>
      <c r="D508" s="390">
        <v>300</v>
      </c>
      <c r="E508" s="407">
        <v>80</v>
      </c>
    </row>
    <row r="509" spans="1:5">
      <c r="A509" s="388">
        <v>55</v>
      </c>
      <c r="B509" s="391" t="s">
        <v>497</v>
      </c>
      <c r="C509" s="389">
        <v>7049</v>
      </c>
      <c r="D509" s="390">
        <v>300</v>
      </c>
      <c r="E509" s="407">
        <v>80.625</v>
      </c>
    </row>
    <row r="510" spans="1:5">
      <c r="A510" s="388">
        <v>56</v>
      </c>
      <c r="B510" s="391" t="s">
        <v>1715</v>
      </c>
      <c r="C510" s="389">
        <v>30293</v>
      </c>
      <c r="D510" s="390">
        <v>300</v>
      </c>
      <c r="E510" s="407">
        <v>80</v>
      </c>
    </row>
    <row r="511" spans="1:5">
      <c r="A511" s="388">
        <v>57</v>
      </c>
      <c r="B511" s="391" t="s">
        <v>498</v>
      </c>
      <c r="C511" s="389">
        <v>4364</v>
      </c>
      <c r="D511" s="390">
        <v>500</v>
      </c>
      <c r="E511" s="407">
        <v>150</v>
      </c>
    </row>
    <row r="512" spans="1:5">
      <c r="A512" s="388">
        <v>58</v>
      </c>
      <c r="B512" s="391" t="s">
        <v>499</v>
      </c>
      <c r="C512" s="389">
        <v>1598</v>
      </c>
      <c r="D512" s="390">
        <v>500</v>
      </c>
      <c r="E512" s="407">
        <v>149.80000000000001</v>
      </c>
    </row>
    <row r="513" spans="1:5">
      <c r="A513" s="388">
        <v>59</v>
      </c>
      <c r="B513" s="391" t="s">
        <v>500</v>
      </c>
      <c r="C513" s="389">
        <v>21704</v>
      </c>
      <c r="D513" s="390">
        <v>500</v>
      </c>
      <c r="E513" s="407">
        <v>150</v>
      </c>
    </row>
    <row r="514" spans="1:5">
      <c r="A514" s="388">
        <v>60</v>
      </c>
      <c r="B514" s="391" t="s">
        <v>501</v>
      </c>
      <c r="C514" s="389">
        <v>5707</v>
      </c>
      <c r="D514" s="390">
        <v>500</v>
      </c>
      <c r="E514" s="407">
        <v>150</v>
      </c>
    </row>
    <row r="515" spans="1:5">
      <c r="A515" s="388">
        <v>61</v>
      </c>
      <c r="B515" s="391" t="s">
        <v>502</v>
      </c>
      <c r="C515" s="389">
        <v>13960</v>
      </c>
      <c r="D515" s="390">
        <v>500</v>
      </c>
      <c r="E515" s="407">
        <v>150</v>
      </c>
    </row>
    <row r="516" spans="1:5">
      <c r="A516" s="388">
        <v>62</v>
      </c>
      <c r="B516" s="391" t="s">
        <v>503</v>
      </c>
      <c r="C516" s="389">
        <v>9343</v>
      </c>
      <c r="D516" s="390">
        <v>450</v>
      </c>
      <c r="E516" s="407">
        <v>116.25</v>
      </c>
    </row>
    <row r="517" spans="1:5">
      <c r="A517" s="388">
        <v>63</v>
      </c>
      <c r="B517" s="391" t="s">
        <v>504</v>
      </c>
      <c r="C517" s="389">
        <v>29511</v>
      </c>
      <c r="D517" s="390">
        <v>500</v>
      </c>
      <c r="E517" s="407">
        <v>150</v>
      </c>
    </row>
    <row r="518" spans="1:5">
      <c r="A518" s="388">
        <v>64</v>
      </c>
      <c r="B518" s="391" t="s">
        <v>505</v>
      </c>
      <c r="C518" s="389">
        <v>27892</v>
      </c>
      <c r="D518" s="390">
        <v>500</v>
      </c>
      <c r="E518" s="407">
        <v>150</v>
      </c>
    </row>
    <row r="519" spans="1:5">
      <c r="A519" s="388">
        <v>65</v>
      </c>
      <c r="B519" s="391" t="s">
        <v>506</v>
      </c>
      <c r="C519" s="389">
        <v>15233</v>
      </c>
      <c r="D519" s="390">
        <v>500.01</v>
      </c>
      <c r="E519" s="407">
        <v>150.00120000000001</v>
      </c>
    </row>
    <row r="520" spans="1:5">
      <c r="A520" s="388">
        <v>66</v>
      </c>
      <c r="B520" s="391" t="s">
        <v>507</v>
      </c>
      <c r="C520" s="389">
        <v>9859</v>
      </c>
      <c r="D520" s="390">
        <v>450</v>
      </c>
      <c r="E520" s="407">
        <v>116.25</v>
      </c>
    </row>
    <row r="521" spans="1:5">
      <c r="A521" s="388">
        <v>67</v>
      </c>
      <c r="B521" s="391" t="s">
        <v>508</v>
      </c>
      <c r="C521" s="389">
        <v>20356</v>
      </c>
      <c r="D521" s="390">
        <v>450</v>
      </c>
      <c r="E521" s="407">
        <v>116.25</v>
      </c>
    </row>
    <row r="522" spans="1:5">
      <c r="A522" s="388">
        <v>68</v>
      </c>
      <c r="B522" s="391" t="s">
        <v>509</v>
      </c>
      <c r="C522" s="389">
        <v>21739</v>
      </c>
      <c r="D522" s="390">
        <v>500</v>
      </c>
      <c r="E522" s="407">
        <v>150</v>
      </c>
    </row>
    <row r="523" spans="1:5">
      <c r="A523" s="388">
        <v>69</v>
      </c>
      <c r="B523" s="391" t="s">
        <v>510</v>
      </c>
      <c r="C523" s="389">
        <v>4169</v>
      </c>
      <c r="D523" s="390">
        <v>500</v>
      </c>
      <c r="E523" s="407">
        <v>150</v>
      </c>
    </row>
    <row r="524" spans="1:5">
      <c r="A524" s="388">
        <v>70</v>
      </c>
      <c r="B524" s="391" t="s">
        <v>511</v>
      </c>
      <c r="C524" s="389">
        <v>15188</v>
      </c>
      <c r="D524" s="390">
        <v>500</v>
      </c>
      <c r="E524" s="407">
        <v>150</v>
      </c>
    </row>
    <row r="525" spans="1:5">
      <c r="A525" s="388">
        <v>71</v>
      </c>
      <c r="B525" s="391" t="s">
        <v>512</v>
      </c>
      <c r="C525" s="389">
        <v>3143</v>
      </c>
      <c r="D525" s="390">
        <v>500</v>
      </c>
      <c r="E525" s="407">
        <v>150</v>
      </c>
    </row>
    <row r="526" spans="1:5">
      <c r="A526" s="388">
        <v>72</v>
      </c>
      <c r="B526" s="391" t="s">
        <v>513</v>
      </c>
      <c r="C526" s="389">
        <v>15676</v>
      </c>
      <c r="D526" s="390">
        <v>452</v>
      </c>
      <c r="E526" s="407">
        <v>116.85</v>
      </c>
    </row>
    <row r="527" spans="1:5">
      <c r="A527" s="388">
        <v>73</v>
      </c>
      <c r="B527" s="391" t="s">
        <v>514</v>
      </c>
      <c r="C527" s="389">
        <v>21911</v>
      </c>
      <c r="D527" s="390">
        <v>500</v>
      </c>
      <c r="E527" s="407">
        <v>150</v>
      </c>
    </row>
    <row r="528" spans="1:5">
      <c r="A528" s="388">
        <v>74</v>
      </c>
      <c r="B528" s="391" t="s">
        <v>515</v>
      </c>
      <c r="C528" s="389">
        <v>9179</v>
      </c>
      <c r="D528" s="390">
        <v>450</v>
      </c>
      <c r="E528" s="407">
        <v>116.25</v>
      </c>
    </row>
    <row r="529" spans="1:5">
      <c r="A529" s="388">
        <v>75</v>
      </c>
      <c r="B529" s="391" t="s">
        <v>516</v>
      </c>
      <c r="C529" s="389">
        <v>13957</v>
      </c>
      <c r="D529" s="390">
        <v>500</v>
      </c>
      <c r="E529" s="407">
        <v>150</v>
      </c>
    </row>
    <row r="530" spans="1:5">
      <c r="A530" s="388">
        <v>76</v>
      </c>
      <c r="B530" s="391" t="s">
        <v>517</v>
      </c>
      <c r="C530" s="389">
        <v>13766</v>
      </c>
      <c r="D530" s="390">
        <v>450</v>
      </c>
      <c r="E530" s="407">
        <v>116.25</v>
      </c>
    </row>
    <row r="531" spans="1:5">
      <c r="A531" s="388">
        <v>77</v>
      </c>
      <c r="B531" s="391" t="s">
        <v>518</v>
      </c>
      <c r="C531" s="389">
        <v>15665</v>
      </c>
      <c r="D531" s="390">
        <v>450</v>
      </c>
      <c r="E531" s="407">
        <v>116.25</v>
      </c>
    </row>
    <row r="532" spans="1:5">
      <c r="A532" s="388">
        <v>78</v>
      </c>
      <c r="B532" s="391" t="s">
        <v>519</v>
      </c>
      <c r="C532" s="389">
        <v>13783</v>
      </c>
      <c r="D532" s="390">
        <v>451</v>
      </c>
      <c r="E532" s="407">
        <v>116.55</v>
      </c>
    </row>
    <row r="533" spans="1:5">
      <c r="A533" s="388">
        <v>79</v>
      </c>
      <c r="B533" s="391" t="s">
        <v>520</v>
      </c>
      <c r="C533" s="389">
        <v>15734</v>
      </c>
      <c r="D533" s="390">
        <v>450</v>
      </c>
      <c r="E533" s="407">
        <v>116.25</v>
      </c>
    </row>
    <row r="534" spans="1:5">
      <c r="A534" s="388">
        <v>80</v>
      </c>
      <c r="B534" s="391" t="s">
        <v>521</v>
      </c>
      <c r="C534" s="389">
        <v>15689</v>
      </c>
      <c r="D534" s="390">
        <v>450</v>
      </c>
      <c r="E534" s="407">
        <v>118.75</v>
      </c>
    </row>
    <row r="535" spans="1:5">
      <c r="A535" s="388">
        <v>81</v>
      </c>
      <c r="B535" s="391" t="s">
        <v>522</v>
      </c>
      <c r="C535" s="389">
        <v>21967</v>
      </c>
      <c r="D535" s="390">
        <v>500</v>
      </c>
      <c r="E535" s="407">
        <v>150</v>
      </c>
    </row>
    <row r="536" spans="1:5">
      <c r="A536" s="388">
        <v>82</v>
      </c>
      <c r="B536" s="391" t="s">
        <v>523</v>
      </c>
      <c r="C536" s="389">
        <v>19482</v>
      </c>
      <c r="D536" s="390">
        <v>500</v>
      </c>
      <c r="E536" s="407">
        <v>150</v>
      </c>
    </row>
    <row r="537" spans="1:5">
      <c r="A537" s="388">
        <v>83</v>
      </c>
      <c r="B537" s="391" t="s">
        <v>524</v>
      </c>
      <c r="C537" s="389">
        <v>21910</v>
      </c>
      <c r="D537" s="390">
        <v>500</v>
      </c>
      <c r="E537" s="407">
        <v>150</v>
      </c>
    </row>
    <row r="538" spans="1:5">
      <c r="A538" s="388">
        <v>84</v>
      </c>
      <c r="B538" s="391" t="s">
        <v>525</v>
      </c>
      <c r="C538" s="389">
        <v>8672</v>
      </c>
      <c r="D538" s="390">
        <v>500</v>
      </c>
      <c r="E538" s="407">
        <v>150</v>
      </c>
    </row>
    <row r="539" spans="1:5">
      <c r="A539" s="388">
        <v>85</v>
      </c>
      <c r="B539" s="391" t="s">
        <v>526</v>
      </c>
      <c r="C539" s="389">
        <v>14544</v>
      </c>
      <c r="D539" s="390">
        <v>500</v>
      </c>
      <c r="E539" s="407">
        <v>150</v>
      </c>
    </row>
    <row r="540" spans="1:5">
      <c r="A540" s="388">
        <v>86</v>
      </c>
      <c r="B540" s="391" t="s">
        <v>527</v>
      </c>
      <c r="C540" s="389">
        <v>15224</v>
      </c>
      <c r="D540" s="390">
        <v>499</v>
      </c>
      <c r="E540" s="407">
        <v>149.69999999999999</v>
      </c>
    </row>
    <row r="541" spans="1:5">
      <c r="A541" s="388">
        <v>87</v>
      </c>
      <c r="B541" s="391" t="s">
        <v>528</v>
      </c>
      <c r="C541" s="389">
        <v>15189</v>
      </c>
      <c r="D541" s="390">
        <v>500</v>
      </c>
      <c r="E541" s="407">
        <v>150</v>
      </c>
    </row>
    <row r="542" spans="1:5">
      <c r="A542" s="388">
        <v>88</v>
      </c>
      <c r="B542" s="391" t="s">
        <v>529</v>
      </c>
      <c r="C542" s="389">
        <v>15190</v>
      </c>
      <c r="D542" s="390">
        <v>500</v>
      </c>
      <c r="E542" s="407">
        <v>150</v>
      </c>
    </row>
    <row r="543" spans="1:5">
      <c r="A543" s="388">
        <v>89</v>
      </c>
      <c r="B543" s="391" t="s">
        <v>530</v>
      </c>
      <c r="C543" s="389">
        <v>21917</v>
      </c>
      <c r="D543" s="390">
        <v>500</v>
      </c>
      <c r="E543" s="407">
        <v>150</v>
      </c>
    </row>
    <row r="544" spans="1:5">
      <c r="A544" s="388">
        <v>90</v>
      </c>
      <c r="B544" s="391" t="s">
        <v>531</v>
      </c>
      <c r="C544" s="389">
        <v>23149</v>
      </c>
      <c r="D544" s="390">
        <v>500</v>
      </c>
      <c r="E544" s="407">
        <v>150</v>
      </c>
    </row>
    <row r="545" spans="1:5">
      <c r="A545" s="388">
        <v>91</v>
      </c>
      <c r="B545" s="391" t="s">
        <v>1895</v>
      </c>
      <c r="C545" s="389">
        <v>18647</v>
      </c>
      <c r="D545" s="390">
        <v>700</v>
      </c>
      <c r="E545" s="407">
        <v>185</v>
      </c>
    </row>
    <row r="546" spans="1:5">
      <c r="A546" s="388">
        <v>92</v>
      </c>
      <c r="B546" s="391" t="s">
        <v>1716</v>
      </c>
      <c r="C546" s="389">
        <v>6806</v>
      </c>
      <c r="D546" s="390">
        <v>350</v>
      </c>
      <c r="E546" s="407">
        <v>80</v>
      </c>
    </row>
    <row r="547" spans="1:5">
      <c r="A547" s="388">
        <v>93</v>
      </c>
      <c r="B547" s="391" t="s">
        <v>532</v>
      </c>
      <c r="C547" s="389">
        <v>49690</v>
      </c>
      <c r="D547" s="390">
        <v>300</v>
      </c>
      <c r="E547" s="407">
        <v>45</v>
      </c>
    </row>
    <row r="548" spans="1:5">
      <c r="A548" s="388">
        <v>94</v>
      </c>
      <c r="B548" s="391" t="s">
        <v>533</v>
      </c>
      <c r="C548" s="389">
        <v>49691</v>
      </c>
      <c r="D548" s="390">
        <v>300</v>
      </c>
      <c r="E548" s="407">
        <v>45</v>
      </c>
    </row>
    <row r="549" spans="1:5" ht="20" customHeight="1">
      <c r="A549" s="353"/>
      <c r="B549" s="378" t="s">
        <v>46</v>
      </c>
      <c r="C549" s="404"/>
      <c r="D549" s="379">
        <v>41699.199999999997</v>
      </c>
      <c r="E549" s="408">
        <v>11673.8537</v>
      </c>
    </row>
    <row r="550" spans="1:5" ht="35" customHeight="1">
      <c r="A550" s="29"/>
      <c r="B550" s="62" t="s">
        <v>114</v>
      </c>
      <c r="C550" s="30"/>
      <c r="D550" s="422"/>
      <c r="E550" s="125"/>
    </row>
    <row r="551" spans="1:5" ht="34">
      <c r="A551" s="67" t="s">
        <v>1898</v>
      </c>
      <c r="B551" s="378" t="s">
        <v>1896</v>
      </c>
      <c r="C551" s="387" t="s">
        <v>2001</v>
      </c>
      <c r="D551" s="375" t="s">
        <v>2157</v>
      </c>
      <c r="E551" s="406" t="s">
        <v>2156</v>
      </c>
    </row>
    <row r="552" spans="1:5">
      <c r="A552" s="388">
        <v>1</v>
      </c>
      <c r="B552" s="389" t="s">
        <v>13</v>
      </c>
      <c r="C552" s="389">
        <v>1310</v>
      </c>
      <c r="D552" s="390">
        <v>3500</v>
      </c>
      <c r="E552" s="407">
        <v>960</v>
      </c>
    </row>
    <row r="553" spans="1:5">
      <c r="A553" s="388">
        <v>2</v>
      </c>
      <c r="B553" s="389" t="s">
        <v>115</v>
      </c>
      <c r="C553" s="389">
        <v>6247</v>
      </c>
      <c r="D553" s="390">
        <v>600</v>
      </c>
      <c r="E553" s="407">
        <v>170</v>
      </c>
    </row>
    <row r="554" spans="1:5">
      <c r="A554" s="388">
        <v>3</v>
      </c>
      <c r="B554" s="391" t="s">
        <v>1372</v>
      </c>
      <c r="C554" s="389">
        <v>37279</v>
      </c>
      <c r="D554" s="390">
        <v>350</v>
      </c>
      <c r="E554" s="407">
        <v>100</v>
      </c>
    </row>
    <row r="555" spans="1:5">
      <c r="A555" s="388">
        <v>4</v>
      </c>
      <c r="B555" s="389" t="s">
        <v>534</v>
      </c>
      <c r="C555" s="389">
        <v>1279</v>
      </c>
      <c r="D555" s="390">
        <v>1000</v>
      </c>
      <c r="E555" s="407">
        <v>300</v>
      </c>
    </row>
    <row r="556" spans="1:5">
      <c r="A556" s="388">
        <v>5</v>
      </c>
      <c r="B556" s="389" t="s">
        <v>535</v>
      </c>
      <c r="C556" s="389">
        <v>543</v>
      </c>
      <c r="D556" s="390">
        <v>1000</v>
      </c>
      <c r="E556" s="407">
        <v>300</v>
      </c>
    </row>
    <row r="557" spans="1:5">
      <c r="A557" s="388">
        <v>6</v>
      </c>
      <c r="B557" s="391" t="s">
        <v>1373</v>
      </c>
      <c r="C557" s="389">
        <v>14936</v>
      </c>
      <c r="D557" s="390">
        <v>600</v>
      </c>
      <c r="E557" s="407">
        <v>180</v>
      </c>
    </row>
    <row r="558" spans="1:5">
      <c r="A558" s="388">
        <v>7</v>
      </c>
      <c r="B558" s="391" t="s">
        <v>1374</v>
      </c>
      <c r="C558" s="389">
        <v>23147</v>
      </c>
      <c r="D558" s="390">
        <v>1000</v>
      </c>
      <c r="E558" s="407">
        <v>300</v>
      </c>
    </row>
    <row r="559" spans="1:5">
      <c r="A559" s="388">
        <v>8</v>
      </c>
      <c r="B559" s="391" t="s">
        <v>1375</v>
      </c>
      <c r="C559" s="389">
        <v>30144</v>
      </c>
      <c r="D559" s="390">
        <v>250</v>
      </c>
      <c r="E559" s="407">
        <v>75</v>
      </c>
    </row>
    <row r="560" spans="1:5">
      <c r="A560" s="388">
        <v>9</v>
      </c>
      <c r="B560" s="391" t="s">
        <v>1376</v>
      </c>
      <c r="C560" s="389">
        <v>23032</v>
      </c>
      <c r="D560" s="390">
        <v>200</v>
      </c>
      <c r="E560" s="407">
        <v>60</v>
      </c>
    </row>
    <row r="561" spans="1:5">
      <c r="A561" s="388">
        <v>10</v>
      </c>
      <c r="B561" s="391" t="s">
        <v>1377</v>
      </c>
      <c r="C561" s="389">
        <v>21970</v>
      </c>
      <c r="D561" s="390">
        <v>200</v>
      </c>
      <c r="E561" s="407">
        <v>60</v>
      </c>
    </row>
    <row r="562" spans="1:5">
      <c r="A562" s="388">
        <v>11</v>
      </c>
      <c r="B562" s="391" t="s">
        <v>1378</v>
      </c>
      <c r="C562" s="389">
        <v>15735</v>
      </c>
      <c r="D562" s="390">
        <v>401</v>
      </c>
      <c r="E562" s="407">
        <v>108.83125</v>
      </c>
    </row>
    <row r="563" spans="1:5">
      <c r="A563" s="388">
        <v>12</v>
      </c>
      <c r="B563" s="389" t="s">
        <v>1379</v>
      </c>
      <c r="C563" s="389">
        <v>6229</v>
      </c>
      <c r="D563" s="390">
        <v>350</v>
      </c>
      <c r="E563" s="407">
        <v>80</v>
      </c>
    </row>
    <row r="564" spans="1:5">
      <c r="A564" s="388">
        <v>13</v>
      </c>
      <c r="B564" s="391" t="s">
        <v>1380</v>
      </c>
      <c r="C564" s="389">
        <v>424</v>
      </c>
      <c r="D564" s="390">
        <v>400</v>
      </c>
      <c r="E564" s="407">
        <v>99.02</v>
      </c>
    </row>
    <row r="565" spans="1:5">
      <c r="A565" s="388">
        <v>14</v>
      </c>
      <c r="B565" s="391" t="s">
        <v>1381</v>
      </c>
      <c r="C565" s="389">
        <v>20949</v>
      </c>
      <c r="D565" s="390">
        <v>300</v>
      </c>
      <c r="E565" s="407">
        <v>70</v>
      </c>
    </row>
    <row r="566" spans="1:5">
      <c r="A566" s="388">
        <v>15</v>
      </c>
      <c r="B566" s="391" t="s">
        <v>1382</v>
      </c>
      <c r="C566" s="389">
        <v>23714</v>
      </c>
      <c r="D566" s="390">
        <v>300</v>
      </c>
      <c r="E566" s="407">
        <v>68</v>
      </c>
    </row>
    <row r="567" spans="1:5">
      <c r="A567" s="388">
        <v>16</v>
      </c>
      <c r="B567" s="389" t="s">
        <v>1834</v>
      </c>
      <c r="C567" s="389">
        <v>20748</v>
      </c>
      <c r="D567" s="390">
        <v>100</v>
      </c>
      <c r="E567" s="407">
        <v>30</v>
      </c>
    </row>
    <row r="568" spans="1:5">
      <c r="A568" s="388">
        <v>17</v>
      </c>
      <c r="B568" s="389" t="s">
        <v>1719</v>
      </c>
      <c r="C568" s="389">
        <v>13767</v>
      </c>
      <c r="D568" s="390">
        <v>150</v>
      </c>
      <c r="E568" s="407">
        <v>45</v>
      </c>
    </row>
    <row r="569" spans="1:5">
      <c r="A569" s="388">
        <v>18</v>
      </c>
      <c r="B569" s="389" t="s">
        <v>1717</v>
      </c>
      <c r="C569" s="389">
        <v>17654</v>
      </c>
      <c r="D569" s="390">
        <v>400</v>
      </c>
      <c r="E569" s="407">
        <v>110</v>
      </c>
    </row>
    <row r="570" spans="1:5">
      <c r="A570" s="388">
        <v>19</v>
      </c>
      <c r="B570" s="389" t="s">
        <v>536</v>
      </c>
      <c r="C570" s="389">
        <v>23398</v>
      </c>
      <c r="D570" s="390">
        <v>300</v>
      </c>
      <c r="E570" s="407">
        <v>71.8</v>
      </c>
    </row>
    <row r="571" spans="1:5">
      <c r="A571" s="388">
        <v>20</v>
      </c>
      <c r="B571" s="391" t="s">
        <v>1845</v>
      </c>
      <c r="C571" s="389">
        <v>21974</v>
      </c>
      <c r="D571" s="390">
        <v>118</v>
      </c>
      <c r="E571" s="407">
        <v>35.4</v>
      </c>
    </row>
    <row r="572" spans="1:5">
      <c r="A572" s="388">
        <v>21</v>
      </c>
      <c r="B572" s="391" t="s">
        <v>1383</v>
      </c>
      <c r="C572" s="389">
        <v>21566</v>
      </c>
      <c r="D572" s="390">
        <v>525</v>
      </c>
      <c r="E572" s="407">
        <v>151.25</v>
      </c>
    </row>
    <row r="573" spans="1:5">
      <c r="A573" s="388">
        <v>22</v>
      </c>
      <c r="B573" s="389" t="s">
        <v>1384</v>
      </c>
      <c r="C573" s="389">
        <v>17671</v>
      </c>
      <c r="D573" s="390">
        <v>547</v>
      </c>
      <c r="E573" s="407">
        <v>138.678</v>
      </c>
    </row>
    <row r="574" spans="1:5">
      <c r="A574" s="388">
        <v>23</v>
      </c>
      <c r="B574" s="389" t="s">
        <v>1385</v>
      </c>
      <c r="C574" s="389">
        <v>34004</v>
      </c>
      <c r="D574" s="390">
        <v>500</v>
      </c>
      <c r="E574" s="407">
        <v>124.9</v>
      </c>
    </row>
    <row r="575" spans="1:5">
      <c r="A575" s="388">
        <v>24</v>
      </c>
      <c r="B575" s="389" t="s">
        <v>1720</v>
      </c>
      <c r="C575" s="389">
        <v>44126</v>
      </c>
      <c r="D575" s="390">
        <v>684.5</v>
      </c>
      <c r="E575" s="407">
        <v>205.35</v>
      </c>
    </row>
    <row r="576" spans="1:5">
      <c r="A576" s="388">
        <v>25</v>
      </c>
      <c r="B576" s="389" t="s">
        <v>537</v>
      </c>
      <c r="C576" s="389">
        <v>44127</v>
      </c>
      <c r="D576" s="390">
        <v>350</v>
      </c>
      <c r="E576" s="407">
        <v>89.424999999999997</v>
      </c>
    </row>
    <row r="577" spans="1:5">
      <c r="A577" s="388">
        <v>26</v>
      </c>
      <c r="B577" s="389" t="s">
        <v>1667</v>
      </c>
      <c r="C577" s="389">
        <v>9205</v>
      </c>
      <c r="D577" s="390">
        <v>300</v>
      </c>
      <c r="E577" s="407">
        <v>85</v>
      </c>
    </row>
    <row r="578" spans="1:5">
      <c r="A578" s="388">
        <v>27</v>
      </c>
      <c r="B578" s="389" t="s">
        <v>538</v>
      </c>
      <c r="C578" s="389">
        <v>30297</v>
      </c>
      <c r="D578" s="390">
        <v>300</v>
      </c>
      <c r="E578" s="407">
        <v>70</v>
      </c>
    </row>
    <row r="579" spans="1:5">
      <c r="A579" s="388">
        <v>28</v>
      </c>
      <c r="B579" s="389" t="s">
        <v>539</v>
      </c>
      <c r="C579" s="389">
        <v>6357</v>
      </c>
      <c r="D579" s="390">
        <v>350</v>
      </c>
      <c r="E579" s="407">
        <v>82.819000000000003</v>
      </c>
    </row>
    <row r="580" spans="1:5">
      <c r="A580" s="388">
        <v>29</v>
      </c>
      <c r="B580" s="389" t="s">
        <v>540</v>
      </c>
      <c r="C580" s="389">
        <v>1386</v>
      </c>
      <c r="D580" s="390">
        <v>300</v>
      </c>
      <c r="E580" s="407">
        <v>72.5</v>
      </c>
    </row>
    <row r="581" spans="1:5">
      <c r="A581" s="388">
        <v>30</v>
      </c>
      <c r="B581" s="389" t="s">
        <v>541</v>
      </c>
      <c r="C581" s="389">
        <v>28339</v>
      </c>
      <c r="D581" s="390">
        <v>300</v>
      </c>
      <c r="E581" s="407">
        <v>72.825000000000003</v>
      </c>
    </row>
    <row r="582" spans="1:5">
      <c r="A582" s="388">
        <v>31</v>
      </c>
      <c r="B582" s="389" t="s">
        <v>542</v>
      </c>
      <c r="C582" s="389">
        <v>28453</v>
      </c>
      <c r="D582" s="390">
        <v>300</v>
      </c>
      <c r="E582" s="407">
        <v>72.3</v>
      </c>
    </row>
    <row r="583" spans="1:5">
      <c r="A583" s="388">
        <v>32</v>
      </c>
      <c r="B583" s="389" t="s">
        <v>543</v>
      </c>
      <c r="C583" s="389">
        <v>31563</v>
      </c>
      <c r="D583" s="390">
        <v>300</v>
      </c>
      <c r="E583" s="407">
        <v>72</v>
      </c>
    </row>
    <row r="584" spans="1:5">
      <c r="A584" s="388">
        <v>33</v>
      </c>
      <c r="B584" s="389" t="s">
        <v>544</v>
      </c>
      <c r="C584" s="389">
        <v>31564</v>
      </c>
      <c r="D584" s="390">
        <v>300</v>
      </c>
      <c r="E584" s="407">
        <v>75.2</v>
      </c>
    </row>
    <row r="585" spans="1:5">
      <c r="A585" s="388">
        <v>34</v>
      </c>
      <c r="B585" s="389" t="s">
        <v>545</v>
      </c>
      <c r="C585" s="389">
        <v>31565</v>
      </c>
      <c r="D585" s="390">
        <v>300</v>
      </c>
      <c r="E585" s="407">
        <v>72</v>
      </c>
    </row>
    <row r="586" spans="1:5">
      <c r="A586" s="388">
        <v>35</v>
      </c>
      <c r="B586" s="389" t="s">
        <v>546</v>
      </c>
      <c r="C586" s="389">
        <v>31566</v>
      </c>
      <c r="D586" s="390">
        <v>300</v>
      </c>
      <c r="E586" s="407">
        <v>73.010000000000005</v>
      </c>
    </row>
    <row r="587" spans="1:5">
      <c r="A587" s="388">
        <v>36</v>
      </c>
      <c r="B587" s="389" t="s">
        <v>547</v>
      </c>
      <c r="C587" s="389">
        <v>31567</v>
      </c>
      <c r="D587" s="390">
        <v>300</v>
      </c>
      <c r="E587" s="407">
        <v>76.17</v>
      </c>
    </row>
    <row r="588" spans="1:5">
      <c r="A588" s="388">
        <v>37</v>
      </c>
      <c r="B588" s="389" t="s">
        <v>548</v>
      </c>
      <c r="C588" s="389">
        <v>31568</v>
      </c>
      <c r="D588" s="390">
        <v>300</v>
      </c>
      <c r="E588" s="407">
        <v>72.3</v>
      </c>
    </row>
    <row r="589" spans="1:5">
      <c r="A589" s="388">
        <v>38</v>
      </c>
      <c r="B589" s="389" t="s">
        <v>549</v>
      </c>
      <c r="C589" s="389">
        <v>9868</v>
      </c>
      <c r="D589" s="390">
        <v>300</v>
      </c>
      <c r="E589" s="407">
        <v>75.599999999999994</v>
      </c>
    </row>
    <row r="590" spans="1:5">
      <c r="A590" s="388">
        <v>39</v>
      </c>
      <c r="B590" s="389" t="s">
        <v>550</v>
      </c>
      <c r="C590" s="389">
        <v>21972</v>
      </c>
      <c r="D590" s="390">
        <v>350</v>
      </c>
      <c r="E590" s="407">
        <v>85</v>
      </c>
    </row>
    <row r="591" spans="1:5">
      <c r="A591" s="388">
        <v>40</v>
      </c>
      <c r="B591" s="389" t="s">
        <v>1386</v>
      </c>
      <c r="C591" s="389">
        <v>30842</v>
      </c>
      <c r="D591" s="390">
        <v>300</v>
      </c>
      <c r="E591" s="407">
        <v>70.45</v>
      </c>
    </row>
    <row r="592" spans="1:5">
      <c r="A592" s="388">
        <v>41</v>
      </c>
      <c r="B592" s="389" t="s">
        <v>1387</v>
      </c>
      <c r="C592" s="389">
        <v>23399</v>
      </c>
      <c r="D592" s="390">
        <v>300</v>
      </c>
      <c r="E592" s="407">
        <v>90</v>
      </c>
    </row>
    <row r="593" spans="1:5">
      <c r="A593" s="388">
        <v>42</v>
      </c>
      <c r="B593" s="389" t="s">
        <v>1388</v>
      </c>
      <c r="C593" s="389">
        <v>15126</v>
      </c>
      <c r="D593" s="390">
        <v>135</v>
      </c>
      <c r="E593" s="407">
        <v>40.5</v>
      </c>
    </row>
    <row r="594" spans="1:5">
      <c r="A594" s="388">
        <v>43</v>
      </c>
      <c r="B594" s="389" t="s">
        <v>1684</v>
      </c>
      <c r="C594" s="389">
        <v>21918</v>
      </c>
      <c r="D594" s="390">
        <v>300</v>
      </c>
      <c r="E594" s="407">
        <v>77.75</v>
      </c>
    </row>
    <row r="595" spans="1:5">
      <c r="A595" s="388">
        <v>44</v>
      </c>
      <c r="B595" s="389" t="s">
        <v>1685</v>
      </c>
      <c r="C595" s="389">
        <v>28465</v>
      </c>
      <c r="D595" s="390">
        <v>300</v>
      </c>
      <c r="E595" s="407">
        <v>78.099999999999994</v>
      </c>
    </row>
    <row r="596" spans="1:5">
      <c r="A596" s="388">
        <v>45</v>
      </c>
      <c r="B596" s="389" t="s">
        <v>1389</v>
      </c>
      <c r="C596" s="389">
        <v>30566</v>
      </c>
      <c r="D596" s="390">
        <v>100</v>
      </c>
      <c r="E596" s="407">
        <v>30</v>
      </c>
    </row>
    <row r="597" spans="1:5">
      <c r="A597" s="388">
        <v>46</v>
      </c>
      <c r="B597" s="389" t="s">
        <v>1390</v>
      </c>
      <c r="C597" s="389">
        <v>18570</v>
      </c>
      <c r="D597" s="390">
        <v>100</v>
      </c>
      <c r="E597" s="407">
        <v>30</v>
      </c>
    </row>
    <row r="598" spans="1:5">
      <c r="A598" s="388">
        <v>47</v>
      </c>
      <c r="B598" s="389" t="s">
        <v>1391</v>
      </c>
      <c r="C598" s="389">
        <v>18657</v>
      </c>
      <c r="D598" s="390">
        <v>323.25</v>
      </c>
      <c r="E598" s="407">
        <v>80.852500000000006</v>
      </c>
    </row>
    <row r="599" spans="1:5">
      <c r="A599" s="388">
        <v>48</v>
      </c>
      <c r="B599" s="391" t="s">
        <v>1392</v>
      </c>
      <c r="C599" s="389">
        <v>30072</v>
      </c>
      <c r="D599" s="390">
        <v>550</v>
      </c>
      <c r="E599" s="407">
        <v>150</v>
      </c>
    </row>
    <row r="600" spans="1:5">
      <c r="A600" s="388">
        <v>49</v>
      </c>
      <c r="B600" s="391" t="s">
        <v>1393</v>
      </c>
      <c r="C600" s="389">
        <v>14972</v>
      </c>
      <c r="D600" s="390">
        <v>13</v>
      </c>
      <c r="E600" s="407">
        <v>3.9</v>
      </c>
    </row>
    <row r="601" spans="1:5">
      <c r="A601" s="388">
        <v>50</v>
      </c>
      <c r="B601" s="389" t="s">
        <v>1394</v>
      </c>
      <c r="C601" s="389">
        <v>18880</v>
      </c>
      <c r="D601" s="390">
        <v>500</v>
      </c>
      <c r="E601" s="407">
        <v>149.94</v>
      </c>
    </row>
    <row r="602" spans="1:5">
      <c r="A602" s="388">
        <v>51</v>
      </c>
      <c r="B602" s="391" t="s">
        <v>1395</v>
      </c>
      <c r="C602" s="389">
        <v>23931</v>
      </c>
      <c r="D602" s="390">
        <v>250</v>
      </c>
      <c r="E602" s="407">
        <v>75</v>
      </c>
    </row>
    <row r="603" spans="1:5">
      <c r="A603" s="388">
        <v>52</v>
      </c>
      <c r="B603" s="391" t="s">
        <v>1396</v>
      </c>
      <c r="C603" s="389">
        <v>22459</v>
      </c>
      <c r="D603" s="390">
        <v>250</v>
      </c>
      <c r="E603" s="407">
        <v>75</v>
      </c>
    </row>
    <row r="604" spans="1:5">
      <c r="A604" s="388">
        <v>53</v>
      </c>
      <c r="B604" s="391" t="s">
        <v>1017</v>
      </c>
      <c r="C604" s="389">
        <v>22247</v>
      </c>
      <c r="D604" s="390">
        <v>750</v>
      </c>
      <c r="E604" s="407">
        <v>184.25</v>
      </c>
    </row>
    <row r="605" spans="1:5">
      <c r="A605" s="388">
        <v>54</v>
      </c>
      <c r="B605" s="391" t="s">
        <v>1397</v>
      </c>
      <c r="C605" s="389">
        <v>17700</v>
      </c>
      <c r="D605" s="390">
        <v>700</v>
      </c>
      <c r="E605" s="407">
        <v>175.25</v>
      </c>
    </row>
    <row r="606" spans="1:5">
      <c r="A606" s="388">
        <v>55</v>
      </c>
      <c r="B606" s="389" t="s">
        <v>551</v>
      </c>
      <c r="C606" s="389">
        <v>6136</v>
      </c>
      <c r="D606" s="390">
        <v>500</v>
      </c>
      <c r="E606" s="407">
        <v>150</v>
      </c>
    </row>
    <row r="607" spans="1:5">
      <c r="A607" s="388">
        <v>56</v>
      </c>
      <c r="B607" s="389" t="s">
        <v>552</v>
      </c>
      <c r="C607" s="389">
        <v>9262</v>
      </c>
      <c r="D607" s="390">
        <v>500</v>
      </c>
      <c r="E607" s="407">
        <v>150</v>
      </c>
    </row>
    <row r="608" spans="1:5">
      <c r="A608" s="388">
        <v>57</v>
      </c>
      <c r="B608" s="389" t="s">
        <v>553</v>
      </c>
      <c r="C608" s="389">
        <v>22225</v>
      </c>
      <c r="D608" s="390">
        <v>500</v>
      </c>
      <c r="E608" s="407">
        <v>150</v>
      </c>
    </row>
    <row r="609" spans="1:5">
      <c r="A609" s="388">
        <v>58</v>
      </c>
      <c r="B609" s="389" t="s">
        <v>554</v>
      </c>
      <c r="C609" s="389">
        <v>4944</v>
      </c>
      <c r="D609" s="390">
        <v>500</v>
      </c>
      <c r="E609" s="407">
        <v>150</v>
      </c>
    </row>
    <row r="610" spans="1:5">
      <c r="A610" s="388">
        <v>59</v>
      </c>
      <c r="B610" s="389" t="s">
        <v>555</v>
      </c>
      <c r="C610" s="389">
        <v>21894</v>
      </c>
      <c r="D610" s="390">
        <v>500</v>
      </c>
      <c r="E610" s="407">
        <v>150</v>
      </c>
    </row>
    <row r="611" spans="1:5">
      <c r="A611" s="388">
        <v>60</v>
      </c>
      <c r="B611" s="389" t="s">
        <v>556</v>
      </c>
      <c r="C611" s="389">
        <v>23726</v>
      </c>
      <c r="D611" s="390">
        <v>1</v>
      </c>
      <c r="E611" s="407">
        <v>0.12</v>
      </c>
    </row>
    <row r="612" spans="1:5">
      <c r="A612" s="388">
        <v>61</v>
      </c>
      <c r="B612" s="389" t="s">
        <v>557</v>
      </c>
      <c r="C612" s="389">
        <v>25714</v>
      </c>
      <c r="D612" s="390">
        <v>500</v>
      </c>
      <c r="E612" s="407">
        <v>150</v>
      </c>
    </row>
    <row r="613" spans="1:5">
      <c r="A613" s="388">
        <v>62</v>
      </c>
      <c r="B613" s="389" t="s">
        <v>558</v>
      </c>
      <c r="C613" s="389">
        <v>21971</v>
      </c>
      <c r="D613" s="390">
        <v>500</v>
      </c>
      <c r="E613" s="407">
        <v>150</v>
      </c>
    </row>
    <row r="614" spans="1:5">
      <c r="A614" s="388">
        <v>63</v>
      </c>
      <c r="B614" s="389" t="s">
        <v>559</v>
      </c>
      <c r="C614" s="389">
        <v>21641</v>
      </c>
      <c r="D614" s="395">
        <v>497</v>
      </c>
      <c r="E614" s="407">
        <v>149.1</v>
      </c>
    </row>
    <row r="615" spans="1:5">
      <c r="A615" s="388">
        <v>64</v>
      </c>
      <c r="B615" s="389" t="s">
        <v>560</v>
      </c>
      <c r="C615" s="389">
        <v>21886</v>
      </c>
      <c r="D615" s="390">
        <v>3</v>
      </c>
      <c r="E615" s="407">
        <v>0.9</v>
      </c>
    </row>
    <row r="616" spans="1:5">
      <c r="A616" s="388">
        <v>65</v>
      </c>
      <c r="B616" s="389" t="s">
        <v>561</v>
      </c>
      <c r="C616" s="389">
        <v>23184</v>
      </c>
      <c r="D616" s="390">
        <v>500</v>
      </c>
      <c r="E616" s="407">
        <v>150</v>
      </c>
    </row>
    <row r="617" spans="1:5">
      <c r="A617" s="388">
        <v>66</v>
      </c>
      <c r="B617" s="389" t="s">
        <v>562</v>
      </c>
      <c r="C617" s="389">
        <v>5257</v>
      </c>
      <c r="D617" s="390">
        <v>500</v>
      </c>
      <c r="E617" s="407">
        <v>150</v>
      </c>
    </row>
    <row r="618" spans="1:5">
      <c r="A618" s="388">
        <v>67</v>
      </c>
      <c r="B618" s="389" t="s">
        <v>563</v>
      </c>
      <c r="C618" s="389">
        <v>4421</v>
      </c>
      <c r="D618" s="390">
        <v>500</v>
      </c>
      <c r="E618" s="407">
        <v>150</v>
      </c>
    </row>
    <row r="619" spans="1:5">
      <c r="A619" s="388">
        <v>68</v>
      </c>
      <c r="B619" s="389" t="s">
        <v>564</v>
      </c>
      <c r="C619" s="389">
        <v>15756</v>
      </c>
      <c r="D619" s="390">
        <v>500</v>
      </c>
      <c r="E619" s="407">
        <v>150</v>
      </c>
    </row>
    <row r="620" spans="1:5">
      <c r="A620" s="388">
        <v>69</v>
      </c>
      <c r="B620" s="389" t="s">
        <v>565</v>
      </c>
      <c r="C620" s="389">
        <v>28459</v>
      </c>
      <c r="D620" s="390">
        <v>500</v>
      </c>
      <c r="E620" s="407">
        <v>150</v>
      </c>
    </row>
    <row r="621" spans="1:5">
      <c r="A621" s="388">
        <v>70</v>
      </c>
      <c r="B621" s="389" t="s">
        <v>566</v>
      </c>
      <c r="C621" s="389">
        <v>14551</v>
      </c>
      <c r="D621" s="390">
        <v>500</v>
      </c>
      <c r="E621" s="407">
        <v>150</v>
      </c>
    </row>
    <row r="622" spans="1:5">
      <c r="A622" s="388">
        <v>71</v>
      </c>
      <c r="B622" s="389" t="s">
        <v>567</v>
      </c>
      <c r="C622" s="389">
        <v>21979</v>
      </c>
      <c r="D622" s="390">
        <v>500</v>
      </c>
      <c r="E622" s="407">
        <v>150</v>
      </c>
    </row>
    <row r="623" spans="1:5">
      <c r="A623" s="388">
        <v>72</v>
      </c>
      <c r="B623" s="389" t="s">
        <v>568</v>
      </c>
      <c r="C623" s="389">
        <v>9369</v>
      </c>
      <c r="D623" s="390">
        <v>500</v>
      </c>
      <c r="E623" s="407">
        <v>150</v>
      </c>
    </row>
    <row r="624" spans="1:5">
      <c r="A624" s="388">
        <v>73</v>
      </c>
      <c r="B624" s="389" t="s">
        <v>569</v>
      </c>
      <c r="C624" s="389">
        <v>18558</v>
      </c>
      <c r="D624" s="390">
        <v>500</v>
      </c>
      <c r="E624" s="407">
        <v>150</v>
      </c>
    </row>
    <row r="625" spans="1:5">
      <c r="A625" s="388">
        <v>74</v>
      </c>
      <c r="B625" s="389" t="s">
        <v>570</v>
      </c>
      <c r="C625" s="389">
        <v>21908</v>
      </c>
      <c r="D625" s="390">
        <v>500</v>
      </c>
      <c r="E625" s="407">
        <v>150</v>
      </c>
    </row>
    <row r="626" spans="1:5">
      <c r="A626" s="388">
        <v>75</v>
      </c>
      <c r="B626" s="389" t="s">
        <v>571</v>
      </c>
      <c r="C626" s="389">
        <v>26616</v>
      </c>
      <c r="D626" s="390">
        <v>500</v>
      </c>
      <c r="E626" s="407">
        <v>150</v>
      </c>
    </row>
    <row r="627" spans="1:5">
      <c r="A627" s="388">
        <v>76</v>
      </c>
      <c r="B627" s="389" t="s">
        <v>572</v>
      </c>
      <c r="C627" s="389">
        <v>5618</v>
      </c>
      <c r="D627" s="390">
        <v>500</v>
      </c>
      <c r="E627" s="407">
        <v>150</v>
      </c>
    </row>
    <row r="628" spans="1:5">
      <c r="A628" s="388">
        <v>77</v>
      </c>
      <c r="B628" s="389" t="s">
        <v>573</v>
      </c>
      <c r="C628" s="389">
        <v>931</v>
      </c>
      <c r="D628" s="390">
        <v>500</v>
      </c>
      <c r="E628" s="407">
        <v>150</v>
      </c>
    </row>
    <row r="629" spans="1:5">
      <c r="A629" s="388">
        <v>78</v>
      </c>
      <c r="B629" s="389" t="s">
        <v>574</v>
      </c>
      <c r="C629" s="389">
        <v>1061</v>
      </c>
      <c r="D629" s="390">
        <v>500</v>
      </c>
      <c r="E629" s="407">
        <v>150</v>
      </c>
    </row>
    <row r="630" spans="1:5">
      <c r="A630" s="388">
        <v>79</v>
      </c>
      <c r="B630" s="389" t="s">
        <v>575</v>
      </c>
      <c r="C630" s="389">
        <v>1067</v>
      </c>
      <c r="D630" s="390">
        <v>500</v>
      </c>
      <c r="E630" s="407">
        <v>150</v>
      </c>
    </row>
    <row r="631" spans="1:5">
      <c r="A631" s="388">
        <v>80</v>
      </c>
      <c r="B631" s="389" t="s">
        <v>576</v>
      </c>
      <c r="C631" s="389">
        <v>5096</v>
      </c>
      <c r="D631" s="390">
        <v>500</v>
      </c>
      <c r="E631" s="407">
        <v>150</v>
      </c>
    </row>
    <row r="632" spans="1:5">
      <c r="A632" s="388">
        <v>81</v>
      </c>
      <c r="B632" s="389" t="s">
        <v>577</v>
      </c>
      <c r="C632" s="389">
        <v>5147</v>
      </c>
      <c r="D632" s="390">
        <v>500</v>
      </c>
      <c r="E632" s="407">
        <v>150</v>
      </c>
    </row>
    <row r="633" spans="1:5">
      <c r="A633" s="388">
        <v>82</v>
      </c>
      <c r="B633" s="389" t="s">
        <v>578</v>
      </c>
      <c r="C633" s="389">
        <v>5083</v>
      </c>
      <c r="D633" s="390">
        <v>500</v>
      </c>
      <c r="E633" s="407">
        <v>150</v>
      </c>
    </row>
    <row r="634" spans="1:5">
      <c r="A634" s="388">
        <v>83</v>
      </c>
      <c r="B634" s="389" t="s">
        <v>579</v>
      </c>
      <c r="C634" s="389">
        <v>1293</v>
      </c>
      <c r="D634" s="390">
        <v>500</v>
      </c>
      <c r="E634" s="407">
        <v>150</v>
      </c>
    </row>
    <row r="635" spans="1:5">
      <c r="A635" s="388">
        <v>84</v>
      </c>
      <c r="B635" s="389" t="s">
        <v>580</v>
      </c>
      <c r="C635" s="389">
        <v>468</v>
      </c>
      <c r="D635" s="390">
        <v>500</v>
      </c>
      <c r="E635" s="407">
        <v>150</v>
      </c>
    </row>
    <row r="636" spans="1:5">
      <c r="A636" s="388">
        <v>85</v>
      </c>
      <c r="B636" s="389" t="s">
        <v>581</v>
      </c>
      <c r="C636" s="389">
        <v>1286</v>
      </c>
      <c r="D636" s="390">
        <v>500</v>
      </c>
      <c r="E636" s="407">
        <v>150</v>
      </c>
    </row>
    <row r="637" spans="1:5">
      <c r="A637" s="388">
        <v>86</v>
      </c>
      <c r="B637" s="389" t="s">
        <v>582</v>
      </c>
      <c r="C637" s="389">
        <v>1292</v>
      </c>
      <c r="D637" s="390">
        <v>500</v>
      </c>
      <c r="E637" s="407">
        <v>150</v>
      </c>
    </row>
    <row r="638" spans="1:5">
      <c r="A638" s="388">
        <v>87</v>
      </c>
      <c r="B638" s="389" t="s">
        <v>583</v>
      </c>
      <c r="C638" s="389">
        <v>1563</v>
      </c>
      <c r="D638" s="390">
        <v>500</v>
      </c>
      <c r="E638" s="407">
        <v>150</v>
      </c>
    </row>
    <row r="639" spans="1:5">
      <c r="A639" s="388">
        <v>88</v>
      </c>
      <c r="B639" s="389" t="s">
        <v>584</v>
      </c>
      <c r="C639" s="389">
        <v>21744</v>
      </c>
      <c r="D639" s="390">
        <v>500</v>
      </c>
      <c r="E639" s="407">
        <v>150</v>
      </c>
    </row>
    <row r="640" spans="1:5">
      <c r="A640" s="388">
        <v>89</v>
      </c>
      <c r="B640" s="389" t="s">
        <v>585</v>
      </c>
      <c r="C640" s="389">
        <v>1289</v>
      </c>
      <c r="D640" s="390">
        <v>500</v>
      </c>
      <c r="E640" s="407">
        <v>150</v>
      </c>
    </row>
    <row r="641" spans="1:5">
      <c r="A641" s="388">
        <v>90</v>
      </c>
      <c r="B641" s="389" t="s">
        <v>586</v>
      </c>
      <c r="C641" s="389">
        <v>1295</v>
      </c>
      <c r="D641" s="390">
        <v>500</v>
      </c>
      <c r="E641" s="407">
        <v>150</v>
      </c>
    </row>
    <row r="642" spans="1:5">
      <c r="A642" s="388">
        <v>91</v>
      </c>
      <c r="B642" s="389" t="s">
        <v>587</v>
      </c>
      <c r="C642" s="389">
        <v>1280</v>
      </c>
      <c r="D642" s="390">
        <v>500</v>
      </c>
      <c r="E642" s="407">
        <v>150</v>
      </c>
    </row>
    <row r="643" spans="1:5">
      <c r="A643" s="388">
        <v>92</v>
      </c>
      <c r="B643" s="389" t="s">
        <v>588</v>
      </c>
      <c r="C643" s="389">
        <v>1291</v>
      </c>
      <c r="D643" s="390">
        <v>500</v>
      </c>
      <c r="E643" s="407">
        <v>150</v>
      </c>
    </row>
    <row r="644" spans="1:5">
      <c r="A644" s="388">
        <v>93</v>
      </c>
      <c r="B644" s="389" t="s">
        <v>589</v>
      </c>
      <c r="C644" s="389">
        <v>17727</v>
      </c>
      <c r="D644" s="390">
        <v>500</v>
      </c>
      <c r="E644" s="407">
        <v>150</v>
      </c>
    </row>
    <row r="645" spans="1:5">
      <c r="A645" s="388">
        <v>94</v>
      </c>
      <c r="B645" s="389" t="s">
        <v>590</v>
      </c>
      <c r="C645" s="389">
        <v>28255</v>
      </c>
      <c r="D645" s="390">
        <v>500</v>
      </c>
      <c r="E645" s="407">
        <v>150</v>
      </c>
    </row>
    <row r="646" spans="1:5">
      <c r="A646" s="388">
        <v>95</v>
      </c>
      <c r="B646" s="389" t="s">
        <v>591</v>
      </c>
      <c r="C646" s="389">
        <v>17840</v>
      </c>
      <c r="D646" s="390">
        <v>500</v>
      </c>
      <c r="E646" s="407">
        <v>150</v>
      </c>
    </row>
    <row r="647" spans="1:5">
      <c r="A647" s="388">
        <v>96</v>
      </c>
      <c r="B647" s="389" t="s">
        <v>592</v>
      </c>
      <c r="C647" s="389">
        <v>15690</v>
      </c>
      <c r="D647" s="390">
        <v>504</v>
      </c>
      <c r="E647" s="407">
        <v>150.47999999999999</v>
      </c>
    </row>
    <row r="648" spans="1:5">
      <c r="A648" s="388">
        <v>97</v>
      </c>
      <c r="B648" s="389" t="s">
        <v>593</v>
      </c>
      <c r="C648" s="389">
        <v>19265</v>
      </c>
      <c r="D648" s="390">
        <v>500</v>
      </c>
      <c r="E648" s="407">
        <v>150</v>
      </c>
    </row>
    <row r="649" spans="1:5">
      <c r="A649" s="388">
        <v>98</v>
      </c>
      <c r="B649" s="389" t="s">
        <v>594</v>
      </c>
      <c r="C649" s="389">
        <v>9856</v>
      </c>
      <c r="D649" s="390">
        <v>500</v>
      </c>
      <c r="E649" s="407">
        <v>150</v>
      </c>
    </row>
    <row r="650" spans="1:5">
      <c r="A650" s="388">
        <v>99</v>
      </c>
      <c r="B650" s="389" t="s">
        <v>595</v>
      </c>
      <c r="C650" s="389">
        <v>21846</v>
      </c>
      <c r="D650" s="390">
        <v>500</v>
      </c>
      <c r="E650" s="407">
        <v>150</v>
      </c>
    </row>
    <row r="651" spans="1:5">
      <c r="A651" s="388">
        <v>100</v>
      </c>
      <c r="B651" s="389" t="s">
        <v>596</v>
      </c>
      <c r="C651" s="389">
        <v>8694</v>
      </c>
      <c r="D651" s="390">
        <v>550</v>
      </c>
      <c r="E651" s="407">
        <v>156</v>
      </c>
    </row>
    <row r="652" spans="1:5">
      <c r="A652" s="388">
        <v>101</v>
      </c>
      <c r="B652" s="389" t="s">
        <v>597</v>
      </c>
      <c r="C652" s="389">
        <v>9392</v>
      </c>
      <c r="D652" s="390">
        <v>500</v>
      </c>
      <c r="E652" s="407">
        <v>150</v>
      </c>
    </row>
    <row r="653" spans="1:5">
      <c r="A653" s="388">
        <v>102</v>
      </c>
      <c r="B653" s="389" t="s">
        <v>598</v>
      </c>
      <c r="C653" s="389">
        <v>26128</v>
      </c>
      <c r="D653" s="390">
        <v>502</v>
      </c>
      <c r="E653" s="407">
        <v>150.24</v>
      </c>
    </row>
    <row r="654" spans="1:5">
      <c r="A654" s="388">
        <v>103</v>
      </c>
      <c r="B654" s="389" t="s">
        <v>599</v>
      </c>
      <c r="C654" s="389">
        <v>18555</v>
      </c>
      <c r="D654" s="390">
        <v>500</v>
      </c>
      <c r="E654" s="407">
        <v>150</v>
      </c>
    </row>
    <row r="655" spans="1:5">
      <c r="A655" s="388">
        <v>104</v>
      </c>
      <c r="B655" s="389" t="s">
        <v>600</v>
      </c>
      <c r="C655" s="389">
        <v>18664</v>
      </c>
      <c r="D655" s="390">
        <v>500</v>
      </c>
      <c r="E655" s="407">
        <v>150</v>
      </c>
    </row>
    <row r="656" spans="1:5">
      <c r="A656" s="388">
        <v>105</v>
      </c>
      <c r="B656" s="389" t="s">
        <v>601</v>
      </c>
      <c r="C656" s="389">
        <v>10043</v>
      </c>
      <c r="D656" s="390">
        <v>500</v>
      </c>
      <c r="E656" s="407">
        <v>150</v>
      </c>
    </row>
    <row r="657" spans="1:5">
      <c r="A657" s="388">
        <v>106</v>
      </c>
      <c r="B657" s="389" t="s">
        <v>602</v>
      </c>
      <c r="C657" s="389">
        <v>18565</v>
      </c>
      <c r="D657" s="390">
        <v>500</v>
      </c>
      <c r="E657" s="407">
        <v>150</v>
      </c>
    </row>
    <row r="658" spans="1:5">
      <c r="A658" s="388">
        <v>107</v>
      </c>
      <c r="B658" s="389" t="s">
        <v>603</v>
      </c>
      <c r="C658" s="389">
        <v>10320</v>
      </c>
      <c r="D658" s="390">
        <v>500</v>
      </c>
      <c r="E658" s="407">
        <v>150</v>
      </c>
    </row>
    <row r="659" spans="1:5">
      <c r="A659" s="388">
        <v>108</v>
      </c>
      <c r="B659" s="389" t="s">
        <v>604</v>
      </c>
      <c r="C659" s="389">
        <v>28835</v>
      </c>
      <c r="D659" s="390">
        <v>500</v>
      </c>
      <c r="E659" s="407">
        <v>150</v>
      </c>
    </row>
    <row r="660" spans="1:5">
      <c r="A660" s="388">
        <v>109</v>
      </c>
      <c r="B660" s="389" t="s">
        <v>605</v>
      </c>
      <c r="C660" s="389">
        <v>30027</v>
      </c>
      <c r="D660" s="390">
        <v>500</v>
      </c>
      <c r="E660" s="407">
        <v>150</v>
      </c>
    </row>
    <row r="661" spans="1:5">
      <c r="A661" s="388">
        <v>110</v>
      </c>
      <c r="B661" s="389" t="s">
        <v>606</v>
      </c>
      <c r="C661" s="389">
        <v>30085</v>
      </c>
      <c r="D661" s="390">
        <v>500</v>
      </c>
      <c r="E661" s="407">
        <v>150</v>
      </c>
    </row>
    <row r="662" spans="1:5">
      <c r="A662" s="388">
        <v>111</v>
      </c>
      <c r="B662" s="389" t="s">
        <v>607</v>
      </c>
      <c r="C662" s="389">
        <v>30031</v>
      </c>
      <c r="D662" s="390">
        <v>500</v>
      </c>
      <c r="E662" s="407">
        <v>150</v>
      </c>
    </row>
    <row r="663" spans="1:5">
      <c r="A663" s="388">
        <v>112</v>
      </c>
      <c r="B663" s="389" t="s">
        <v>608</v>
      </c>
      <c r="C663" s="389">
        <v>28844</v>
      </c>
      <c r="D663" s="390">
        <v>500</v>
      </c>
      <c r="E663" s="407">
        <v>150</v>
      </c>
    </row>
    <row r="664" spans="1:5">
      <c r="A664" s="388">
        <v>113</v>
      </c>
      <c r="B664" s="391" t="s">
        <v>1043</v>
      </c>
      <c r="C664" s="389">
        <v>8545</v>
      </c>
      <c r="D664" s="390">
        <v>1389.18</v>
      </c>
      <c r="E664" s="407">
        <v>304.54599999999999</v>
      </c>
    </row>
    <row r="665" spans="1:5">
      <c r="A665" s="388">
        <v>114</v>
      </c>
      <c r="B665" s="389" t="s">
        <v>1398</v>
      </c>
      <c r="C665" s="389">
        <v>28460</v>
      </c>
      <c r="D665" s="390">
        <v>5</v>
      </c>
      <c r="E665" s="407">
        <v>1.5</v>
      </c>
    </row>
    <row r="666" spans="1:5">
      <c r="A666" s="388">
        <v>115</v>
      </c>
      <c r="B666" s="389" t="s">
        <v>1399</v>
      </c>
      <c r="C666" s="389">
        <v>8547</v>
      </c>
      <c r="D666" s="390">
        <v>0.02</v>
      </c>
      <c r="E666" s="407">
        <v>6.0000000000000001E-3</v>
      </c>
    </row>
    <row r="667" spans="1:5">
      <c r="A667" s="388">
        <v>116</v>
      </c>
      <c r="B667" s="389" t="s">
        <v>1400</v>
      </c>
      <c r="C667" s="389">
        <v>32647</v>
      </c>
      <c r="D667" s="390">
        <v>54.52</v>
      </c>
      <c r="E667" s="407">
        <v>16.356000000000002</v>
      </c>
    </row>
    <row r="668" spans="1:5">
      <c r="A668" s="388">
        <v>117</v>
      </c>
      <c r="B668" s="389" t="s">
        <v>1401</v>
      </c>
      <c r="C668" s="389">
        <v>27887</v>
      </c>
      <c r="D668" s="390">
        <v>3</v>
      </c>
      <c r="E668" s="407">
        <v>0.9</v>
      </c>
    </row>
    <row r="669" spans="1:5">
      <c r="A669" s="388">
        <v>118</v>
      </c>
      <c r="B669" s="389" t="s">
        <v>1402</v>
      </c>
      <c r="C669" s="389">
        <v>40789</v>
      </c>
      <c r="D669" s="390">
        <v>3</v>
      </c>
      <c r="E669" s="407">
        <v>0.9</v>
      </c>
    </row>
    <row r="670" spans="1:5">
      <c r="A670" s="388">
        <v>119</v>
      </c>
      <c r="B670" s="389" t="s">
        <v>1403</v>
      </c>
      <c r="C670" s="389">
        <v>40985</v>
      </c>
      <c r="D670" s="390">
        <v>3</v>
      </c>
      <c r="E670" s="407">
        <v>0.9</v>
      </c>
    </row>
    <row r="671" spans="1:5">
      <c r="A671" s="388">
        <v>120</v>
      </c>
      <c r="B671" s="389" t="s">
        <v>1404</v>
      </c>
      <c r="C671" s="389">
        <v>41065</v>
      </c>
      <c r="D671" s="390">
        <v>3</v>
      </c>
      <c r="E671" s="407">
        <v>0.9</v>
      </c>
    </row>
    <row r="672" spans="1:5">
      <c r="A672" s="388">
        <v>121</v>
      </c>
      <c r="B672" s="389" t="s">
        <v>1405</v>
      </c>
      <c r="C672" s="389">
        <v>41066</v>
      </c>
      <c r="D672" s="390">
        <v>1</v>
      </c>
      <c r="E672" s="407">
        <v>0.3</v>
      </c>
    </row>
    <row r="673" spans="1:5">
      <c r="A673" s="388">
        <v>122</v>
      </c>
      <c r="B673" s="391" t="s">
        <v>1406</v>
      </c>
      <c r="C673" s="389">
        <v>26603</v>
      </c>
      <c r="D673" s="390">
        <v>1100</v>
      </c>
      <c r="E673" s="407">
        <v>246.6</v>
      </c>
    </row>
    <row r="674" spans="1:5">
      <c r="A674" s="388">
        <v>123</v>
      </c>
      <c r="B674" s="389" t="s">
        <v>609</v>
      </c>
      <c r="C674" s="389">
        <v>47741</v>
      </c>
      <c r="D674" s="390">
        <v>300</v>
      </c>
      <c r="E674" s="407">
        <v>78.5</v>
      </c>
    </row>
    <row r="675" spans="1:5">
      <c r="A675" s="388">
        <v>124</v>
      </c>
      <c r="B675" s="389" t="s">
        <v>610</v>
      </c>
      <c r="C675" s="389">
        <v>49539</v>
      </c>
      <c r="D675" s="390">
        <v>300</v>
      </c>
      <c r="E675" s="407">
        <v>52.5</v>
      </c>
    </row>
    <row r="676" spans="1:5">
      <c r="A676" s="388">
        <v>125</v>
      </c>
      <c r="B676" s="389" t="s">
        <v>611</v>
      </c>
      <c r="C676" s="389">
        <v>49540</v>
      </c>
      <c r="D676" s="390">
        <v>300</v>
      </c>
      <c r="E676" s="407">
        <v>52.5</v>
      </c>
    </row>
    <row r="677" spans="1:5">
      <c r="A677" s="388">
        <v>126</v>
      </c>
      <c r="B677" s="389" t="s">
        <v>612</v>
      </c>
      <c r="C677" s="389">
        <v>49541</v>
      </c>
      <c r="D677" s="390">
        <v>300</v>
      </c>
      <c r="E677" s="407">
        <v>52.5</v>
      </c>
    </row>
    <row r="678" spans="1:5">
      <c r="A678" s="388">
        <v>127</v>
      </c>
      <c r="B678" s="389" t="s">
        <v>613</v>
      </c>
      <c r="C678" s="389">
        <v>49542</v>
      </c>
      <c r="D678" s="390">
        <v>300</v>
      </c>
      <c r="E678" s="407">
        <v>52.5</v>
      </c>
    </row>
    <row r="679" spans="1:5">
      <c r="A679" s="388">
        <v>128</v>
      </c>
      <c r="B679" s="389" t="s">
        <v>614</v>
      </c>
      <c r="C679" s="389">
        <v>49543</v>
      </c>
      <c r="D679" s="390">
        <v>300</v>
      </c>
      <c r="E679" s="407">
        <v>52.5</v>
      </c>
    </row>
    <row r="680" spans="1:5">
      <c r="A680" s="388">
        <v>129</v>
      </c>
      <c r="B680" s="389" t="s">
        <v>615</v>
      </c>
      <c r="C680" s="389">
        <v>49544</v>
      </c>
      <c r="D680" s="390">
        <v>300</v>
      </c>
      <c r="E680" s="407">
        <v>52.5</v>
      </c>
    </row>
    <row r="681" spans="1:5">
      <c r="A681" s="388">
        <v>130</v>
      </c>
      <c r="B681" s="389" t="s">
        <v>616</v>
      </c>
      <c r="C681" s="389">
        <v>49545</v>
      </c>
      <c r="D681" s="390">
        <v>300</v>
      </c>
      <c r="E681" s="407">
        <v>52.5</v>
      </c>
    </row>
    <row r="682" spans="1:5">
      <c r="A682" s="388">
        <v>131</v>
      </c>
      <c r="B682" s="389" t="s">
        <v>617</v>
      </c>
      <c r="C682" s="389">
        <v>49546</v>
      </c>
      <c r="D682" s="390">
        <v>300</v>
      </c>
      <c r="E682" s="407">
        <v>52.5</v>
      </c>
    </row>
    <row r="683" spans="1:5">
      <c r="A683" s="388">
        <v>132</v>
      </c>
      <c r="B683" s="389" t="s">
        <v>618</v>
      </c>
      <c r="C683" s="389">
        <v>49547</v>
      </c>
      <c r="D683" s="390">
        <v>300</v>
      </c>
      <c r="E683" s="407">
        <v>52.5</v>
      </c>
    </row>
    <row r="684" spans="1:5">
      <c r="A684" s="388">
        <v>133</v>
      </c>
      <c r="B684" s="389" t="s">
        <v>619</v>
      </c>
      <c r="C684" s="389">
        <v>49548</v>
      </c>
      <c r="D684" s="390">
        <v>300</v>
      </c>
      <c r="E684" s="407">
        <v>52.5</v>
      </c>
    </row>
    <row r="685" spans="1:5">
      <c r="A685" s="388">
        <v>134</v>
      </c>
      <c r="B685" s="389" t="s">
        <v>620</v>
      </c>
      <c r="C685" s="389">
        <v>49549</v>
      </c>
      <c r="D685" s="390">
        <v>300</v>
      </c>
      <c r="E685" s="407">
        <v>52.5</v>
      </c>
    </row>
    <row r="686" spans="1:5">
      <c r="A686" s="388">
        <v>135</v>
      </c>
      <c r="B686" s="389" t="s">
        <v>621</v>
      </c>
      <c r="C686" s="389">
        <v>49550</v>
      </c>
      <c r="D686" s="390">
        <v>300</v>
      </c>
      <c r="E686" s="407">
        <v>52.5</v>
      </c>
    </row>
    <row r="687" spans="1:5">
      <c r="A687" s="388">
        <v>136</v>
      </c>
      <c r="B687" s="389" t="s">
        <v>622</v>
      </c>
      <c r="C687" s="389">
        <v>49551</v>
      </c>
      <c r="D687" s="390">
        <v>300</v>
      </c>
      <c r="E687" s="407">
        <v>52.5</v>
      </c>
    </row>
    <row r="688" spans="1:5">
      <c r="A688" s="388">
        <v>137</v>
      </c>
      <c r="B688" s="389" t="s">
        <v>1407</v>
      </c>
      <c r="C688" s="389">
        <v>49731</v>
      </c>
      <c r="D688" s="390">
        <v>51</v>
      </c>
      <c r="E688" s="407">
        <v>15.15</v>
      </c>
    </row>
    <row r="689" spans="1:5" ht="23" customHeight="1">
      <c r="A689" s="353"/>
      <c r="B689" s="378" t="s">
        <v>46</v>
      </c>
      <c r="C689" s="404"/>
      <c r="D689" s="379">
        <v>58166.47</v>
      </c>
      <c r="E689" s="408">
        <v>16056.268749999999</v>
      </c>
    </row>
    <row r="690" spans="1:5" ht="35" customHeight="1">
      <c r="A690" s="29"/>
      <c r="B690" s="62" t="s">
        <v>87</v>
      </c>
      <c r="C690" s="29"/>
      <c r="D690" s="413"/>
      <c r="E690" s="109"/>
    </row>
    <row r="691" spans="1:5" ht="34">
      <c r="A691" s="67" t="s">
        <v>1898</v>
      </c>
      <c r="B691" s="378" t="s">
        <v>1896</v>
      </c>
      <c r="C691" s="387" t="s">
        <v>2001</v>
      </c>
      <c r="D691" s="375" t="s">
        <v>2157</v>
      </c>
      <c r="E691" s="406" t="s">
        <v>2156</v>
      </c>
    </row>
    <row r="692" spans="1:5">
      <c r="A692" s="388">
        <v>1</v>
      </c>
      <c r="B692" s="389" t="s">
        <v>15</v>
      </c>
      <c r="C692" s="389">
        <v>8758</v>
      </c>
      <c r="D692" s="390">
        <v>3500</v>
      </c>
      <c r="E692" s="407">
        <v>960</v>
      </c>
    </row>
    <row r="693" spans="1:5">
      <c r="A693" s="388">
        <v>2</v>
      </c>
      <c r="B693" s="389" t="s">
        <v>116</v>
      </c>
      <c r="C693" s="389">
        <v>32582</v>
      </c>
      <c r="D693" s="390">
        <v>600</v>
      </c>
      <c r="E693" s="407">
        <v>170</v>
      </c>
    </row>
    <row r="694" spans="1:5">
      <c r="A694" s="388">
        <v>3</v>
      </c>
      <c r="B694" s="389" t="s">
        <v>1721</v>
      </c>
      <c r="C694" s="389">
        <v>34792</v>
      </c>
      <c r="D694" s="390">
        <v>350</v>
      </c>
      <c r="E694" s="407">
        <v>100</v>
      </c>
    </row>
    <row r="695" spans="1:5">
      <c r="A695" s="388">
        <v>4</v>
      </c>
      <c r="B695" s="391" t="s">
        <v>1722</v>
      </c>
      <c r="C695" s="389">
        <v>10288</v>
      </c>
      <c r="D695" s="390">
        <v>930</v>
      </c>
      <c r="E695" s="407">
        <v>279</v>
      </c>
    </row>
    <row r="696" spans="1:5">
      <c r="A696" s="388">
        <v>5</v>
      </c>
      <c r="B696" s="391" t="s">
        <v>1723</v>
      </c>
      <c r="C696" s="389">
        <v>29661</v>
      </c>
      <c r="D696" s="390">
        <v>70</v>
      </c>
      <c r="E696" s="407">
        <v>21</v>
      </c>
    </row>
    <row r="697" spans="1:5">
      <c r="A697" s="388">
        <v>6</v>
      </c>
      <c r="B697" s="391" t="s">
        <v>1408</v>
      </c>
      <c r="C697" s="389">
        <v>17661</v>
      </c>
      <c r="D697" s="390">
        <v>1000</v>
      </c>
      <c r="E697" s="407">
        <v>300</v>
      </c>
    </row>
    <row r="698" spans="1:5">
      <c r="A698" s="388">
        <v>7</v>
      </c>
      <c r="B698" s="391" t="s">
        <v>1409</v>
      </c>
      <c r="C698" s="389">
        <v>25992</v>
      </c>
      <c r="D698" s="390">
        <v>1000</v>
      </c>
      <c r="E698" s="407">
        <v>300</v>
      </c>
    </row>
    <row r="699" spans="1:5">
      <c r="A699" s="388">
        <v>8</v>
      </c>
      <c r="B699" s="391" t="s">
        <v>1410</v>
      </c>
      <c r="C699" s="389">
        <v>30077</v>
      </c>
      <c r="D699" s="390">
        <v>1000</v>
      </c>
      <c r="E699" s="407">
        <v>300</v>
      </c>
    </row>
    <row r="700" spans="1:5">
      <c r="A700" s="388">
        <v>9</v>
      </c>
      <c r="B700" s="389" t="s">
        <v>1411</v>
      </c>
      <c r="C700" s="389">
        <v>21893</v>
      </c>
      <c r="D700" s="390">
        <v>300</v>
      </c>
      <c r="E700" s="407">
        <v>65</v>
      </c>
    </row>
    <row r="701" spans="1:5">
      <c r="A701" s="388">
        <v>10</v>
      </c>
      <c r="B701" s="389" t="s">
        <v>1412</v>
      </c>
      <c r="C701" s="389">
        <v>19267</v>
      </c>
      <c r="D701" s="390">
        <v>300</v>
      </c>
      <c r="E701" s="407">
        <v>65</v>
      </c>
    </row>
    <row r="702" spans="1:5">
      <c r="A702" s="388">
        <v>11</v>
      </c>
      <c r="B702" s="389" t="s">
        <v>1413</v>
      </c>
      <c r="C702" s="389">
        <v>23947</v>
      </c>
      <c r="D702" s="390">
        <v>300</v>
      </c>
      <c r="E702" s="407">
        <v>66</v>
      </c>
    </row>
    <row r="703" spans="1:5">
      <c r="A703" s="388">
        <v>12</v>
      </c>
      <c r="B703" s="389" t="s">
        <v>1414</v>
      </c>
      <c r="C703" s="389">
        <v>31575</v>
      </c>
      <c r="D703" s="390">
        <v>300</v>
      </c>
      <c r="E703" s="407">
        <v>65.650000000000006</v>
      </c>
    </row>
    <row r="704" spans="1:5">
      <c r="A704" s="388">
        <v>13</v>
      </c>
      <c r="B704" s="391" t="s">
        <v>1415</v>
      </c>
      <c r="C704" s="389">
        <v>15694</v>
      </c>
      <c r="D704" s="390">
        <v>400</v>
      </c>
      <c r="E704" s="407">
        <v>94.7</v>
      </c>
    </row>
    <row r="705" spans="1:5">
      <c r="A705" s="388">
        <v>14</v>
      </c>
      <c r="B705" s="389" t="s">
        <v>1416</v>
      </c>
      <c r="C705" s="389">
        <v>18573</v>
      </c>
      <c r="D705" s="390">
        <v>100</v>
      </c>
      <c r="E705" s="407">
        <v>25.9</v>
      </c>
    </row>
    <row r="706" spans="1:5">
      <c r="A706" s="388">
        <v>15</v>
      </c>
      <c r="B706" s="389" t="s">
        <v>623</v>
      </c>
      <c r="C706" s="389">
        <v>22467</v>
      </c>
      <c r="D706" s="390">
        <v>100</v>
      </c>
      <c r="E706" s="407">
        <v>28</v>
      </c>
    </row>
    <row r="707" spans="1:5">
      <c r="A707" s="388">
        <v>16</v>
      </c>
      <c r="B707" s="391" t="s">
        <v>1417</v>
      </c>
      <c r="C707" s="389">
        <v>17757</v>
      </c>
      <c r="D707" s="390">
        <v>450</v>
      </c>
      <c r="E707" s="407">
        <v>127</v>
      </c>
    </row>
    <row r="708" spans="1:5">
      <c r="A708" s="388">
        <v>17</v>
      </c>
      <c r="B708" s="391" t="s">
        <v>1418</v>
      </c>
      <c r="C708" s="389">
        <v>17809</v>
      </c>
      <c r="D708" s="390">
        <v>250</v>
      </c>
      <c r="E708" s="407">
        <v>75</v>
      </c>
    </row>
    <row r="709" spans="1:5">
      <c r="A709" s="388">
        <v>18</v>
      </c>
      <c r="B709" s="391" t="s">
        <v>1419</v>
      </c>
      <c r="C709" s="389">
        <v>17823</v>
      </c>
      <c r="D709" s="390">
        <v>250</v>
      </c>
      <c r="E709" s="407">
        <v>75</v>
      </c>
    </row>
    <row r="710" spans="1:5">
      <c r="A710" s="388">
        <v>19</v>
      </c>
      <c r="B710" s="391" t="s">
        <v>1420</v>
      </c>
      <c r="C710" s="389">
        <v>15124</v>
      </c>
      <c r="D710" s="390">
        <v>400</v>
      </c>
      <c r="E710" s="407">
        <v>102.77500000000001</v>
      </c>
    </row>
    <row r="711" spans="1:5">
      <c r="A711" s="388">
        <v>20</v>
      </c>
      <c r="B711" s="391" t="s">
        <v>1421</v>
      </c>
      <c r="C711" s="389">
        <v>20372</v>
      </c>
      <c r="D711" s="390">
        <v>550</v>
      </c>
      <c r="E711" s="407">
        <v>143.45325</v>
      </c>
    </row>
    <row r="712" spans="1:5">
      <c r="A712" s="388">
        <v>21</v>
      </c>
      <c r="B712" s="391" t="s">
        <v>1422</v>
      </c>
      <c r="C712" s="389">
        <v>18707</v>
      </c>
      <c r="D712" s="390">
        <v>300</v>
      </c>
      <c r="E712" s="407">
        <v>79</v>
      </c>
    </row>
    <row r="713" spans="1:5">
      <c r="A713" s="388">
        <v>22</v>
      </c>
      <c r="B713" s="391" t="s">
        <v>1423</v>
      </c>
      <c r="C713" s="389">
        <v>15209</v>
      </c>
      <c r="D713" s="390">
        <v>100</v>
      </c>
      <c r="E713" s="407">
        <v>30</v>
      </c>
    </row>
    <row r="714" spans="1:5">
      <c r="A714" s="388">
        <v>23</v>
      </c>
      <c r="B714" s="389" t="s">
        <v>1424</v>
      </c>
      <c r="C714" s="389">
        <v>9829</v>
      </c>
      <c r="D714" s="390">
        <v>300</v>
      </c>
      <c r="E714" s="407">
        <v>90</v>
      </c>
    </row>
    <row r="715" spans="1:5">
      <c r="A715" s="388">
        <v>24</v>
      </c>
      <c r="B715" s="389" t="s">
        <v>1686</v>
      </c>
      <c r="C715" s="389">
        <v>19014</v>
      </c>
      <c r="D715" s="390">
        <v>100</v>
      </c>
      <c r="E715" s="407">
        <v>30</v>
      </c>
    </row>
    <row r="716" spans="1:5">
      <c r="A716" s="388">
        <v>25</v>
      </c>
      <c r="B716" s="389" t="s">
        <v>1687</v>
      </c>
      <c r="C716" s="389">
        <v>33946</v>
      </c>
      <c r="D716" s="390">
        <v>100</v>
      </c>
      <c r="E716" s="407">
        <v>30</v>
      </c>
    </row>
    <row r="717" spans="1:5">
      <c r="A717" s="388">
        <v>26</v>
      </c>
      <c r="B717" s="391" t="s">
        <v>1425</v>
      </c>
      <c r="C717" s="389">
        <v>10185</v>
      </c>
      <c r="D717" s="390">
        <v>300</v>
      </c>
      <c r="E717" s="407">
        <v>72.5</v>
      </c>
    </row>
    <row r="718" spans="1:5">
      <c r="A718" s="388">
        <v>27</v>
      </c>
      <c r="B718" s="389" t="s">
        <v>1426</v>
      </c>
      <c r="C718" s="389">
        <v>32587</v>
      </c>
      <c r="D718" s="390">
        <v>300</v>
      </c>
      <c r="E718" s="407">
        <v>70.772000000000006</v>
      </c>
    </row>
    <row r="719" spans="1:5">
      <c r="A719" s="388">
        <v>28</v>
      </c>
      <c r="B719" s="389" t="s">
        <v>624</v>
      </c>
      <c r="C719" s="389">
        <v>6968</v>
      </c>
      <c r="D719" s="390">
        <v>400</v>
      </c>
      <c r="E719" s="407">
        <v>94.5</v>
      </c>
    </row>
    <row r="720" spans="1:5">
      <c r="A720" s="388">
        <v>29</v>
      </c>
      <c r="B720" s="389" t="s">
        <v>625</v>
      </c>
      <c r="C720" s="389">
        <v>10305</v>
      </c>
      <c r="D720" s="390">
        <v>300</v>
      </c>
      <c r="E720" s="407">
        <v>70.25</v>
      </c>
    </row>
    <row r="721" spans="1:5">
      <c r="A721" s="388">
        <v>30</v>
      </c>
      <c r="B721" s="389" t="s">
        <v>626</v>
      </c>
      <c r="C721" s="389">
        <v>6045</v>
      </c>
      <c r="D721" s="390">
        <v>300</v>
      </c>
      <c r="E721" s="407">
        <v>70.25</v>
      </c>
    </row>
    <row r="722" spans="1:5">
      <c r="A722" s="388">
        <v>31</v>
      </c>
      <c r="B722" s="389" t="s">
        <v>627</v>
      </c>
      <c r="C722" s="389">
        <v>9858</v>
      </c>
      <c r="D722" s="390">
        <v>300</v>
      </c>
      <c r="E722" s="407">
        <v>70.25</v>
      </c>
    </row>
    <row r="723" spans="1:5">
      <c r="A723" s="388">
        <v>32</v>
      </c>
      <c r="B723" s="389" t="s">
        <v>628</v>
      </c>
      <c r="C723" s="389">
        <v>6387</v>
      </c>
      <c r="D723" s="390">
        <v>300</v>
      </c>
      <c r="E723" s="407">
        <v>70.25</v>
      </c>
    </row>
    <row r="724" spans="1:5">
      <c r="A724" s="388">
        <v>33</v>
      </c>
      <c r="B724" s="389" t="s">
        <v>629</v>
      </c>
      <c r="C724" s="389">
        <v>32588</v>
      </c>
      <c r="D724" s="390">
        <v>300</v>
      </c>
      <c r="E724" s="407">
        <v>70.25</v>
      </c>
    </row>
    <row r="725" spans="1:5">
      <c r="A725" s="388">
        <v>34</v>
      </c>
      <c r="B725" s="389" t="s">
        <v>630</v>
      </c>
      <c r="C725" s="389">
        <v>32589</v>
      </c>
      <c r="D725" s="390">
        <v>300</v>
      </c>
      <c r="E725" s="407">
        <v>70.25</v>
      </c>
    </row>
    <row r="726" spans="1:5">
      <c r="A726" s="388">
        <v>35</v>
      </c>
      <c r="B726" s="389" t="s">
        <v>631</v>
      </c>
      <c r="C726" s="389">
        <v>31204</v>
      </c>
      <c r="D726" s="390">
        <v>300</v>
      </c>
      <c r="E726" s="410">
        <v>70</v>
      </c>
    </row>
    <row r="727" spans="1:5">
      <c r="A727" s="388">
        <v>36</v>
      </c>
      <c r="B727" s="389" t="s">
        <v>632</v>
      </c>
      <c r="C727" s="389">
        <v>32590</v>
      </c>
      <c r="D727" s="390">
        <v>300</v>
      </c>
      <c r="E727" s="407">
        <v>70.25</v>
      </c>
    </row>
    <row r="728" spans="1:5">
      <c r="A728" s="388">
        <v>37</v>
      </c>
      <c r="B728" s="389" t="s">
        <v>633</v>
      </c>
      <c r="C728" s="389">
        <v>23040</v>
      </c>
      <c r="D728" s="390">
        <v>300</v>
      </c>
      <c r="E728" s="407">
        <v>70.25</v>
      </c>
    </row>
    <row r="729" spans="1:5">
      <c r="A729" s="388">
        <v>38</v>
      </c>
      <c r="B729" s="389" t="s">
        <v>634</v>
      </c>
      <c r="C729" s="389">
        <v>31087</v>
      </c>
      <c r="D729" s="390">
        <v>300</v>
      </c>
      <c r="E729" s="410">
        <v>70.75</v>
      </c>
    </row>
    <row r="730" spans="1:5">
      <c r="A730" s="388">
        <v>39</v>
      </c>
      <c r="B730" s="389" t="s">
        <v>635</v>
      </c>
      <c r="C730" s="389">
        <v>47050</v>
      </c>
      <c r="D730" s="390">
        <v>350</v>
      </c>
      <c r="E730" s="407">
        <v>90</v>
      </c>
    </row>
    <row r="731" spans="1:5">
      <c r="A731" s="388">
        <v>40</v>
      </c>
      <c r="B731" s="389" t="s">
        <v>636</v>
      </c>
      <c r="C731" s="389">
        <v>1689</v>
      </c>
      <c r="D731" s="390">
        <v>450</v>
      </c>
      <c r="E731" s="407">
        <v>132.5</v>
      </c>
    </row>
    <row r="732" spans="1:5">
      <c r="A732" s="388">
        <v>41</v>
      </c>
      <c r="B732" s="389" t="s">
        <v>637</v>
      </c>
      <c r="C732" s="389">
        <v>14992</v>
      </c>
      <c r="D732" s="390">
        <v>450</v>
      </c>
      <c r="E732" s="407">
        <v>119.44499999999999</v>
      </c>
    </row>
    <row r="733" spans="1:5">
      <c r="A733" s="388">
        <v>42</v>
      </c>
      <c r="B733" s="391" t="s">
        <v>1846</v>
      </c>
      <c r="C733" s="389">
        <v>21916</v>
      </c>
      <c r="D733" s="390">
        <v>300</v>
      </c>
      <c r="E733" s="407">
        <v>68.8</v>
      </c>
    </row>
    <row r="734" spans="1:5">
      <c r="A734" s="388">
        <v>43</v>
      </c>
      <c r="B734" s="391" t="s">
        <v>1427</v>
      </c>
      <c r="C734" s="389">
        <v>17761</v>
      </c>
      <c r="D734" s="390">
        <v>500</v>
      </c>
      <c r="E734" s="407">
        <v>150</v>
      </c>
    </row>
    <row r="735" spans="1:5">
      <c r="A735" s="388">
        <v>44</v>
      </c>
      <c r="B735" s="389" t="s">
        <v>1428</v>
      </c>
      <c r="C735" s="389">
        <v>18695</v>
      </c>
      <c r="D735" s="390">
        <v>186.02</v>
      </c>
      <c r="E735" s="407">
        <v>51.805999999999997</v>
      </c>
    </row>
    <row r="736" spans="1:5">
      <c r="A736" s="388">
        <v>45</v>
      </c>
      <c r="B736" s="389" t="s">
        <v>638</v>
      </c>
      <c r="C736" s="389">
        <v>30075</v>
      </c>
      <c r="D736" s="390">
        <v>300</v>
      </c>
      <c r="E736" s="407">
        <v>70</v>
      </c>
    </row>
    <row r="737" spans="1:5">
      <c r="A737" s="388">
        <v>46</v>
      </c>
      <c r="B737" s="389" t="s">
        <v>639</v>
      </c>
      <c r="C737" s="389">
        <v>1156</v>
      </c>
      <c r="D737" s="390">
        <v>500</v>
      </c>
      <c r="E737" s="407">
        <v>150</v>
      </c>
    </row>
    <row r="738" spans="1:5">
      <c r="A738" s="388">
        <v>47</v>
      </c>
      <c r="B738" s="389" t="s">
        <v>640</v>
      </c>
      <c r="C738" s="389">
        <v>15123</v>
      </c>
      <c r="D738" s="390">
        <v>500</v>
      </c>
      <c r="E738" s="407">
        <v>150</v>
      </c>
    </row>
    <row r="739" spans="1:5">
      <c r="A739" s="388">
        <v>48</v>
      </c>
      <c r="B739" s="389" t="s">
        <v>641</v>
      </c>
      <c r="C739" s="389">
        <v>3745</v>
      </c>
      <c r="D739" s="390">
        <v>500</v>
      </c>
      <c r="E739" s="407">
        <v>150</v>
      </c>
    </row>
    <row r="740" spans="1:5">
      <c r="A740" s="388">
        <v>49</v>
      </c>
      <c r="B740" s="389" t="s">
        <v>642</v>
      </c>
      <c r="C740" s="389">
        <v>4670</v>
      </c>
      <c r="D740" s="390">
        <v>500</v>
      </c>
      <c r="E740" s="407">
        <v>150</v>
      </c>
    </row>
    <row r="741" spans="1:5">
      <c r="A741" s="388">
        <v>50</v>
      </c>
      <c r="B741" s="389" t="s">
        <v>643</v>
      </c>
      <c r="C741" s="389">
        <v>6345</v>
      </c>
      <c r="D741" s="390">
        <v>500</v>
      </c>
      <c r="E741" s="407">
        <v>150</v>
      </c>
    </row>
    <row r="742" spans="1:5">
      <c r="A742" s="388">
        <v>51</v>
      </c>
      <c r="B742" s="389" t="s">
        <v>644</v>
      </c>
      <c r="C742" s="389">
        <v>15034</v>
      </c>
      <c r="D742" s="390">
        <v>500</v>
      </c>
      <c r="E742" s="407">
        <v>150</v>
      </c>
    </row>
    <row r="743" spans="1:5">
      <c r="A743" s="388">
        <v>52</v>
      </c>
      <c r="B743" s="389" t="s">
        <v>645</v>
      </c>
      <c r="C743" s="389">
        <v>10359</v>
      </c>
      <c r="D743" s="390">
        <v>500</v>
      </c>
      <c r="E743" s="407">
        <v>150</v>
      </c>
    </row>
    <row r="744" spans="1:5">
      <c r="A744" s="388">
        <v>53</v>
      </c>
      <c r="B744" s="389" t="s">
        <v>646</v>
      </c>
      <c r="C744" s="389">
        <v>15020</v>
      </c>
      <c r="D744" s="390">
        <v>500</v>
      </c>
      <c r="E744" s="407">
        <v>150</v>
      </c>
    </row>
    <row r="745" spans="1:5">
      <c r="A745" s="388">
        <v>54</v>
      </c>
      <c r="B745" s="389" t="s">
        <v>647</v>
      </c>
      <c r="C745" s="389">
        <v>15004</v>
      </c>
      <c r="D745" s="390">
        <v>500</v>
      </c>
      <c r="E745" s="407">
        <v>150</v>
      </c>
    </row>
    <row r="746" spans="1:5">
      <c r="A746" s="388">
        <v>55</v>
      </c>
      <c r="B746" s="389" t="s">
        <v>648</v>
      </c>
      <c r="C746" s="389">
        <v>15178</v>
      </c>
      <c r="D746" s="390">
        <v>500</v>
      </c>
      <c r="E746" s="407">
        <v>150</v>
      </c>
    </row>
    <row r="747" spans="1:5">
      <c r="A747" s="388">
        <v>56</v>
      </c>
      <c r="B747" s="389" t="s">
        <v>649</v>
      </c>
      <c r="C747" s="389">
        <v>23411</v>
      </c>
      <c r="D747" s="390">
        <v>500</v>
      </c>
      <c r="E747" s="407">
        <v>150</v>
      </c>
    </row>
    <row r="748" spans="1:5">
      <c r="A748" s="388">
        <v>57</v>
      </c>
      <c r="B748" s="389" t="s">
        <v>650</v>
      </c>
      <c r="C748" s="389">
        <v>19154</v>
      </c>
      <c r="D748" s="390">
        <v>500</v>
      </c>
      <c r="E748" s="407">
        <v>150</v>
      </c>
    </row>
    <row r="749" spans="1:5">
      <c r="A749" s="388">
        <v>58</v>
      </c>
      <c r="B749" s="389" t="s">
        <v>651</v>
      </c>
      <c r="C749" s="389">
        <v>23715</v>
      </c>
      <c r="D749" s="390">
        <v>500</v>
      </c>
      <c r="E749" s="407">
        <v>150</v>
      </c>
    </row>
    <row r="750" spans="1:5">
      <c r="A750" s="388">
        <v>59</v>
      </c>
      <c r="B750" s="389" t="s">
        <v>652</v>
      </c>
      <c r="C750" s="389">
        <v>19351</v>
      </c>
      <c r="D750" s="390">
        <v>450</v>
      </c>
      <c r="E750" s="407">
        <v>127</v>
      </c>
    </row>
    <row r="751" spans="1:5">
      <c r="A751" s="388">
        <v>60</v>
      </c>
      <c r="B751" s="389" t="s">
        <v>653</v>
      </c>
      <c r="C751" s="389">
        <v>10358</v>
      </c>
      <c r="D751" s="390">
        <v>500</v>
      </c>
      <c r="E751" s="407">
        <v>150</v>
      </c>
    </row>
    <row r="752" spans="1:5">
      <c r="A752" s="388">
        <v>61</v>
      </c>
      <c r="B752" s="389" t="s">
        <v>654</v>
      </c>
      <c r="C752" s="389">
        <v>13967</v>
      </c>
      <c r="D752" s="390">
        <v>500</v>
      </c>
      <c r="E752" s="407">
        <v>142.75</v>
      </c>
    </row>
    <row r="753" spans="1:5">
      <c r="A753" s="388">
        <v>62</v>
      </c>
      <c r="B753" s="389" t="s">
        <v>655</v>
      </c>
      <c r="C753" s="389">
        <v>4422</v>
      </c>
      <c r="D753" s="390">
        <v>500</v>
      </c>
      <c r="E753" s="407">
        <v>150</v>
      </c>
    </row>
    <row r="754" spans="1:5">
      <c r="A754" s="388">
        <v>63</v>
      </c>
      <c r="B754" s="389" t="s">
        <v>656</v>
      </c>
      <c r="C754" s="389">
        <v>17662</v>
      </c>
      <c r="D754" s="390">
        <v>500</v>
      </c>
      <c r="E754" s="407">
        <v>150</v>
      </c>
    </row>
    <row r="755" spans="1:5">
      <c r="A755" s="388">
        <v>64</v>
      </c>
      <c r="B755" s="389" t="s">
        <v>657</v>
      </c>
      <c r="C755" s="389">
        <v>17663</v>
      </c>
      <c r="D755" s="390">
        <v>500</v>
      </c>
      <c r="E755" s="407">
        <v>150</v>
      </c>
    </row>
    <row r="756" spans="1:5">
      <c r="A756" s="388">
        <v>65</v>
      </c>
      <c r="B756" s="389" t="s">
        <v>658</v>
      </c>
      <c r="C756" s="389">
        <v>9365</v>
      </c>
      <c r="D756" s="390">
        <v>500</v>
      </c>
      <c r="E756" s="407">
        <v>150</v>
      </c>
    </row>
    <row r="757" spans="1:5">
      <c r="A757" s="388">
        <v>66</v>
      </c>
      <c r="B757" s="389" t="s">
        <v>659</v>
      </c>
      <c r="C757" s="389">
        <v>5693</v>
      </c>
      <c r="D757" s="390">
        <v>500</v>
      </c>
      <c r="E757" s="407">
        <v>150</v>
      </c>
    </row>
    <row r="758" spans="1:5">
      <c r="A758" s="388">
        <v>67</v>
      </c>
      <c r="B758" s="389" t="s">
        <v>660</v>
      </c>
      <c r="C758" s="389">
        <v>17664</v>
      </c>
      <c r="D758" s="390">
        <v>500</v>
      </c>
      <c r="E758" s="407">
        <v>150</v>
      </c>
    </row>
    <row r="759" spans="1:5">
      <c r="A759" s="388">
        <v>68</v>
      </c>
      <c r="B759" s="389" t="s">
        <v>661</v>
      </c>
      <c r="C759" s="389">
        <v>4532</v>
      </c>
      <c r="D759" s="390">
        <v>500</v>
      </c>
      <c r="E759" s="407">
        <v>150</v>
      </c>
    </row>
    <row r="760" spans="1:5">
      <c r="A760" s="388">
        <v>69</v>
      </c>
      <c r="B760" s="389" t="s">
        <v>662</v>
      </c>
      <c r="C760" s="389">
        <v>17665</v>
      </c>
      <c r="D760" s="390">
        <v>500</v>
      </c>
      <c r="E760" s="407">
        <v>150</v>
      </c>
    </row>
    <row r="761" spans="1:5">
      <c r="A761" s="388">
        <v>70</v>
      </c>
      <c r="B761" s="389" t="s">
        <v>663</v>
      </c>
      <c r="C761" s="389">
        <v>17666</v>
      </c>
      <c r="D761" s="390">
        <v>500</v>
      </c>
      <c r="E761" s="407">
        <v>150</v>
      </c>
    </row>
    <row r="762" spans="1:5">
      <c r="A762" s="388">
        <v>71</v>
      </c>
      <c r="B762" s="389" t="s">
        <v>664</v>
      </c>
      <c r="C762" s="389">
        <v>17667</v>
      </c>
      <c r="D762" s="390">
        <v>500</v>
      </c>
      <c r="E762" s="407">
        <v>150</v>
      </c>
    </row>
    <row r="763" spans="1:5">
      <c r="A763" s="388">
        <v>72</v>
      </c>
      <c r="B763" s="389" t="s">
        <v>665</v>
      </c>
      <c r="C763" s="389">
        <v>10360</v>
      </c>
      <c r="D763" s="390">
        <v>500</v>
      </c>
      <c r="E763" s="407">
        <v>150</v>
      </c>
    </row>
    <row r="764" spans="1:5">
      <c r="A764" s="388">
        <v>73</v>
      </c>
      <c r="B764" s="389" t="s">
        <v>666</v>
      </c>
      <c r="C764" s="389">
        <v>9843</v>
      </c>
      <c r="D764" s="390">
        <v>500</v>
      </c>
      <c r="E764" s="407">
        <v>142.85</v>
      </c>
    </row>
    <row r="765" spans="1:5">
      <c r="A765" s="388">
        <v>74</v>
      </c>
      <c r="B765" s="389" t="s">
        <v>667</v>
      </c>
      <c r="C765" s="389">
        <v>15057</v>
      </c>
      <c r="D765" s="390">
        <v>500</v>
      </c>
      <c r="E765" s="407">
        <v>150</v>
      </c>
    </row>
    <row r="766" spans="1:5">
      <c r="A766" s="388">
        <v>75</v>
      </c>
      <c r="B766" s="389" t="s">
        <v>668</v>
      </c>
      <c r="C766" s="389">
        <v>30495</v>
      </c>
      <c r="D766" s="390">
        <v>500</v>
      </c>
      <c r="E766" s="407">
        <v>142.85</v>
      </c>
    </row>
    <row r="767" spans="1:5">
      <c r="A767" s="388">
        <v>76</v>
      </c>
      <c r="B767" s="389" t="s">
        <v>669</v>
      </c>
      <c r="C767" s="389">
        <v>23043</v>
      </c>
      <c r="D767" s="390">
        <v>500</v>
      </c>
      <c r="E767" s="407">
        <v>142.9</v>
      </c>
    </row>
    <row r="768" spans="1:5">
      <c r="A768" s="388">
        <v>77</v>
      </c>
      <c r="B768" s="389" t="s">
        <v>670</v>
      </c>
      <c r="C768" s="389">
        <v>28470</v>
      </c>
      <c r="D768" s="390">
        <v>500</v>
      </c>
      <c r="E768" s="407">
        <v>142.55000000000001</v>
      </c>
    </row>
    <row r="769" spans="1:5">
      <c r="A769" s="388">
        <v>78</v>
      </c>
      <c r="B769" s="389" t="s">
        <v>671</v>
      </c>
      <c r="C769" s="389">
        <v>25316</v>
      </c>
      <c r="D769" s="390">
        <v>500</v>
      </c>
      <c r="E769" s="407">
        <v>142.55000000000001</v>
      </c>
    </row>
    <row r="770" spans="1:5">
      <c r="A770" s="388">
        <v>79</v>
      </c>
      <c r="B770" s="389" t="s">
        <v>672</v>
      </c>
      <c r="C770" s="389">
        <v>28730</v>
      </c>
      <c r="D770" s="390">
        <v>500</v>
      </c>
      <c r="E770" s="407">
        <v>142.85</v>
      </c>
    </row>
    <row r="771" spans="1:5">
      <c r="A771" s="388">
        <v>80</v>
      </c>
      <c r="B771" s="389" t="s">
        <v>673</v>
      </c>
      <c r="C771" s="389">
        <v>30843</v>
      </c>
      <c r="D771" s="390">
        <v>500</v>
      </c>
      <c r="E771" s="407">
        <v>143.1</v>
      </c>
    </row>
    <row r="772" spans="1:5">
      <c r="A772" s="388">
        <v>81</v>
      </c>
      <c r="B772" s="389" t="s">
        <v>674</v>
      </c>
      <c r="C772" s="389">
        <v>26684</v>
      </c>
      <c r="D772" s="390">
        <v>500</v>
      </c>
      <c r="E772" s="407">
        <v>142.55000000000001</v>
      </c>
    </row>
    <row r="773" spans="1:5">
      <c r="A773" s="388">
        <v>82</v>
      </c>
      <c r="B773" s="389" t="s">
        <v>675</v>
      </c>
      <c r="C773" s="389">
        <v>28650</v>
      </c>
      <c r="D773" s="390">
        <v>400</v>
      </c>
      <c r="E773" s="407">
        <v>116.6</v>
      </c>
    </row>
    <row r="774" spans="1:5">
      <c r="A774" s="388">
        <v>83</v>
      </c>
      <c r="B774" s="389" t="s">
        <v>676</v>
      </c>
      <c r="C774" s="389">
        <v>29653</v>
      </c>
      <c r="D774" s="390">
        <v>450</v>
      </c>
      <c r="E774" s="407">
        <v>126.7</v>
      </c>
    </row>
    <row r="775" spans="1:5">
      <c r="A775" s="388">
        <v>84</v>
      </c>
      <c r="B775" s="389" t="s">
        <v>677</v>
      </c>
      <c r="C775" s="389">
        <v>29652</v>
      </c>
      <c r="D775" s="390">
        <v>450</v>
      </c>
      <c r="E775" s="407">
        <v>126.6</v>
      </c>
    </row>
    <row r="776" spans="1:5">
      <c r="A776" s="388">
        <v>85</v>
      </c>
      <c r="B776" s="389" t="s">
        <v>678</v>
      </c>
      <c r="C776" s="389">
        <v>30289</v>
      </c>
      <c r="D776" s="390">
        <v>500</v>
      </c>
      <c r="E776" s="407">
        <v>142.55000000000001</v>
      </c>
    </row>
    <row r="777" spans="1:5">
      <c r="A777" s="388">
        <v>86</v>
      </c>
      <c r="B777" s="389" t="s">
        <v>679</v>
      </c>
      <c r="C777" s="389">
        <v>29931</v>
      </c>
      <c r="D777" s="390">
        <v>400</v>
      </c>
      <c r="E777" s="407">
        <v>116.3</v>
      </c>
    </row>
    <row r="778" spans="1:5">
      <c r="A778" s="388">
        <v>87</v>
      </c>
      <c r="B778" s="389" t="s">
        <v>680</v>
      </c>
      <c r="C778" s="389">
        <v>28651</v>
      </c>
      <c r="D778" s="390">
        <v>400</v>
      </c>
      <c r="E778" s="407">
        <v>116.8</v>
      </c>
    </row>
    <row r="779" spans="1:5">
      <c r="A779" s="388">
        <v>88</v>
      </c>
      <c r="B779" s="389" t="s">
        <v>681</v>
      </c>
      <c r="C779" s="389">
        <v>29606</v>
      </c>
      <c r="D779" s="390">
        <v>450</v>
      </c>
      <c r="E779" s="407">
        <v>126.4</v>
      </c>
    </row>
    <row r="780" spans="1:5">
      <c r="A780" s="388">
        <v>89</v>
      </c>
      <c r="B780" s="389" t="s">
        <v>682</v>
      </c>
      <c r="C780" s="389">
        <v>29654</v>
      </c>
      <c r="D780" s="390">
        <v>400</v>
      </c>
      <c r="E780" s="407">
        <v>117.1</v>
      </c>
    </row>
    <row r="781" spans="1:5">
      <c r="A781" s="388">
        <v>90</v>
      </c>
      <c r="B781" s="389" t="s">
        <v>683</v>
      </c>
      <c r="C781" s="389">
        <v>29932</v>
      </c>
      <c r="D781" s="390">
        <v>400</v>
      </c>
      <c r="E781" s="407">
        <v>117.8</v>
      </c>
    </row>
    <row r="782" spans="1:5">
      <c r="A782" s="388">
        <v>91</v>
      </c>
      <c r="B782" s="389" t="s">
        <v>684</v>
      </c>
      <c r="C782" s="389">
        <v>29943</v>
      </c>
      <c r="D782" s="390">
        <v>400</v>
      </c>
      <c r="E782" s="407">
        <v>117.7</v>
      </c>
    </row>
    <row r="783" spans="1:5">
      <c r="A783" s="388">
        <v>92</v>
      </c>
      <c r="B783" s="391" t="s">
        <v>1018</v>
      </c>
      <c r="C783" s="389">
        <v>8620</v>
      </c>
      <c r="D783" s="390">
        <v>1886</v>
      </c>
      <c r="E783" s="407">
        <v>455.8</v>
      </c>
    </row>
    <row r="784" spans="1:5">
      <c r="A784" s="388">
        <v>93</v>
      </c>
      <c r="B784" s="389" t="s">
        <v>1429</v>
      </c>
      <c r="C784" s="389">
        <v>23815</v>
      </c>
      <c r="D784" s="390">
        <v>33</v>
      </c>
      <c r="E784" s="407">
        <v>9.8249999999999993</v>
      </c>
    </row>
    <row r="785" spans="1:5">
      <c r="A785" s="388">
        <v>94</v>
      </c>
      <c r="B785" s="389" t="s">
        <v>1430</v>
      </c>
      <c r="C785" s="389">
        <v>8546</v>
      </c>
      <c r="D785" s="390">
        <v>109</v>
      </c>
      <c r="E785" s="407">
        <v>32.700000000000003</v>
      </c>
    </row>
    <row r="786" spans="1:5">
      <c r="A786" s="388">
        <v>95</v>
      </c>
      <c r="B786" s="389" t="s">
        <v>685</v>
      </c>
      <c r="C786" s="389">
        <v>13946</v>
      </c>
      <c r="D786" s="390">
        <v>114.6</v>
      </c>
      <c r="E786" s="407">
        <v>33.82</v>
      </c>
    </row>
    <row r="787" spans="1:5">
      <c r="A787" s="388">
        <v>96</v>
      </c>
      <c r="B787" s="389" t="s">
        <v>686</v>
      </c>
      <c r="C787" s="389">
        <v>14979</v>
      </c>
      <c r="D787" s="390">
        <v>114</v>
      </c>
      <c r="E787" s="407">
        <v>34.200000000000003</v>
      </c>
    </row>
    <row r="788" spans="1:5">
      <c r="A788" s="388">
        <v>97</v>
      </c>
      <c r="B788" s="389" t="s">
        <v>1431</v>
      </c>
      <c r="C788" s="389">
        <v>23713</v>
      </c>
      <c r="D788" s="390">
        <v>4</v>
      </c>
      <c r="E788" s="407">
        <v>1.2</v>
      </c>
    </row>
    <row r="789" spans="1:5">
      <c r="A789" s="388">
        <v>98</v>
      </c>
      <c r="B789" s="389" t="s">
        <v>1432</v>
      </c>
      <c r="C789" s="389">
        <v>41048</v>
      </c>
      <c r="D789" s="390">
        <v>3.5</v>
      </c>
      <c r="E789" s="407">
        <v>1.05</v>
      </c>
    </row>
    <row r="790" spans="1:5">
      <c r="A790" s="388">
        <v>99</v>
      </c>
      <c r="B790" s="391" t="s">
        <v>1023</v>
      </c>
      <c r="C790" s="389">
        <v>28315</v>
      </c>
      <c r="D790" s="390">
        <v>500</v>
      </c>
      <c r="E790" s="407">
        <v>130</v>
      </c>
    </row>
    <row r="791" spans="1:5" ht="23" customHeight="1">
      <c r="A791" s="388"/>
      <c r="B791" s="392" t="s">
        <v>50</v>
      </c>
      <c r="C791" s="393"/>
      <c r="D791" s="394">
        <v>44550.12</v>
      </c>
      <c r="E791" s="411">
        <v>12480.64625</v>
      </c>
    </row>
    <row r="792" spans="1:5" ht="35" customHeight="1">
      <c r="A792" s="29"/>
      <c r="B792" s="62" t="s">
        <v>89</v>
      </c>
      <c r="C792" s="29"/>
      <c r="D792" s="413"/>
      <c r="E792" s="109"/>
    </row>
    <row r="793" spans="1:5" ht="34">
      <c r="A793" s="67" t="s">
        <v>1898</v>
      </c>
      <c r="B793" s="378" t="s">
        <v>1896</v>
      </c>
      <c r="C793" s="387" t="s">
        <v>2001</v>
      </c>
      <c r="D793" s="375" t="s">
        <v>2157</v>
      </c>
      <c r="E793" s="406" t="s">
        <v>2156</v>
      </c>
    </row>
    <row r="794" spans="1:5">
      <c r="A794" s="388">
        <v>1</v>
      </c>
      <c r="B794" s="389" t="s">
        <v>1724</v>
      </c>
      <c r="C794" s="389">
        <v>7925</v>
      </c>
      <c r="D794" s="390">
        <v>2617</v>
      </c>
      <c r="E794" s="407">
        <v>785.1</v>
      </c>
    </row>
    <row r="795" spans="1:5">
      <c r="A795" s="388">
        <v>2</v>
      </c>
      <c r="B795" s="391" t="s">
        <v>1725</v>
      </c>
      <c r="C795" s="389">
        <v>527</v>
      </c>
      <c r="D795" s="390">
        <v>371</v>
      </c>
      <c r="E795" s="407">
        <v>111.3</v>
      </c>
    </row>
    <row r="796" spans="1:5">
      <c r="A796" s="388">
        <v>3</v>
      </c>
      <c r="B796" s="389" t="s">
        <v>1019</v>
      </c>
      <c r="C796" s="389">
        <v>345</v>
      </c>
      <c r="D796" s="390">
        <v>1000</v>
      </c>
      <c r="E796" s="407">
        <v>237.5</v>
      </c>
    </row>
    <row r="797" spans="1:5">
      <c r="A797" s="388">
        <v>4</v>
      </c>
      <c r="B797" s="389" t="s">
        <v>1433</v>
      </c>
      <c r="C797" s="389">
        <v>38236</v>
      </c>
      <c r="D797" s="390">
        <v>350</v>
      </c>
      <c r="E797" s="407">
        <v>100.25</v>
      </c>
    </row>
    <row r="798" spans="1:5">
      <c r="A798" s="388">
        <v>5</v>
      </c>
      <c r="B798" s="391" t="s">
        <v>1434</v>
      </c>
      <c r="C798" s="389">
        <v>18511</v>
      </c>
      <c r="D798" s="390">
        <v>12</v>
      </c>
      <c r="E798" s="407">
        <v>3.6</v>
      </c>
    </row>
    <row r="799" spans="1:5">
      <c r="A799" s="388">
        <v>6</v>
      </c>
      <c r="B799" s="391" t="s">
        <v>1435</v>
      </c>
      <c r="C799" s="389">
        <v>10371</v>
      </c>
      <c r="D799" s="390">
        <v>599</v>
      </c>
      <c r="E799" s="407">
        <v>179.7</v>
      </c>
    </row>
    <row r="800" spans="1:5">
      <c r="A800" s="388">
        <v>7</v>
      </c>
      <c r="B800" s="391" t="s">
        <v>1436</v>
      </c>
      <c r="C800" s="389">
        <v>18878</v>
      </c>
      <c r="D800" s="390">
        <v>101</v>
      </c>
      <c r="E800" s="407">
        <v>30.3</v>
      </c>
    </row>
    <row r="801" spans="1:5">
      <c r="A801" s="388">
        <v>8</v>
      </c>
      <c r="B801" s="391" t="s">
        <v>1437</v>
      </c>
      <c r="C801" s="389">
        <v>21732</v>
      </c>
      <c r="D801" s="390">
        <v>300</v>
      </c>
      <c r="E801" s="407">
        <v>90</v>
      </c>
    </row>
    <row r="802" spans="1:5">
      <c r="A802" s="388">
        <v>9</v>
      </c>
      <c r="B802" s="391" t="s">
        <v>1438</v>
      </c>
      <c r="C802" s="389">
        <v>1283</v>
      </c>
      <c r="D802" s="390">
        <v>1000</v>
      </c>
      <c r="E802" s="407">
        <v>300</v>
      </c>
    </row>
    <row r="803" spans="1:5">
      <c r="A803" s="388">
        <v>10</v>
      </c>
      <c r="B803" s="389" t="s">
        <v>687</v>
      </c>
      <c r="C803" s="389">
        <v>1717</v>
      </c>
      <c r="D803" s="390">
        <v>1000</v>
      </c>
      <c r="E803" s="407">
        <v>300</v>
      </c>
    </row>
    <row r="804" spans="1:5">
      <c r="A804" s="388">
        <v>11</v>
      </c>
      <c r="B804" s="389" t="s">
        <v>1439</v>
      </c>
      <c r="C804" s="389">
        <v>20952</v>
      </c>
      <c r="D804" s="390">
        <v>400</v>
      </c>
      <c r="E804" s="407">
        <v>78.75</v>
      </c>
    </row>
    <row r="805" spans="1:5">
      <c r="A805" s="388">
        <v>12</v>
      </c>
      <c r="B805" s="391" t="s">
        <v>1020</v>
      </c>
      <c r="C805" s="389">
        <v>6996</v>
      </c>
      <c r="D805" s="390">
        <v>850</v>
      </c>
      <c r="E805" s="407">
        <v>211.25</v>
      </c>
    </row>
    <row r="806" spans="1:5">
      <c r="A806" s="388">
        <v>13</v>
      </c>
      <c r="B806" s="389" t="s">
        <v>1726</v>
      </c>
      <c r="C806" s="389">
        <v>29640</v>
      </c>
      <c r="D806" s="390">
        <v>350</v>
      </c>
      <c r="E806" s="407">
        <v>90.25</v>
      </c>
    </row>
    <row r="807" spans="1:5">
      <c r="A807" s="388">
        <v>14</v>
      </c>
      <c r="B807" s="391" t="s">
        <v>1021</v>
      </c>
      <c r="C807" s="389">
        <v>22545</v>
      </c>
      <c r="D807" s="390">
        <v>550</v>
      </c>
      <c r="E807" s="407">
        <v>161.25</v>
      </c>
    </row>
    <row r="808" spans="1:5">
      <c r="A808" s="388">
        <v>15</v>
      </c>
      <c r="B808" s="389" t="s">
        <v>1440</v>
      </c>
      <c r="C808" s="389">
        <v>97</v>
      </c>
      <c r="D808" s="390">
        <v>500</v>
      </c>
      <c r="E808" s="407">
        <v>106.25</v>
      </c>
    </row>
    <row r="809" spans="1:5">
      <c r="A809" s="388">
        <v>16</v>
      </c>
      <c r="B809" s="391" t="s">
        <v>1441</v>
      </c>
      <c r="C809" s="389">
        <v>113</v>
      </c>
      <c r="D809" s="390">
        <v>1000</v>
      </c>
      <c r="E809" s="407">
        <v>300</v>
      </c>
    </row>
    <row r="810" spans="1:5">
      <c r="A810" s="388">
        <v>17</v>
      </c>
      <c r="B810" s="391" t="s">
        <v>1442</v>
      </c>
      <c r="C810" s="389">
        <v>49940</v>
      </c>
      <c r="D810" s="390">
        <v>300</v>
      </c>
      <c r="E810" s="407">
        <v>15</v>
      </c>
    </row>
    <row r="811" spans="1:5">
      <c r="A811" s="388">
        <v>18</v>
      </c>
      <c r="B811" s="391" t="s">
        <v>1443</v>
      </c>
      <c r="C811" s="389">
        <v>7725</v>
      </c>
      <c r="D811" s="390">
        <v>391.05</v>
      </c>
      <c r="E811" s="407">
        <v>102.68375</v>
      </c>
    </row>
    <row r="812" spans="1:5">
      <c r="A812" s="388">
        <v>19</v>
      </c>
      <c r="B812" s="391" t="s">
        <v>1444</v>
      </c>
      <c r="C812" s="389">
        <v>21573</v>
      </c>
      <c r="D812" s="390">
        <v>2.6</v>
      </c>
      <c r="E812" s="407">
        <v>0.78</v>
      </c>
    </row>
    <row r="813" spans="1:5">
      <c r="A813" s="388">
        <v>20</v>
      </c>
      <c r="B813" s="391" t="s">
        <v>1445</v>
      </c>
      <c r="C813" s="389">
        <v>30882</v>
      </c>
      <c r="D813" s="390">
        <v>6.35</v>
      </c>
      <c r="E813" s="407">
        <v>1.905</v>
      </c>
    </row>
    <row r="814" spans="1:5">
      <c r="A814" s="388">
        <v>21</v>
      </c>
      <c r="B814" s="389" t="s">
        <v>1446</v>
      </c>
      <c r="C814" s="389">
        <v>1318</v>
      </c>
      <c r="D814" s="390">
        <v>400</v>
      </c>
      <c r="E814" s="407">
        <v>102.5</v>
      </c>
    </row>
    <row r="815" spans="1:5">
      <c r="A815" s="388">
        <v>22</v>
      </c>
      <c r="B815" s="389" t="s">
        <v>1022</v>
      </c>
      <c r="C815" s="389">
        <v>24005</v>
      </c>
      <c r="D815" s="390">
        <v>450</v>
      </c>
      <c r="E815" s="407">
        <v>93.75</v>
      </c>
    </row>
    <row r="816" spans="1:5">
      <c r="A816" s="388">
        <v>23</v>
      </c>
      <c r="B816" s="391" t="s">
        <v>1024</v>
      </c>
      <c r="C816" s="389">
        <v>1835</v>
      </c>
      <c r="D816" s="390">
        <v>100</v>
      </c>
      <c r="E816" s="407">
        <v>25.1</v>
      </c>
    </row>
    <row r="817" spans="1:5">
      <c r="A817" s="388">
        <v>24</v>
      </c>
      <c r="B817" s="391" t="s">
        <v>1025</v>
      </c>
      <c r="C817" s="389">
        <v>88</v>
      </c>
      <c r="D817" s="390">
        <v>350</v>
      </c>
      <c r="E817" s="407">
        <v>73.75</v>
      </c>
    </row>
    <row r="818" spans="1:5">
      <c r="A818" s="388">
        <v>25</v>
      </c>
      <c r="B818" s="391" t="s">
        <v>1026</v>
      </c>
      <c r="C818" s="389">
        <v>6084</v>
      </c>
      <c r="D818" s="390">
        <v>500</v>
      </c>
      <c r="E818" s="407">
        <v>112.50624999999999</v>
      </c>
    </row>
    <row r="819" spans="1:5">
      <c r="A819" s="388">
        <v>26</v>
      </c>
      <c r="B819" s="391" t="s">
        <v>1027</v>
      </c>
      <c r="C819" s="389">
        <v>112</v>
      </c>
      <c r="D819" s="390">
        <v>537</v>
      </c>
      <c r="E819" s="407">
        <v>136.6</v>
      </c>
    </row>
    <row r="820" spans="1:5">
      <c r="A820" s="388">
        <v>27</v>
      </c>
      <c r="B820" s="391" t="s">
        <v>1028</v>
      </c>
      <c r="C820" s="389">
        <v>18162</v>
      </c>
      <c r="D820" s="390">
        <v>13</v>
      </c>
      <c r="E820" s="407">
        <v>3.9</v>
      </c>
    </row>
    <row r="821" spans="1:5">
      <c r="A821" s="388">
        <v>28</v>
      </c>
      <c r="B821" s="389" t="s">
        <v>1835</v>
      </c>
      <c r="C821" s="389">
        <v>124</v>
      </c>
      <c r="D821" s="390">
        <v>400</v>
      </c>
      <c r="E821" s="407">
        <v>116.875</v>
      </c>
    </row>
    <row r="822" spans="1:5">
      <c r="A822" s="388">
        <v>29</v>
      </c>
      <c r="B822" s="389" t="s">
        <v>1447</v>
      </c>
      <c r="C822" s="389">
        <v>231</v>
      </c>
      <c r="D822" s="390">
        <v>300</v>
      </c>
      <c r="E822" s="407">
        <v>82.2</v>
      </c>
    </row>
    <row r="823" spans="1:5">
      <c r="A823" s="388">
        <v>30</v>
      </c>
      <c r="B823" s="389" t="s">
        <v>1448</v>
      </c>
      <c r="C823" s="389">
        <v>106</v>
      </c>
      <c r="D823" s="390">
        <v>110</v>
      </c>
      <c r="E823" s="407">
        <v>33</v>
      </c>
    </row>
    <row r="824" spans="1:5">
      <c r="A824" s="388">
        <v>31</v>
      </c>
      <c r="B824" s="389" t="s">
        <v>1449</v>
      </c>
      <c r="C824" s="389">
        <v>18698</v>
      </c>
      <c r="D824" s="390">
        <v>300</v>
      </c>
      <c r="E824" s="407">
        <v>75.150000000000006</v>
      </c>
    </row>
    <row r="825" spans="1:5">
      <c r="A825" s="388">
        <v>32</v>
      </c>
      <c r="B825" s="389" t="s">
        <v>1450</v>
      </c>
      <c r="C825" s="389">
        <v>6582</v>
      </c>
      <c r="D825" s="390">
        <v>132</v>
      </c>
      <c r="E825" s="407">
        <v>38.6</v>
      </c>
    </row>
    <row r="826" spans="1:5">
      <c r="A826" s="388">
        <v>33</v>
      </c>
      <c r="B826" s="389" t="s">
        <v>1897</v>
      </c>
      <c r="C826" s="389">
        <v>6488</v>
      </c>
      <c r="D826" s="390">
        <v>300</v>
      </c>
      <c r="E826" s="407">
        <v>84.125</v>
      </c>
    </row>
    <row r="827" spans="1:5">
      <c r="A827" s="388">
        <v>34</v>
      </c>
      <c r="B827" s="389" t="s">
        <v>688</v>
      </c>
      <c r="C827" s="389">
        <v>17210</v>
      </c>
      <c r="D827" s="390">
        <v>155</v>
      </c>
      <c r="E827" s="407">
        <v>46.5</v>
      </c>
    </row>
    <row r="828" spans="1:5">
      <c r="A828" s="388">
        <v>35</v>
      </c>
      <c r="B828" s="389" t="s">
        <v>1727</v>
      </c>
      <c r="C828" s="389">
        <v>6597</v>
      </c>
      <c r="D828" s="390">
        <v>550</v>
      </c>
      <c r="E828" s="407">
        <v>151.25</v>
      </c>
    </row>
    <row r="829" spans="1:5">
      <c r="A829" s="388">
        <v>36</v>
      </c>
      <c r="B829" s="389" t="s">
        <v>1728</v>
      </c>
      <c r="C829" s="389">
        <v>217</v>
      </c>
      <c r="D829" s="390">
        <v>550</v>
      </c>
      <c r="E829" s="407">
        <v>160.9</v>
      </c>
    </row>
    <row r="830" spans="1:5">
      <c r="A830" s="388">
        <v>37</v>
      </c>
      <c r="B830" s="389" t="s">
        <v>689</v>
      </c>
      <c r="C830" s="389">
        <v>269</v>
      </c>
      <c r="D830" s="390">
        <v>500</v>
      </c>
      <c r="E830" s="407">
        <v>150</v>
      </c>
    </row>
    <row r="831" spans="1:5">
      <c r="A831" s="388">
        <v>38</v>
      </c>
      <c r="B831" s="389" t="s">
        <v>1666</v>
      </c>
      <c r="C831" s="389">
        <v>18577</v>
      </c>
      <c r="D831" s="390">
        <v>550</v>
      </c>
      <c r="E831" s="407">
        <v>152.5</v>
      </c>
    </row>
    <row r="832" spans="1:5">
      <c r="A832" s="388">
        <v>39</v>
      </c>
      <c r="B832" s="391" t="s">
        <v>1729</v>
      </c>
      <c r="C832" s="389">
        <v>337</v>
      </c>
      <c r="D832" s="390">
        <v>450</v>
      </c>
      <c r="E832" s="407">
        <v>128.75</v>
      </c>
    </row>
    <row r="833" spans="1:5">
      <c r="A833" s="388">
        <v>40</v>
      </c>
      <c r="B833" s="391" t="s">
        <v>1451</v>
      </c>
      <c r="C833" s="389">
        <v>22379</v>
      </c>
      <c r="D833" s="390">
        <v>900</v>
      </c>
      <c r="E833" s="407">
        <v>243</v>
      </c>
    </row>
    <row r="834" spans="1:5">
      <c r="A834" s="388">
        <v>41</v>
      </c>
      <c r="B834" s="391" t="s">
        <v>1452</v>
      </c>
      <c r="C834" s="389">
        <v>22460</v>
      </c>
      <c r="D834" s="390">
        <v>700</v>
      </c>
      <c r="E834" s="407">
        <v>192.9</v>
      </c>
    </row>
    <row r="835" spans="1:5">
      <c r="A835" s="388">
        <v>42</v>
      </c>
      <c r="B835" s="391" t="s">
        <v>1453</v>
      </c>
      <c r="C835" s="389">
        <v>110</v>
      </c>
      <c r="D835" s="390">
        <v>550</v>
      </c>
      <c r="E835" s="407">
        <v>158.75</v>
      </c>
    </row>
    <row r="836" spans="1:5">
      <c r="A836" s="388">
        <v>43</v>
      </c>
      <c r="B836" s="391" t="s">
        <v>1454</v>
      </c>
      <c r="C836" s="389">
        <v>108</v>
      </c>
      <c r="D836" s="390">
        <v>600</v>
      </c>
      <c r="E836" s="407">
        <v>165</v>
      </c>
    </row>
    <row r="837" spans="1:5">
      <c r="A837" s="388">
        <v>44</v>
      </c>
      <c r="B837" s="391" t="s">
        <v>1455</v>
      </c>
      <c r="C837" s="389">
        <v>509</v>
      </c>
      <c r="D837" s="390">
        <v>598.83000000000004</v>
      </c>
      <c r="E837" s="407">
        <v>167.149</v>
      </c>
    </row>
    <row r="838" spans="1:5">
      <c r="A838" s="388">
        <v>45</v>
      </c>
      <c r="B838" s="391" t="s">
        <v>1456</v>
      </c>
      <c r="C838" s="389">
        <v>17186</v>
      </c>
      <c r="D838" s="390">
        <v>1.17</v>
      </c>
      <c r="E838" s="407">
        <v>0.35099999999999998</v>
      </c>
    </row>
    <row r="839" spans="1:5">
      <c r="A839" s="388">
        <v>46</v>
      </c>
      <c r="B839" s="391" t="s">
        <v>1457</v>
      </c>
      <c r="C839" s="389">
        <v>299</v>
      </c>
      <c r="D839" s="390">
        <v>300</v>
      </c>
      <c r="E839" s="407">
        <v>87.5</v>
      </c>
    </row>
    <row r="840" spans="1:5">
      <c r="A840" s="388">
        <v>47</v>
      </c>
      <c r="B840" s="391" t="s">
        <v>1458</v>
      </c>
      <c r="C840" s="389">
        <v>352</v>
      </c>
      <c r="D840" s="390">
        <v>300</v>
      </c>
      <c r="E840" s="407">
        <v>83.75</v>
      </c>
    </row>
    <row r="841" spans="1:5">
      <c r="A841" s="388">
        <v>48</v>
      </c>
      <c r="B841" s="391" t="s">
        <v>1459</v>
      </c>
      <c r="C841" s="389">
        <v>19000</v>
      </c>
      <c r="D841" s="390">
        <v>300</v>
      </c>
      <c r="E841" s="407">
        <v>83.75</v>
      </c>
    </row>
    <row r="842" spans="1:5">
      <c r="A842" s="388">
        <v>49</v>
      </c>
      <c r="B842" s="389" t="s">
        <v>1460</v>
      </c>
      <c r="C842" s="389">
        <v>22649</v>
      </c>
      <c r="D842" s="390">
        <v>300</v>
      </c>
      <c r="E842" s="407">
        <v>82.5</v>
      </c>
    </row>
    <row r="843" spans="1:5">
      <c r="A843" s="388">
        <v>50</v>
      </c>
      <c r="B843" s="391" t="s">
        <v>1461</v>
      </c>
      <c r="C843" s="389">
        <v>30443</v>
      </c>
      <c r="D843" s="390">
        <v>100</v>
      </c>
      <c r="E843" s="407">
        <v>30</v>
      </c>
    </row>
    <row r="844" spans="1:5">
      <c r="A844" s="388">
        <v>51</v>
      </c>
      <c r="B844" s="389" t="s">
        <v>690</v>
      </c>
      <c r="C844" s="389">
        <v>452</v>
      </c>
      <c r="D844" s="390">
        <v>500</v>
      </c>
      <c r="E844" s="407">
        <v>137.5</v>
      </c>
    </row>
    <row r="845" spans="1:5">
      <c r="A845" s="388">
        <v>52</v>
      </c>
      <c r="B845" s="389" t="s">
        <v>1462</v>
      </c>
      <c r="C845" s="389">
        <v>81</v>
      </c>
      <c r="D845" s="390">
        <v>1550</v>
      </c>
      <c r="E845" s="407">
        <v>343.75</v>
      </c>
    </row>
    <row r="846" spans="1:5">
      <c r="A846" s="388">
        <v>53</v>
      </c>
      <c r="B846" s="389" t="s">
        <v>1001</v>
      </c>
      <c r="C846" s="389">
        <v>17</v>
      </c>
      <c r="D846" s="390">
        <v>1250</v>
      </c>
      <c r="E846" s="407">
        <v>281.25</v>
      </c>
    </row>
    <row r="847" spans="1:5">
      <c r="A847" s="388">
        <v>54</v>
      </c>
      <c r="B847" s="389" t="s">
        <v>1463</v>
      </c>
      <c r="C847" s="389">
        <v>19151</v>
      </c>
      <c r="D847" s="390">
        <v>100.5</v>
      </c>
      <c r="E847" s="407">
        <v>30.15</v>
      </c>
    </row>
    <row r="848" spans="1:5">
      <c r="A848" s="388">
        <v>55</v>
      </c>
      <c r="B848" s="389" t="s">
        <v>1464</v>
      </c>
      <c r="C848" s="389">
        <v>40727</v>
      </c>
      <c r="D848" s="390">
        <v>500</v>
      </c>
      <c r="E848" s="407">
        <v>134</v>
      </c>
    </row>
    <row r="849" spans="1:5">
      <c r="A849" s="388">
        <v>56</v>
      </c>
      <c r="B849" s="389" t="s">
        <v>691</v>
      </c>
      <c r="C849" s="389">
        <v>18572</v>
      </c>
      <c r="D849" s="390">
        <v>100</v>
      </c>
      <c r="E849" s="407">
        <v>30</v>
      </c>
    </row>
    <row r="850" spans="1:5">
      <c r="A850" s="388">
        <v>57</v>
      </c>
      <c r="B850" s="389" t="s">
        <v>1730</v>
      </c>
      <c r="C850" s="389">
        <v>3974</v>
      </c>
      <c r="D850" s="390">
        <v>100</v>
      </c>
      <c r="E850" s="407">
        <v>30</v>
      </c>
    </row>
    <row r="851" spans="1:5">
      <c r="A851" s="388">
        <v>58</v>
      </c>
      <c r="B851" s="389" t="s">
        <v>1740</v>
      </c>
      <c r="C851" s="389">
        <v>89</v>
      </c>
      <c r="D851" s="390">
        <v>1000</v>
      </c>
      <c r="E851" s="407">
        <v>237</v>
      </c>
    </row>
    <row r="852" spans="1:5">
      <c r="A852" s="388">
        <v>59</v>
      </c>
      <c r="B852" s="389" t="s">
        <v>1465</v>
      </c>
      <c r="C852" s="389">
        <v>6998</v>
      </c>
      <c r="D852" s="390">
        <v>450</v>
      </c>
      <c r="E852" s="407">
        <v>123.25</v>
      </c>
    </row>
    <row r="853" spans="1:5">
      <c r="A853" s="388">
        <v>60</v>
      </c>
      <c r="B853" s="389" t="s">
        <v>1741</v>
      </c>
      <c r="C853" s="389">
        <v>26435</v>
      </c>
      <c r="D853" s="390">
        <v>300</v>
      </c>
      <c r="E853" s="407">
        <v>82.25</v>
      </c>
    </row>
    <row r="854" spans="1:5">
      <c r="A854" s="388">
        <v>61</v>
      </c>
      <c r="B854" s="389" t="s">
        <v>1688</v>
      </c>
      <c r="C854" s="389">
        <v>121</v>
      </c>
      <c r="D854" s="390">
        <v>350</v>
      </c>
      <c r="E854" s="407">
        <v>90.75</v>
      </c>
    </row>
    <row r="855" spans="1:5">
      <c r="A855" s="388">
        <v>62</v>
      </c>
      <c r="B855" s="389" t="s">
        <v>1466</v>
      </c>
      <c r="C855" s="389">
        <v>40767</v>
      </c>
      <c r="D855" s="390">
        <v>400</v>
      </c>
      <c r="E855" s="407">
        <v>114.75</v>
      </c>
    </row>
    <row r="856" spans="1:5">
      <c r="A856" s="388">
        <v>63</v>
      </c>
      <c r="B856" s="389" t="s">
        <v>692</v>
      </c>
      <c r="C856" s="389">
        <v>40790</v>
      </c>
      <c r="D856" s="390">
        <v>401.99</v>
      </c>
      <c r="E856" s="407">
        <v>114.34824999999999</v>
      </c>
    </row>
    <row r="857" spans="1:5">
      <c r="A857" s="388">
        <v>64</v>
      </c>
      <c r="B857" s="389" t="s">
        <v>693</v>
      </c>
      <c r="C857" s="389">
        <v>20637</v>
      </c>
      <c r="D857" s="390">
        <v>0.01</v>
      </c>
      <c r="E857" s="407">
        <v>3.0000000000000001E-3</v>
      </c>
    </row>
    <row r="858" spans="1:5">
      <c r="A858" s="388">
        <v>65</v>
      </c>
      <c r="B858" s="389" t="s">
        <v>1467</v>
      </c>
      <c r="C858" s="389">
        <v>351</v>
      </c>
      <c r="D858" s="390">
        <v>300</v>
      </c>
      <c r="E858" s="407">
        <v>61.85</v>
      </c>
    </row>
    <row r="859" spans="1:5">
      <c r="A859" s="388">
        <v>66</v>
      </c>
      <c r="B859" s="389" t="s">
        <v>1468</v>
      </c>
      <c r="C859" s="389">
        <v>167</v>
      </c>
      <c r="D859" s="390">
        <v>400</v>
      </c>
      <c r="E859" s="407">
        <v>118.575</v>
      </c>
    </row>
    <row r="860" spans="1:5">
      <c r="A860" s="388">
        <v>67</v>
      </c>
      <c r="B860" s="389" t="s">
        <v>694</v>
      </c>
      <c r="C860" s="389">
        <v>617</v>
      </c>
      <c r="D860" s="390">
        <v>649.99</v>
      </c>
      <c r="E860" s="407">
        <v>167.39824999999999</v>
      </c>
    </row>
    <row r="861" spans="1:5">
      <c r="A861" s="388">
        <v>68</v>
      </c>
      <c r="B861" s="389" t="s">
        <v>1469</v>
      </c>
      <c r="C861" s="389">
        <v>198</v>
      </c>
      <c r="D861" s="390">
        <v>1200</v>
      </c>
      <c r="E861" s="407">
        <v>335</v>
      </c>
    </row>
    <row r="862" spans="1:5">
      <c r="A862" s="388">
        <v>69</v>
      </c>
      <c r="B862" s="389" t="s">
        <v>1470</v>
      </c>
      <c r="C862" s="389">
        <v>17756</v>
      </c>
      <c r="D862" s="390">
        <v>1200</v>
      </c>
      <c r="E862" s="407">
        <v>299.73750000000001</v>
      </c>
    </row>
    <row r="863" spans="1:5">
      <c r="A863" s="388">
        <v>70</v>
      </c>
      <c r="B863" s="389" t="s">
        <v>1916</v>
      </c>
      <c r="C863" s="389">
        <v>13980</v>
      </c>
      <c r="D863" s="390">
        <v>500</v>
      </c>
      <c r="E863" s="407">
        <v>150</v>
      </c>
    </row>
    <row r="864" spans="1:5">
      <c r="A864" s="388">
        <v>71</v>
      </c>
      <c r="B864" s="391" t="s">
        <v>1471</v>
      </c>
      <c r="C864" s="389">
        <v>252</v>
      </c>
      <c r="D864" s="390">
        <v>711.54</v>
      </c>
      <c r="E864" s="407">
        <v>197.21199999999999</v>
      </c>
    </row>
    <row r="865" spans="1:5">
      <c r="A865" s="388">
        <v>72</v>
      </c>
      <c r="B865" s="389" t="s">
        <v>1731</v>
      </c>
      <c r="C865" s="389">
        <v>15672</v>
      </c>
      <c r="D865" s="390">
        <v>450</v>
      </c>
      <c r="E865" s="407">
        <v>135</v>
      </c>
    </row>
    <row r="866" spans="1:5">
      <c r="A866" s="388">
        <v>73</v>
      </c>
      <c r="B866" s="389" t="s">
        <v>1732</v>
      </c>
      <c r="C866" s="389">
        <v>428</v>
      </c>
      <c r="D866" s="390">
        <v>600</v>
      </c>
      <c r="E866" s="407">
        <v>172.5</v>
      </c>
    </row>
    <row r="867" spans="1:5">
      <c r="A867" s="388">
        <v>74</v>
      </c>
      <c r="B867" s="389" t="s">
        <v>695</v>
      </c>
      <c r="C867" s="389">
        <v>125</v>
      </c>
      <c r="D867" s="390">
        <v>300</v>
      </c>
      <c r="E867" s="407">
        <v>81.849999999999994</v>
      </c>
    </row>
    <row r="868" spans="1:5">
      <c r="A868" s="388">
        <v>75</v>
      </c>
      <c r="B868" s="389" t="s">
        <v>1733</v>
      </c>
      <c r="C868" s="389">
        <v>156</v>
      </c>
      <c r="D868" s="390">
        <v>450</v>
      </c>
      <c r="E868" s="407">
        <v>123.75</v>
      </c>
    </row>
    <row r="869" spans="1:5">
      <c r="A869" s="388">
        <v>76</v>
      </c>
      <c r="B869" s="391" t="s">
        <v>1847</v>
      </c>
      <c r="C869" s="389">
        <v>19096</v>
      </c>
      <c r="D869" s="390">
        <v>300</v>
      </c>
      <c r="E869" s="407">
        <v>84.974999999999994</v>
      </c>
    </row>
    <row r="870" spans="1:5">
      <c r="A870" s="388">
        <v>77</v>
      </c>
      <c r="B870" s="389" t="s">
        <v>1797</v>
      </c>
      <c r="C870" s="389">
        <v>14879</v>
      </c>
      <c r="D870" s="390">
        <v>400</v>
      </c>
      <c r="E870" s="407">
        <v>112.5</v>
      </c>
    </row>
    <row r="871" spans="1:5">
      <c r="A871" s="388">
        <v>78</v>
      </c>
      <c r="B871" s="389" t="s">
        <v>1857</v>
      </c>
      <c r="C871" s="389">
        <v>19556</v>
      </c>
      <c r="D871" s="390">
        <v>300</v>
      </c>
      <c r="E871" s="407">
        <v>77.5</v>
      </c>
    </row>
    <row r="872" spans="1:5">
      <c r="A872" s="388">
        <v>79</v>
      </c>
      <c r="B872" s="389" t="s">
        <v>117</v>
      </c>
      <c r="C872" s="389">
        <v>6829</v>
      </c>
      <c r="D872" s="390">
        <v>700</v>
      </c>
      <c r="E872" s="407">
        <v>201.75</v>
      </c>
    </row>
    <row r="873" spans="1:5">
      <c r="A873" s="388">
        <v>80</v>
      </c>
      <c r="B873" s="389" t="s">
        <v>1472</v>
      </c>
      <c r="C873" s="389">
        <v>2517</v>
      </c>
      <c r="D873" s="390">
        <v>350</v>
      </c>
      <c r="E873" s="407">
        <v>92.025000000000006</v>
      </c>
    </row>
    <row r="874" spans="1:5">
      <c r="A874" s="388">
        <v>81</v>
      </c>
      <c r="B874" s="389" t="s">
        <v>696</v>
      </c>
      <c r="C874" s="389">
        <v>172</v>
      </c>
      <c r="D874" s="390">
        <v>300</v>
      </c>
      <c r="E874" s="407">
        <v>75.974999999999994</v>
      </c>
    </row>
    <row r="875" spans="1:5">
      <c r="A875" s="388">
        <v>82</v>
      </c>
      <c r="B875" s="389" t="s">
        <v>1473</v>
      </c>
      <c r="C875" s="389">
        <v>18557</v>
      </c>
      <c r="D875" s="390">
        <v>300</v>
      </c>
      <c r="E875" s="407">
        <v>77.599999999999994</v>
      </c>
    </row>
    <row r="876" spans="1:5">
      <c r="A876" s="388">
        <v>83</v>
      </c>
      <c r="B876" s="389" t="s">
        <v>1474</v>
      </c>
      <c r="C876" s="389">
        <v>18561</v>
      </c>
      <c r="D876" s="390">
        <v>300</v>
      </c>
      <c r="E876" s="407">
        <v>76.125</v>
      </c>
    </row>
    <row r="877" spans="1:5">
      <c r="A877" s="388">
        <v>84</v>
      </c>
      <c r="B877" s="389" t="s">
        <v>1735</v>
      </c>
      <c r="C877" s="389">
        <v>28794</v>
      </c>
      <c r="D877" s="390">
        <v>145</v>
      </c>
      <c r="E877" s="407">
        <v>36.325000000000003</v>
      </c>
    </row>
    <row r="878" spans="1:5">
      <c r="A878" s="388">
        <v>85</v>
      </c>
      <c r="B878" s="389" t="s">
        <v>1475</v>
      </c>
      <c r="C878" s="389">
        <v>26760</v>
      </c>
      <c r="D878" s="390">
        <v>300</v>
      </c>
      <c r="E878" s="407">
        <v>86.55</v>
      </c>
    </row>
    <row r="879" spans="1:5">
      <c r="A879" s="388">
        <v>86</v>
      </c>
      <c r="B879" s="389" t="s">
        <v>697</v>
      </c>
      <c r="C879" s="389">
        <v>26727</v>
      </c>
      <c r="D879" s="390">
        <v>350</v>
      </c>
      <c r="E879" s="407">
        <v>99.224999999999994</v>
      </c>
    </row>
    <row r="880" spans="1:5">
      <c r="A880" s="388">
        <v>87</v>
      </c>
      <c r="B880" s="389" t="s">
        <v>698</v>
      </c>
      <c r="C880" s="389">
        <v>32629</v>
      </c>
      <c r="D880" s="390">
        <v>200</v>
      </c>
      <c r="E880" s="407">
        <v>60</v>
      </c>
    </row>
    <row r="881" spans="1:5">
      <c r="A881" s="388">
        <v>88</v>
      </c>
      <c r="B881" s="389" t="s">
        <v>699</v>
      </c>
      <c r="C881" s="389">
        <v>32628</v>
      </c>
      <c r="D881" s="390">
        <v>300</v>
      </c>
      <c r="E881" s="407">
        <v>82</v>
      </c>
    </row>
    <row r="882" spans="1:5">
      <c r="A882" s="388">
        <v>89</v>
      </c>
      <c r="B882" s="389" t="s">
        <v>700</v>
      </c>
      <c r="C882" s="389">
        <v>32627</v>
      </c>
      <c r="D882" s="390">
        <v>203</v>
      </c>
      <c r="E882" s="407">
        <v>60.9</v>
      </c>
    </row>
    <row r="883" spans="1:5">
      <c r="A883" s="388">
        <v>90</v>
      </c>
      <c r="B883" s="389" t="s">
        <v>701</v>
      </c>
      <c r="C883" s="389">
        <v>32626</v>
      </c>
      <c r="D883" s="390">
        <v>208</v>
      </c>
      <c r="E883" s="407">
        <v>62.4</v>
      </c>
    </row>
    <row r="884" spans="1:5">
      <c r="A884" s="388">
        <v>91</v>
      </c>
      <c r="B884" s="389" t="s">
        <v>702</v>
      </c>
      <c r="C884" s="389">
        <v>5599</v>
      </c>
      <c r="D884" s="390">
        <v>480</v>
      </c>
      <c r="E884" s="407">
        <v>144</v>
      </c>
    </row>
    <row r="885" spans="1:5">
      <c r="A885" s="388">
        <v>92</v>
      </c>
      <c r="B885" s="389" t="s">
        <v>703</v>
      </c>
      <c r="C885" s="389">
        <v>32622</v>
      </c>
      <c r="D885" s="390">
        <v>200</v>
      </c>
      <c r="E885" s="407">
        <v>60</v>
      </c>
    </row>
    <row r="886" spans="1:5">
      <c r="A886" s="388">
        <v>93</v>
      </c>
      <c r="B886" s="389" t="s">
        <v>704</v>
      </c>
      <c r="C886" s="389">
        <v>32618</v>
      </c>
      <c r="D886" s="390">
        <v>300</v>
      </c>
      <c r="E886" s="407">
        <v>82.6</v>
      </c>
    </row>
    <row r="887" spans="1:5">
      <c r="A887" s="388">
        <v>94</v>
      </c>
      <c r="B887" s="389" t="s">
        <v>705</v>
      </c>
      <c r="C887" s="389">
        <v>32621</v>
      </c>
      <c r="D887" s="390">
        <v>300</v>
      </c>
      <c r="E887" s="407">
        <v>82.65</v>
      </c>
    </row>
    <row r="888" spans="1:5">
      <c r="A888" s="388">
        <v>95</v>
      </c>
      <c r="B888" s="389" t="s">
        <v>1476</v>
      </c>
      <c r="C888" s="389">
        <v>26759</v>
      </c>
      <c r="D888" s="390">
        <v>350</v>
      </c>
      <c r="E888" s="407">
        <v>105</v>
      </c>
    </row>
    <row r="889" spans="1:5">
      <c r="A889" s="388">
        <v>96</v>
      </c>
      <c r="B889" s="389" t="s">
        <v>1477</v>
      </c>
      <c r="C889" s="389">
        <v>26758</v>
      </c>
      <c r="D889" s="390">
        <v>400</v>
      </c>
      <c r="E889" s="407">
        <v>120</v>
      </c>
    </row>
    <row r="890" spans="1:5">
      <c r="A890" s="388">
        <v>97</v>
      </c>
      <c r="B890" s="389" t="s">
        <v>1736</v>
      </c>
      <c r="C890" s="389">
        <v>26757</v>
      </c>
      <c r="D890" s="390">
        <v>300</v>
      </c>
      <c r="E890" s="407">
        <v>85.55</v>
      </c>
    </row>
    <row r="891" spans="1:5">
      <c r="A891" s="388">
        <v>98</v>
      </c>
      <c r="B891" s="389" t="s">
        <v>1737</v>
      </c>
      <c r="C891" s="389">
        <v>26726</v>
      </c>
      <c r="D891" s="390">
        <v>1000</v>
      </c>
      <c r="E891" s="407">
        <v>290.10000000000002</v>
      </c>
    </row>
    <row r="892" spans="1:5">
      <c r="A892" s="388">
        <v>99</v>
      </c>
      <c r="B892" s="389" t="s">
        <v>1738</v>
      </c>
      <c r="C892" s="389">
        <v>26761</v>
      </c>
      <c r="D892" s="390">
        <v>350</v>
      </c>
      <c r="E892" s="407">
        <v>103</v>
      </c>
    </row>
    <row r="893" spans="1:5">
      <c r="A893" s="388">
        <v>100</v>
      </c>
      <c r="B893" s="389" t="s">
        <v>1478</v>
      </c>
      <c r="C893" s="389">
        <v>28361</v>
      </c>
      <c r="D893" s="390">
        <v>600</v>
      </c>
      <c r="E893" s="407">
        <v>164.5</v>
      </c>
    </row>
    <row r="894" spans="1:5">
      <c r="A894" s="388">
        <v>101</v>
      </c>
      <c r="B894" s="389" t="s">
        <v>1739</v>
      </c>
      <c r="C894" s="389">
        <v>7575</v>
      </c>
      <c r="D894" s="390">
        <v>500</v>
      </c>
      <c r="E894" s="407">
        <v>150</v>
      </c>
    </row>
    <row r="895" spans="1:5">
      <c r="A895" s="388">
        <v>102</v>
      </c>
      <c r="B895" s="389" t="s">
        <v>1479</v>
      </c>
      <c r="C895" s="389">
        <v>275</v>
      </c>
      <c r="D895" s="390">
        <v>300</v>
      </c>
      <c r="E895" s="407">
        <v>77.5</v>
      </c>
    </row>
    <row r="896" spans="1:5">
      <c r="A896" s="388">
        <v>103</v>
      </c>
      <c r="B896" s="389" t="s">
        <v>1480</v>
      </c>
      <c r="C896" s="389">
        <v>6272</v>
      </c>
      <c r="D896" s="390">
        <v>350</v>
      </c>
      <c r="E896" s="407">
        <v>91.125</v>
      </c>
    </row>
    <row r="897" spans="1:5">
      <c r="A897" s="388">
        <v>104</v>
      </c>
      <c r="B897" s="389" t="s">
        <v>1481</v>
      </c>
      <c r="C897" s="389">
        <v>111</v>
      </c>
      <c r="D897" s="390">
        <v>400</v>
      </c>
      <c r="E897" s="407">
        <v>107.175</v>
      </c>
    </row>
    <row r="898" spans="1:5">
      <c r="A898" s="388">
        <v>105</v>
      </c>
      <c r="B898" s="389" t="s">
        <v>706</v>
      </c>
      <c r="C898" s="389">
        <v>31213</v>
      </c>
      <c r="D898" s="390">
        <v>300</v>
      </c>
      <c r="E898" s="407">
        <v>76.773499999999999</v>
      </c>
    </row>
    <row r="899" spans="1:5">
      <c r="A899" s="388">
        <v>106</v>
      </c>
      <c r="B899" s="389" t="s">
        <v>707</v>
      </c>
      <c r="C899" s="389">
        <v>8716</v>
      </c>
      <c r="D899" s="390">
        <v>350</v>
      </c>
      <c r="E899" s="407">
        <v>102.7</v>
      </c>
    </row>
    <row r="900" spans="1:5">
      <c r="A900" s="388">
        <v>107</v>
      </c>
      <c r="B900" s="389" t="s">
        <v>708</v>
      </c>
      <c r="C900" s="389">
        <v>7006</v>
      </c>
      <c r="D900" s="390">
        <v>300</v>
      </c>
      <c r="E900" s="407">
        <v>83.474999999999994</v>
      </c>
    </row>
    <row r="901" spans="1:5">
      <c r="A901" s="388">
        <v>108</v>
      </c>
      <c r="B901" s="389" t="s">
        <v>709</v>
      </c>
      <c r="C901" s="389">
        <v>5593</v>
      </c>
      <c r="D901" s="390">
        <v>300</v>
      </c>
      <c r="E901" s="407">
        <v>82.987499999999997</v>
      </c>
    </row>
    <row r="902" spans="1:5">
      <c r="A902" s="388">
        <v>109</v>
      </c>
      <c r="B902" s="389" t="s">
        <v>1742</v>
      </c>
      <c r="C902" s="389">
        <v>39124</v>
      </c>
      <c r="D902" s="390">
        <v>500</v>
      </c>
      <c r="E902" s="407">
        <v>150</v>
      </c>
    </row>
    <row r="903" spans="1:5">
      <c r="A903" s="388">
        <v>110</v>
      </c>
      <c r="B903" s="389" t="s">
        <v>1743</v>
      </c>
      <c r="C903" s="389">
        <v>39123</v>
      </c>
      <c r="D903" s="390">
        <v>650</v>
      </c>
      <c r="E903" s="407">
        <v>176.25</v>
      </c>
    </row>
    <row r="904" spans="1:5">
      <c r="A904" s="388">
        <v>111</v>
      </c>
      <c r="B904" s="389" t="s">
        <v>1482</v>
      </c>
      <c r="C904" s="389">
        <v>39125</v>
      </c>
      <c r="D904" s="390">
        <v>600</v>
      </c>
      <c r="E904" s="407">
        <v>172.5</v>
      </c>
    </row>
    <row r="905" spans="1:5">
      <c r="A905" s="388">
        <v>112</v>
      </c>
      <c r="B905" s="389" t="s">
        <v>1483</v>
      </c>
      <c r="C905" s="389">
        <v>34174</v>
      </c>
      <c r="D905" s="390">
        <v>200</v>
      </c>
      <c r="E905" s="407">
        <v>60</v>
      </c>
    </row>
    <row r="906" spans="1:5">
      <c r="A906" s="388">
        <v>113</v>
      </c>
      <c r="B906" s="389" t="s">
        <v>1484</v>
      </c>
      <c r="C906" s="389">
        <v>40128</v>
      </c>
      <c r="D906" s="390">
        <v>260</v>
      </c>
      <c r="E906" s="407">
        <v>78</v>
      </c>
    </row>
    <row r="907" spans="1:5">
      <c r="A907" s="388">
        <v>114</v>
      </c>
      <c r="B907" s="389" t="s">
        <v>710</v>
      </c>
      <c r="C907" s="389">
        <v>92</v>
      </c>
      <c r="D907" s="390">
        <v>500</v>
      </c>
      <c r="E907" s="407">
        <v>150</v>
      </c>
    </row>
    <row r="908" spans="1:5">
      <c r="A908" s="388">
        <v>115</v>
      </c>
      <c r="B908" s="389" t="s">
        <v>711</v>
      </c>
      <c r="C908" s="389">
        <v>1198</v>
      </c>
      <c r="D908" s="390">
        <v>500</v>
      </c>
      <c r="E908" s="407">
        <v>150</v>
      </c>
    </row>
    <row r="909" spans="1:5">
      <c r="A909" s="388">
        <v>116</v>
      </c>
      <c r="B909" s="389" t="s">
        <v>712</v>
      </c>
      <c r="C909" s="389">
        <v>831</v>
      </c>
      <c r="D909" s="390">
        <v>500</v>
      </c>
      <c r="E909" s="407">
        <v>150</v>
      </c>
    </row>
    <row r="910" spans="1:5">
      <c r="A910" s="388">
        <v>117</v>
      </c>
      <c r="B910" s="389" t="s">
        <v>713</v>
      </c>
      <c r="C910" s="389">
        <v>149</v>
      </c>
      <c r="D910" s="390">
        <v>500</v>
      </c>
      <c r="E910" s="407">
        <v>150</v>
      </c>
    </row>
    <row r="911" spans="1:5">
      <c r="A911" s="388">
        <v>118</v>
      </c>
      <c r="B911" s="389" t="s">
        <v>714</v>
      </c>
      <c r="C911" s="389">
        <v>3515</v>
      </c>
      <c r="D911" s="390">
        <v>500</v>
      </c>
      <c r="E911" s="407">
        <v>150</v>
      </c>
    </row>
    <row r="912" spans="1:5">
      <c r="A912" s="388">
        <v>119</v>
      </c>
      <c r="B912" s="389" t="s">
        <v>715</v>
      </c>
      <c r="C912" s="389">
        <v>80</v>
      </c>
      <c r="D912" s="390">
        <v>500</v>
      </c>
      <c r="E912" s="407">
        <v>150</v>
      </c>
    </row>
    <row r="913" spans="1:5">
      <c r="A913" s="388">
        <v>120</v>
      </c>
      <c r="B913" s="389" t="s">
        <v>716</v>
      </c>
      <c r="C913" s="389">
        <v>2970</v>
      </c>
      <c r="D913" s="390">
        <v>500</v>
      </c>
      <c r="E913" s="407">
        <v>150</v>
      </c>
    </row>
    <row r="914" spans="1:5">
      <c r="A914" s="388">
        <v>121</v>
      </c>
      <c r="B914" s="389" t="s">
        <v>717</v>
      </c>
      <c r="C914" s="389">
        <v>30255</v>
      </c>
      <c r="D914" s="390">
        <v>500</v>
      </c>
      <c r="E914" s="407">
        <v>150</v>
      </c>
    </row>
    <row r="915" spans="1:5">
      <c r="A915" s="388">
        <v>122</v>
      </c>
      <c r="B915" s="389" t="s">
        <v>718</v>
      </c>
      <c r="C915" s="389">
        <v>37506</v>
      </c>
      <c r="D915" s="390">
        <v>500</v>
      </c>
      <c r="E915" s="407">
        <v>150</v>
      </c>
    </row>
    <row r="916" spans="1:5">
      <c r="A916" s="388">
        <v>123</v>
      </c>
      <c r="B916" s="389" t="s">
        <v>719</v>
      </c>
      <c r="C916" s="389">
        <v>55</v>
      </c>
      <c r="D916" s="390">
        <v>500</v>
      </c>
      <c r="E916" s="407">
        <v>150</v>
      </c>
    </row>
    <row r="917" spans="1:5">
      <c r="A917" s="388">
        <v>124</v>
      </c>
      <c r="B917" s="389" t="s">
        <v>720</v>
      </c>
      <c r="C917" s="389">
        <v>3820</v>
      </c>
      <c r="D917" s="390">
        <v>500</v>
      </c>
      <c r="E917" s="407">
        <v>150</v>
      </c>
    </row>
    <row r="918" spans="1:5">
      <c r="A918" s="388">
        <v>125</v>
      </c>
      <c r="B918" s="389" t="s">
        <v>721</v>
      </c>
      <c r="C918" s="389">
        <v>1680</v>
      </c>
      <c r="D918" s="390">
        <v>550</v>
      </c>
      <c r="E918" s="407">
        <v>160</v>
      </c>
    </row>
    <row r="919" spans="1:5">
      <c r="A919" s="388">
        <v>126</v>
      </c>
      <c r="B919" s="389" t="s">
        <v>722</v>
      </c>
      <c r="C919" s="389">
        <v>4051</v>
      </c>
      <c r="D919" s="390">
        <v>500</v>
      </c>
      <c r="E919" s="407">
        <v>150</v>
      </c>
    </row>
    <row r="920" spans="1:5">
      <c r="A920" s="388">
        <v>127</v>
      </c>
      <c r="B920" s="389" t="s">
        <v>723</v>
      </c>
      <c r="C920" s="389">
        <v>15211</v>
      </c>
      <c r="D920" s="390">
        <v>500</v>
      </c>
      <c r="E920" s="407">
        <v>150</v>
      </c>
    </row>
    <row r="921" spans="1:5">
      <c r="A921" s="388">
        <v>128</v>
      </c>
      <c r="B921" s="389" t="s">
        <v>724</v>
      </c>
      <c r="C921" s="389">
        <v>10876</v>
      </c>
      <c r="D921" s="390">
        <v>500</v>
      </c>
      <c r="E921" s="407">
        <v>150</v>
      </c>
    </row>
    <row r="922" spans="1:5">
      <c r="A922" s="388">
        <v>129</v>
      </c>
      <c r="B922" s="389" t="s">
        <v>725</v>
      </c>
      <c r="C922" s="389">
        <v>18006</v>
      </c>
      <c r="D922" s="390">
        <v>500</v>
      </c>
      <c r="E922" s="407">
        <v>150</v>
      </c>
    </row>
    <row r="923" spans="1:5">
      <c r="A923" s="388">
        <v>130</v>
      </c>
      <c r="B923" s="389" t="s">
        <v>726</v>
      </c>
      <c r="C923" s="389">
        <v>18015</v>
      </c>
      <c r="D923" s="390">
        <v>500</v>
      </c>
      <c r="E923" s="407">
        <v>150</v>
      </c>
    </row>
    <row r="924" spans="1:5">
      <c r="A924" s="388">
        <v>131</v>
      </c>
      <c r="B924" s="389" t="s">
        <v>727</v>
      </c>
      <c r="C924" s="389">
        <v>8621</v>
      </c>
      <c r="D924" s="390">
        <v>500</v>
      </c>
      <c r="E924" s="407">
        <v>150</v>
      </c>
    </row>
    <row r="925" spans="1:5">
      <c r="A925" s="388">
        <v>132</v>
      </c>
      <c r="B925" s="389" t="s">
        <v>728</v>
      </c>
      <c r="C925" s="389">
        <v>8618</v>
      </c>
      <c r="D925" s="390">
        <v>500</v>
      </c>
      <c r="E925" s="407">
        <v>150</v>
      </c>
    </row>
    <row r="926" spans="1:5">
      <c r="A926" s="388">
        <v>133</v>
      </c>
      <c r="B926" s="389" t="s">
        <v>729</v>
      </c>
      <c r="C926" s="389">
        <v>15193</v>
      </c>
      <c r="D926" s="390">
        <v>500</v>
      </c>
      <c r="E926" s="407">
        <v>150</v>
      </c>
    </row>
    <row r="927" spans="1:5">
      <c r="A927" s="388">
        <v>134</v>
      </c>
      <c r="B927" s="389" t="s">
        <v>730</v>
      </c>
      <c r="C927" s="389">
        <v>128</v>
      </c>
      <c r="D927" s="390">
        <v>500</v>
      </c>
      <c r="E927" s="407">
        <v>150</v>
      </c>
    </row>
    <row r="928" spans="1:5">
      <c r="A928" s="388">
        <v>135</v>
      </c>
      <c r="B928" s="389" t="s">
        <v>731</v>
      </c>
      <c r="C928" s="389">
        <v>267</v>
      </c>
      <c r="D928" s="390">
        <v>500</v>
      </c>
      <c r="E928" s="407">
        <v>150</v>
      </c>
    </row>
    <row r="929" spans="1:5">
      <c r="A929" s="388">
        <v>136</v>
      </c>
      <c r="B929" s="389" t="s">
        <v>732</v>
      </c>
      <c r="C929" s="389">
        <v>15675</v>
      </c>
      <c r="D929" s="390">
        <v>500</v>
      </c>
      <c r="E929" s="407">
        <v>150</v>
      </c>
    </row>
    <row r="930" spans="1:5">
      <c r="A930" s="388">
        <v>137</v>
      </c>
      <c r="B930" s="389" t="s">
        <v>733</v>
      </c>
      <c r="C930" s="389">
        <v>130</v>
      </c>
      <c r="D930" s="390">
        <v>500</v>
      </c>
      <c r="E930" s="407">
        <v>150</v>
      </c>
    </row>
    <row r="931" spans="1:5">
      <c r="A931" s="388">
        <v>138</v>
      </c>
      <c r="B931" s="389" t="s">
        <v>734</v>
      </c>
      <c r="C931" s="389">
        <v>673</v>
      </c>
      <c r="D931" s="390">
        <v>500.12</v>
      </c>
      <c r="E931" s="407">
        <v>150.01439999999999</v>
      </c>
    </row>
    <row r="932" spans="1:5">
      <c r="A932" s="388">
        <v>139</v>
      </c>
      <c r="B932" s="389" t="s">
        <v>735</v>
      </c>
      <c r="C932" s="389">
        <v>8794</v>
      </c>
      <c r="D932" s="390">
        <v>500</v>
      </c>
      <c r="E932" s="407">
        <v>150</v>
      </c>
    </row>
    <row r="933" spans="1:5">
      <c r="A933" s="388">
        <v>140</v>
      </c>
      <c r="B933" s="389" t="s">
        <v>736</v>
      </c>
      <c r="C933" s="389">
        <v>15121</v>
      </c>
      <c r="D933" s="390">
        <v>500</v>
      </c>
      <c r="E933" s="407">
        <v>150</v>
      </c>
    </row>
    <row r="934" spans="1:5">
      <c r="A934" s="388">
        <v>141</v>
      </c>
      <c r="B934" s="389" t="s">
        <v>737</v>
      </c>
      <c r="C934" s="389">
        <v>12786</v>
      </c>
      <c r="D934" s="390">
        <v>500</v>
      </c>
      <c r="E934" s="407">
        <v>150</v>
      </c>
    </row>
    <row r="935" spans="1:5">
      <c r="A935" s="388">
        <v>142</v>
      </c>
      <c r="B935" s="389" t="s">
        <v>738</v>
      </c>
      <c r="C935" s="389">
        <v>9801</v>
      </c>
      <c r="D935" s="390">
        <v>500</v>
      </c>
      <c r="E935" s="407">
        <v>150</v>
      </c>
    </row>
    <row r="936" spans="1:5">
      <c r="A936" s="388">
        <v>143</v>
      </c>
      <c r="B936" s="389" t="s">
        <v>739</v>
      </c>
      <c r="C936" s="389">
        <v>143</v>
      </c>
      <c r="D936" s="390">
        <v>500</v>
      </c>
      <c r="E936" s="407">
        <v>149.97749999999999</v>
      </c>
    </row>
    <row r="937" spans="1:5">
      <c r="A937" s="388">
        <v>144</v>
      </c>
      <c r="B937" s="389" t="s">
        <v>740</v>
      </c>
      <c r="C937" s="389">
        <v>19469</v>
      </c>
      <c r="D937" s="390">
        <v>500</v>
      </c>
      <c r="E937" s="407">
        <v>150</v>
      </c>
    </row>
    <row r="938" spans="1:5">
      <c r="A938" s="388">
        <v>145</v>
      </c>
      <c r="B938" s="389" t="s">
        <v>741</v>
      </c>
      <c r="C938" s="389">
        <v>6126</v>
      </c>
      <c r="D938" s="390">
        <v>500</v>
      </c>
      <c r="E938" s="407">
        <v>150</v>
      </c>
    </row>
    <row r="939" spans="1:5">
      <c r="A939" s="388">
        <v>146</v>
      </c>
      <c r="B939" s="389" t="s">
        <v>742</v>
      </c>
      <c r="C939" s="389">
        <v>19548</v>
      </c>
      <c r="D939" s="390">
        <v>500</v>
      </c>
      <c r="E939" s="407">
        <v>150</v>
      </c>
    </row>
    <row r="940" spans="1:5">
      <c r="A940" s="388">
        <v>147</v>
      </c>
      <c r="B940" s="389" t="s">
        <v>743</v>
      </c>
      <c r="C940" s="389">
        <v>19369</v>
      </c>
      <c r="D940" s="390">
        <v>500</v>
      </c>
      <c r="E940" s="407">
        <v>150</v>
      </c>
    </row>
    <row r="941" spans="1:5">
      <c r="A941" s="388">
        <v>148</v>
      </c>
      <c r="B941" s="389" t="s">
        <v>744</v>
      </c>
      <c r="C941" s="389">
        <v>19370</v>
      </c>
      <c r="D941" s="390">
        <v>500</v>
      </c>
      <c r="E941" s="407">
        <v>150</v>
      </c>
    </row>
    <row r="942" spans="1:5">
      <c r="A942" s="388">
        <v>149</v>
      </c>
      <c r="B942" s="389" t="s">
        <v>745</v>
      </c>
      <c r="C942" s="389">
        <v>13801</v>
      </c>
      <c r="D942" s="390">
        <v>500</v>
      </c>
      <c r="E942" s="407">
        <v>150</v>
      </c>
    </row>
    <row r="943" spans="1:5">
      <c r="A943" s="388">
        <v>150</v>
      </c>
      <c r="B943" s="389" t="s">
        <v>746</v>
      </c>
      <c r="C943" s="389">
        <v>19402</v>
      </c>
      <c r="D943" s="390">
        <v>500</v>
      </c>
      <c r="E943" s="407">
        <v>150</v>
      </c>
    </row>
    <row r="944" spans="1:5">
      <c r="A944" s="388">
        <v>151</v>
      </c>
      <c r="B944" s="389" t="s">
        <v>747</v>
      </c>
      <c r="C944" s="389">
        <v>19775</v>
      </c>
      <c r="D944" s="390">
        <v>500</v>
      </c>
      <c r="E944" s="407">
        <v>150</v>
      </c>
    </row>
    <row r="945" spans="1:5">
      <c r="A945" s="388">
        <v>152</v>
      </c>
      <c r="B945" s="389" t="s">
        <v>748</v>
      </c>
      <c r="C945" s="389">
        <v>14326</v>
      </c>
      <c r="D945" s="390">
        <v>500</v>
      </c>
      <c r="E945" s="407">
        <v>150</v>
      </c>
    </row>
    <row r="946" spans="1:5">
      <c r="A946" s="388">
        <v>153</v>
      </c>
      <c r="B946" s="391" t="s">
        <v>1744</v>
      </c>
      <c r="C946" s="389">
        <v>9346</v>
      </c>
      <c r="D946" s="390">
        <v>1131.69</v>
      </c>
      <c r="E946" s="407">
        <v>224.68450000000001</v>
      </c>
    </row>
    <row r="947" spans="1:5">
      <c r="A947" s="388">
        <v>154</v>
      </c>
      <c r="B947" s="391" t="s">
        <v>1045</v>
      </c>
      <c r="C947" s="389">
        <v>8037</v>
      </c>
      <c r="D947" s="390">
        <v>61.5</v>
      </c>
      <c r="E947" s="407">
        <v>18.45</v>
      </c>
    </row>
    <row r="948" spans="1:5">
      <c r="A948" s="388">
        <v>155</v>
      </c>
      <c r="B948" s="391" t="s">
        <v>1046</v>
      </c>
      <c r="C948" s="389">
        <v>10297</v>
      </c>
      <c r="D948" s="390">
        <v>1200</v>
      </c>
      <c r="E948" s="407">
        <v>247.5</v>
      </c>
    </row>
    <row r="949" spans="1:5">
      <c r="A949" s="388">
        <v>156</v>
      </c>
      <c r="B949" s="391" t="s">
        <v>1044</v>
      </c>
      <c r="C949" s="389">
        <v>8532</v>
      </c>
      <c r="D949" s="390">
        <v>570</v>
      </c>
      <c r="E949" s="407">
        <v>171</v>
      </c>
    </row>
    <row r="950" spans="1:5">
      <c r="A950" s="388">
        <v>157</v>
      </c>
      <c r="B950" s="391" t="s">
        <v>1047</v>
      </c>
      <c r="C950" s="389">
        <v>23722</v>
      </c>
      <c r="D950" s="390">
        <v>400</v>
      </c>
      <c r="E950" s="407">
        <v>80</v>
      </c>
    </row>
    <row r="951" spans="1:5">
      <c r="A951" s="388">
        <v>158</v>
      </c>
      <c r="B951" s="391" t="s">
        <v>1058</v>
      </c>
      <c r="C951" s="389">
        <v>18658</v>
      </c>
      <c r="D951" s="390">
        <v>500</v>
      </c>
      <c r="E951" s="407">
        <v>106.25</v>
      </c>
    </row>
    <row r="952" spans="1:5">
      <c r="A952" s="388">
        <v>159</v>
      </c>
      <c r="B952" s="391" t="s">
        <v>1059</v>
      </c>
      <c r="C952" s="389">
        <v>2225</v>
      </c>
      <c r="D952" s="390">
        <v>500</v>
      </c>
      <c r="E952" s="407">
        <v>103.125</v>
      </c>
    </row>
    <row r="953" spans="1:5">
      <c r="A953" s="388">
        <v>160</v>
      </c>
      <c r="B953" s="389" t="s">
        <v>1856</v>
      </c>
      <c r="C953" s="389">
        <v>23401</v>
      </c>
      <c r="D953" s="390">
        <v>33</v>
      </c>
      <c r="E953" s="407">
        <v>9.7750000000000004</v>
      </c>
    </row>
    <row r="954" spans="1:5">
      <c r="A954" s="388">
        <v>161</v>
      </c>
      <c r="B954" s="391" t="s">
        <v>1060</v>
      </c>
      <c r="C954" s="389">
        <v>1470</v>
      </c>
      <c r="D954" s="390">
        <v>500</v>
      </c>
      <c r="E954" s="407">
        <v>103.0125</v>
      </c>
    </row>
    <row r="955" spans="1:5">
      <c r="A955" s="388">
        <v>162</v>
      </c>
      <c r="B955" s="391" t="s">
        <v>1048</v>
      </c>
      <c r="C955" s="389">
        <v>20749</v>
      </c>
      <c r="D955" s="390">
        <v>36</v>
      </c>
      <c r="E955" s="407">
        <v>10.7</v>
      </c>
    </row>
    <row r="956" spans="1:5">
      <c r="A956" s="388">
        <v>163</v>
      </c>
      <c r="B956" s="391" t="s">
        <v>1745</v>
      </c>
      <c r="C956" s="389">
        <v>22244</v>
      </c>
      <c r="D956" s="390">
        <v>34</v>
      </c>
      <c r="E956" s="407">
        <v>10.074999999999999</v>
      </c>
    </row>
    <row r="957" spans="1:5">
      <c r="A957" s="388">
        <v>164</v>
      </c>
      <c r="B957" s="391" t="s">
        <v>1049</v>
      </c>
      <c r="C957" s="389">
        <v>23723</v>
      </c>
      <c r="D957" s="390">
        <v>350</v>
      </c>
      <c r="E957" s="407">
        <v>65.251249999999999</v>
      </c>
    </row>
    <row r="958" spans="1:5">
      <c r="A958" s="388">
        <v>165</v>
      </c>
      <c r="B958" s="391" t="s">
        <v>1050</v>
      </c>
      <c r="C958" s="389">
        <v>17838</v>
      </c>
      <c r="D958" s="390">
        <v>1000</v>
      </c>
      <c r="E958" s="407">
        <v>215</v>
      </c>
    </row>
    <row r="959" spans="1:5">
      <c r="A959" s="388">
        <v>166</v>
      </c>
      <c r="B959" s="391" t="s">
        <v>1061</v>
      </c>
      <c r="C959" s="389">
        <v>23408</v>
      </c>
      <c r="D959" s="390">
        <v>450</v>
      </c>
      <c r="E959" s="407">
        <v>92.875</v>
      </c>
    </row>
    <row r="960" spans="1:5">
      <c r="A960" s="388">
        <v>167</v>
      </c>
      <c r="B960" s="391" t="s">
        <v>1062</v>
      </c>
      <c r="C960" s="389">
        <v>23410</v>
      </c>
      <c r="D960" s="390">
        <v>450</v>
      </c>
      <c r="E960" s="407">
        <v>99.375</v>
      </c>
    </row>
    <row r="961" spans="1:5">
      <c r="A961" s="388">
        <v>168</v>
      </c>
      <c r="B961" s="391" t="s">
        <v>1051</v>
      </c>
      <c r="C961" s="389">
        <v>30881</v>
      </c>
      <c r="D961" s="390">
        <v>55</v>
      </c>
      <c r="E961" s="407">
        <v>16.25</v>
      </c>
    </row>
    <row r="962" spans="1:5">
      <c r="A962" s="388">
        <v>169</v>
      </c>
      <c r="B962" s="391" t="s">
        <v>749</v>
      </c>
      <c r="C962" s="389">
        <v>23720</v>
      </c>
      <c r="D962" s="390">
        <v>300</v>
      </c>
      <c r="E962" s="407">
        <v>56.5</v>
      </c>
    </row>
    <row r="963" spans="1:5">
      <c r="A963" s="388">
        <v>170</v>
      </c>
      <c r="B963" s="391" t="s">
        <v>750</v>
      </c>
      <c r="C963" s="389">
        <v>23721</v>
      </c>
      <c r="D963" s="390">
        <v>300</v>
      </c>
      <c r="E963" s="407">
        <v>56.25</v>
      </c>
    </row>
    <row r="964" spans="1:5">
      <c r="A964" s="388">
        <v>171</v>
      </c>
      <c r="B964" s="391" t="s">
        <v>1052</v>
      </c>
      <c r="C964" s="389">
        <v>23811</v>
      </c>
      <c r="D964" s="390">
        <v>1.07</v>
      </c>
      <c r="E964" s="407">
        <v>0.32100000000000001</v>
      </c>
    </row>
    <row r="965" spans="1:5">
      <c r="A965" s="388">
        <v>172</v>
      </c>
      <c r="B965" s="391" t="s">
        <v>1053</v>
      </c>
      <c r="C965" s="389">
        <v>30280</v>
      </c>
      <c r="D965" s="390">
        <v>2.74</v>
      </c>
      <c r="E965" s="407">
        <v>0.82199999999999995</v>
      </c>
    </row>
    <row r="966" spans="1:5">
      <c r="A966" s="388">
        <v>173</v>
      </c>
      <c r="B966" s="391" t="s">
        <v>1054</v>
      </c>
      <c r="C966" s="389">
        <v>29660</v>
      </c>
      <c r="D966" s="390">
        <v>111</v>
      </c>
      <c r="E966" s="407">
        <v>33.299999999999997</v>
      </c>
    </row>
    <row r="967" spans="1:5">
      <c r="A967" s="388">
        <v>174</v>
      </c>
      <c r="B967" s="391" t="s">
        <v>1055</v>
      </c>
      <c r="C967" s="389">
        <v>27182</v>
      </c>
      <c r="D967" s="390">
        <v>1.1000000000000001</v>
      </c>
      <c r="E967" s="407">
        <v>0.33</v>
      </c>
    </row>
    <row r="968" spans="1:5">
      <c r="A968" s="388">
        <v>175</v>
      </c>
      <c r="B968" s="391" t="s">
        <v>1056</v>
      </c>
      <c r="C968" s="389">
        <v>23397</v>
      </c>
      <c r="D968" s="390">
        <v>21</v>
      </c>
      <c r="E968" s="407">
        <v>6.3</v>
      </c>
    </row>
    <row r="969" spans="1:5">
      <c r="A969" s="388">
        <v>176</v>
      </c>
      <c r="B969" s="391" t="s">
        <v>1057</v>
      </c>
      <c r="C969" s="389">
        <v>11635</v>
      </c>
      <c r="D969" s="390">
        <v>113</v>
      </c>
      <c r="E969" s="407">
        <v>33.9</v>
      </c>
    </row>
    <row r="970" spans="1:5">
      <c r="A970" s="388">
        <v>177</v>
      </c>
      <c r="B970" s="389" t="s">
        <v>1746</v>
      </c>
      <c r="C970" s="389">
        <v>31208</v>
      </c>
      <c r="D970" s="390">
        <v>57</v>
      </c>
      <c r="E970" s="407">
        <v>17.100000000000001</v>
      </c>
    </row>
    <row r="971" spans="1:5">
      <c r="A971" s="388">
        <v>178</v>
      </c>
      <c r="B971" s="389" t="s">
        <v>1747</v>
      </c>
      <c r="C971" s="389">
        <v>23412</v>
      </c>
      <c r="D971" s="390">
        <v>1.3</v>
      </c>
      <c r="E971" s="407">
        <v>0.39</v>
      </c>
    </row>
    <row r="972" spans="1:5">
      <c r="A972" s="388">
        <v>179</v>
      </c>
      <c r="B972" s="389" t="s">
        <v>1485</v>
      </c>
      <c r="C972" s="389">
        <v>23637</v>
      </c>
      <c r="D972" s="390">
        <v>3.9</v>
      </c>
      <c r="E972" s="407">
        <v>1.17</v>
      </c>
    </row>
    <row r="973" spans="1:5">
      <c r="A973" s="388">
        <v>180</v>
      </c>
      <c r="B973" s="389" t="s">
        <v>1486</v>
      </c>
      <c r="C973" s="389">
        <v>23409</v>
      </c>
      <c r="D973" s="390">
        <v>1</v>
      </c>
      <c r="E973" s="407">
        <v>0.3</v>
      </c>
    </row>
    <row r="974" spans="1:5">
      <c r="A974" s="388">
        <v>181</v>
      </c>
      <c r="B974" s="389" t="s">
        <v>1487</v>
      </c>
      <c r="C974" s="389">
        <v>32653</v>
      </c>
      <c r="D974" s="390">
        <v>1.5</v>
      </c>
      <c r="E974" s="407">
        <v>0.45</v>
      </c>
    </row>
    <row r="975" spans="1:5">
      <c r="A975" s="388">
        <v>182</v>
      </c>
      <c r="B975" s="389" t="s">
        <v>1488</v>
      </c>
      <c r="C975" s="389">
        <v>35527</v>
      </c>
      <c r="D975" s="390">
        <v>2</v>
      </c>
      <c r="E975" s="407">
        <v>0.6</v>
      </c>
    </row>
    <row r="976" spans="1:5">
      <c r="A976" s="388">
        <v>183</v>
      </c>
      <c r="B976" s="389" t="s">
        <v>1489</v>
      </c>
      <c r="C976" s="389">
        <v>40766</v>
      </c>
      <c r="D976" s="390">
        <v>4.5</v>
      </c>
      <c r="E976" s="407">
        <v>1.2</v>
      </c>
    </row>
    <row r="977" spans="1:5">
      <c r="A977" s="388">
        <v>184</v>
      </c>
      <c r="B977" s="391" t="s">
        <v>1063</v>
      </c>
      <c r="C977" s="389">
        <v>36137</v>
      </c>
      <c r="D977" s="390">
        <v>350</v>
      </c>
      <c r="E977" s="407">
        <v>98.75</v>
      </c>
    </row>
    <row r="978" spans="1:5">
      <c r="A978" s="388">
        <v>185</v>
      </c>
      <c r="B978" s="391" t="s">
        <v>1064</v>
      </c>
      <c r="C978" s="389">
        <v>68</v>
      </c>
      <c r="D978" s="390">
        <v>1130</v>
      </c>
      <c r="E978" s="407">
        <v>322.25</v>
      </c>
    </row>
    <row r="979" spans="1:5">
      <c r="A979" s="388">
        <v>186</v>
      </c>
      <c r="B979" s="391" t="s">
        <v>1783</v>
      </c>
      <c r="C979" s="389">
        <v>20</v>
      </c>
      <c r="D979" s="390">
        <v>2000</v>
      </c>
      <c r="E979" s="407">
        <v>437.5</v>
      </c>
    </row>
    <row r="980" spans="1:5">
      <c r="A980" s="388">
        <v>187</v>
      </c>
      <c r="B980" s="389" t="s">
        <v>1748</v>
      </c>
      <c r="C980" s="389">
        <v>1981</v>
      </c>
      <c r="D980" s="390">
        <v>100</v>
      </c>
      <c r="E980" s="407">
        <v>27.125</v>
      </c>
    </row>
    <row r="981" spans="1:5">
      <c r="A981" s="388">
        <v>188</v>
      </c>
      <c r="B981" s="389" t="s">
        <v>1749</v>
      </c>
      <c r="C981" s="389">
        <v>9355</v>
      </c>
      <c r="D981" s="390">
        <v>300</v>
      </c>
      <c r="E981" s="407">
        <v>72.125</v>
      </c>
    </row>
    <row r="982" spans="1:5">
      <c r="A982" s="388">
        <v>189</v>
      </c>
      <c r="B982" s="389" t="s">
        <v>751</v>
      </c>
      <c r="C982" s="389">
        <v>1865</v>
      </c>
      <c r="D982" s="390">
        <v>115</v>
      </c>
      <c r="E982" s="407">
        <v>33.875</v>
      </c>
    </row>
    <row r="983" spans="1:5">
      <c r="A983" s="388">
        <v>190</v>
      </c>
      <c r="B983" s="389" t="s">
        <v>752</v>
      </c>
      <c r="C983" s="389">
        <v>147</v>
      </c>
      <c r="D983" s="390">
        <v>300</v>
      </c>
      <c r="E983" s="407">
        <v>70.75</v>
      </c>
    </row>
    <row r="984" spans="1:5">
      <c r="A984" s="388">
        <v>191</v>
      </c>
      <c r="B984" s="389" t="s">
        <v>753</v>
      </c>
      <c r="C984" s="389">
        <v>1303</v>
      </c>
      <c r="D984" s="390">
        <v>450</v>
      </c>
      <c r="E984" s="407">
        <v>116.25</v>
      </c>
    </row>
    <row r="985" spans="1:5">
      <c r="A985" s="388">
        <v>192</v>
      </c>
      <c r="B985" s="389" t="s">
        <v>118</v>
      </c>
      <c r="C985" s="389">
        <v>36317</v>
      </c>
      <c r="D985" s="390">
        <v>350</v>
      </c>
      <c r="E985" s="407">
        <v>98.75</v>
      </c>
    </row>
    <row r="986" spans="1:5">
      <c r="A986" s="388">
        <v>193</v>
      </c>
      <c r="B986" s="389" t="s">
        <v>1751</v>
      </c>
      <c r="C986" s="389">
        <v>49270</v>
      </c>
      <c r="D986" s="390">
        <v>70</v>
      </c>
      <c r="E986" s="407">
        <v>21</v>
      </c>
    </row>
    <row r="987" spans="1:5">
      <c r="A987" s="388">
        <v>194</v>
      </c>
      <c r="B987" s="389" t="s">
        <v>1750</v>
      </c>
      <c r="C987" s="389">
        <v>49254</v>
      </c>
      <c r="D987" s="390">
        <v>500</v>
      </c>
      <c r="E987" s="407">
        <v>150</v>
      </c>
    </row>
    <row r="988" spans="1:5">
      <c r="A988" s="388">
        <v>195</v>
      </c>
      <c r="B988" s="389" t="s">
        <v>1753</v>
      </c>
      <c r="C988" s="389">
        <v>49260</v>
      </c>
      <c r="D988" s="390">
        <v>500</v>
      </c>
      <c r="E988" s="407">
        <v>150</v>
      </c>
    </row>
    <row r="989" spans="1:5">
      <c r="A989" s="388">
        <v>196</v>
      </c>
      <c r="B989" s="389" t="s">
        <v>1755</v>
      </c>
      <c r="C989" s="389">
        <v>49256</v>
      </c>
      <c r="D989" s="390">
        <v>300</v>
      </c>
      <c r="E989" s="407">
        <v>90</v>
      </c>
    </row>
    <row r="990" spans="1:5">
      <c r="A990" s="388">
        <v>197</v>
      </c>
      <c r="B990" s="389" t="s">
        <v>1752</v>
      </c>
      <c r="C990" s="389">
        <v>49261</v>
      </c>
      <c r="D990" s="390">
        <v>200</v>
      </c>
      <c r="E990" s="407">
        <v>60</v>
      </c>
    </row>
    <row r="991" spans="1:5">
      <c r="A991" s="388">
        <v>198</v>
      </c>
      <c r="B991" s="389" t="s">
        <v>1754</v>
      </c>
      <c r="C991" s="389">
        <v>49259</v>
      </c>
      <c r="D991" s="390">
        <v>200</v>
      </c>
      <c r="E991" s="407">
        <v>60</v>
      </c>
    </row>
    <row r="992" spans="1:5">
      <c r="A992" s="388">
        <v>199</v>
      </c>
      <c r="B992" s="389" t="s">
        <v>1756</v>
      </c>
      <c r="C992" s="389">
        <v>49258</v>
      </c>
      <c r="D992" s="390">
        <v>200</v>
      </c>
      <c r="E992" s="407">
        <v>60</v>
      </c>
    </row>
    <row r="993" spans="1:5">
      <c r="A993" s="388">
        <v>200</v>
      </c>
      <c r="B993" s="389" t="s">
        <v>1757</v>
      </c>
      <c r="C993" s="389">
        <v>49267</v>
      </c>
      <c r="D993" s="390">
        <v>162.97</v>
      </c>
      <c r="E993" s="407">
        <v>43.365000000000002</v>
      </c>
    </row>
    <row r="994" spans="1:5">
      <c r="A994" s="388">
        <v>201</v>
      </c>
      <c r="B994" s="389" t="s">
        <v>1758</v>
      </c>
      <c r="C994" s="389">
        <v>49255</v>
      </c>
      <c r="D994" s="390">
        <v>300</v>
      </c>
      <c r="E994" s="407">
        <v>90</v>
      </c>
    </row>
    <row r="995" spans="1:5" ht="23" customHeight="1">
      <c r="A995" s="353"/>
      <c r="B995" s="378" t="s">
        <v>50</v>
      </c>
      <c r="C995" s="404"/>
      <c r="D995" s="379">
        <v>85977.42</v>
      </c>
      <c r="E995" s="408">
        <v>23436.07315</v>
      </c>
    </row>
    <row r="996" spans="1:5" ht="35" customHeight="1">
      <c r="A996" s="29"/>
      <c r="B996" s="62" t="s">
        <v>119</v>
      </c>
      <c r="C996" s="30"/>
      <c r="D996" s="422"/>
      <c r="E996" s="125"/>
    </row>
    <row r="997" spans="1:5" ht="34">
      <c r="A997" s="67" t="s">
        <v>1898</v>
      </c>
      <c r="B997" s="378" t="s">
        <v>1896</v>
      </c>
      <c r="C997" s="387" t="s">
        <v>2001</v>
      </c>
      <c r="D997" s="375" t="s">
        <v>2157</v>
      </c>
      <c r="E997" s="406" t="s">
        <v>2156</v>
      </c>
    </row>
    <row r="998" spans="1:5">
      <c r="A998" s="388">
        <v>1</v>
      </c>
      <c r="B998" s="389" t="s">
        <v>120</v>
      </c>
      <c r="C998" s="389">
        <v>447</v>
      </c>
      <c r="D998" s="390">
        <v>3000</v>
      </c>
      <c r="E998" s="407">
        <v>900</v>
      </c>
    </row>
    <row r="999" spans="1:5">
      <c r="A999" s="388">
        <v>2</v>
      </c>
      <c r="B999" s="389" t="s">
        <v>121</v>
      </c>
      <c r="C999" s="389">
        <v>19789</v>
      </c>
      <c r="D999" s="390">
        <v>650</v>
      </c>
      <c r="E999" s="407">
        <v>180</v>
      </c>
    </row>
    <row r="1000" spans="1:5">
      <c r="A1000" s="388">
        <v>3</v>
      </c>
      <c r="B1000" s="389" t="s">
        <v>1490</v>
      </c>
      <c r="C1000" s="389">
        <v>38113</v>
      </c>
      <c r="D1000" s="390">
        <v>350</v>
      </c>
      <c r="E1000" s="407">
        <v>100</v>
      </c>
    </row>
    <row r="1001" spans="1:5">
      <c r="A1001" s="388">
        <v>4</v>
      </c>
      <c r="B1001" s="389" t="s">
        <v>1491</v>
      </c>
      <c r="C1001" s="389">
        <v>6238</v>
      </c>
      <c r="D1001" s="390">
        <v>471.38</v>
      </c>
      <c r="E1001" s="407">
        <v>141.41399999999999</v>
      </c>
    </row>
    <row r="1002" spans="1:5">
      <c r="A1002" s="388">
        <v>5</v>
      </c>
      <c r="B1002" s="389" t="s">
        <v>1492</v>
      </c>
      <c r="C1002" s="389">
        <v>21640</v>
      </c>
      <c r="D1002" s="390">
        <v>300</v>
      </c>
      <c r="E1002" s="407">
        <v>90</v>
      </c>
    </row>
    <row r="1003" spans="1:5">
      <c r="A1003" s="388">
        <v>6</v>
      </c>
      <c r="B1003" s="389" t="s">
        <v>1493</v>
      </c>
      <c r="C1003" s="389">
        <v>21879</v>
      </c>
      <c r="D1003" s="390">
        <v>300</v>
      </c>
      <c r="E1003" s="407">
        <v>90</v>
      </c>
    </row>
    <row r="1004" spans="1:5">
      <c r="A1004" s="388">
        <v>7</v>
      </c>
      <c r="B1004" s="389" t="s">
        <v>1494</v>
      </c>
      <c r="C1004" s="389">
        <v>2282</v>
      </c>
      <c r="D1004" s="390">
        <v>500</v>
      </c>
      <c r="E1004" s="407">
        <v>150</v>
      </c>
    </row>
    <row r="1005" spans="1:5">
      <c r="A1005" s="388">
        <v>8</v>
      </c>
      <c r="B1005" s="389" t="s">
        <v>754</v>
      </c>
      <c r="C1005" s="389">
        <v>1960</v>
      </c>
      <c r="D1005" s="390">
        <v>600</v>
      </c>
      <c r="E1005" s="407">
        <v>170</v>
      </c>
    </row>
    <row r="1006" spans="1:5">
      <c r="A1006" s="388">
        <v>9</v>
      </c>
      <c r="B1006" s="389" t="s">
        <v>1665</v>
      </c>
      <c r="C1006" s="389">
        <v>19057</v>
      </c>
      <c r="D1006" s="390">
        <v>300</v>
      </c>
      <c r="E1006" s="407">
        <v>90</v>
      </c>
    </row>
    <row r="1007" spans="1:5">
      <c r="A1007" s="388">
        <v>10</v>
      </c>
      <c r="B1007" s="389" t="s">
        <v>1495</v>
      </c>
      <c r="C1007" s="389">
        <v>2434</v>
      </c>
      <c r="D1007" s="390">
        <v>500</v>
      </c>
      <c r="E1007" s="407">
        <v>150</v>
      </c>
    </row>
    <row r="1008" spans="1:5">
      <c r="A1008" s="388">
        <v>11</v>
      </c>
      <c r="B1008" s="389" t="s">
        <v>1496</v>
      </c>
      <c r="C1008" s="389">
        <v>15161</v>
      </c>
      <c r="D1008" s="390">
        <v>300</v>
      </c>
      <c r="E1008" s="407">
        <v>90</v>
      </c>
    </row>
    <row r="1009" spans="1:5">
      <c r="A1009" s="388">
        <v>12</v>
      </c>
      <c r="B1009" s="389" t="s">
        <v>1497</v>
      </c>
      <c r="C1009" s="389">
        <v>19013</v>
      </c>
      <c r="D1009" s="390">
        <v>650</v>
      </c>
      <c r="E1009" s="407">
        <v>180.1</v>
      </c>
    </row>
    <row r="1010" spans="1:5">
      <c r="A1010" s="388">
        <v>13</v>
      </c>
      <c r="B1010" s="389" t="s">
        <v>1759</v>
      </c>
      <c r="C1010" s="389">
        <v>20849</v>
      </c>
      <c r="D1010" s="390">
        <v>500</v>
      </c>
      <c r="E1010" s="407">
        <v>150</v>
      </c>
    </row>
    <row r="1011" spans="1:5">
      <c r="A1011" s="388">
        <v>14</v>
      </c>
      <c r="B1011" s="389" t="s">
        <v>755</v>
      </c>
      <c r="C1011" s="389">
        <v>31215</v>
      </c>
      <c r="D1011" s="390">
        <v>500</v>
      </c>
      <c r="E1011" s="407">
        <v>150</v>
      </c>
    </row>
    <row r="1012" spans="1:5">
      <c r="A1012" s="388">
        <v>15</v>
      </c>
      <c r="B1012" s="389" t="s">
        <v>756</v>
      </c>
      <c r="C1012" s="389">
        <v>18696</v>
      </c>
      <c r="D1012" s="390">
        <v>500</v>
      </c>
      <c r="E1012" s="407">
        <v>150</v>
      </c>
    </row>
    <row r="1013" spans="1:5">
      <c r="A1013" s="388">
        <v>16</v>
      </c>
      <c r="B1013" s="389" t="s">
        <v>757</v>
      </c>
      <c r="C1013" s="389">
        <v>19249</v>
      </c>
      <c r="D1013" s="390">
        <v>300</v>
      </c>
      <c r="E1013" s="407">
        <v>90</v>
      </c>
    </row>
    <row r="1014" spans="1:5">
      <c r="A1014" s="388">
        <v>17</v>
      </c>
      <c r="B1014" s="391" t="s">
        <v>1848</v>
      </c>
      <c r="C1014" s="389">
        <v>21888</v>
      </c>
      <c r="D1014" s="390">
        <v>500</v>
      </c>
      <c r="E1014" s="407">
        <v>150</v>
      </c>
    </row>
    <row r="1015" spans="1:5">
      <c r="A1015" s="388">
        <v>18</v>
      </c>
      <c r="B1015" s="391" t="s">
        <v>1029</v>
      </c>
      <c r="C1015" s="389">
        <v>2115</v>
      </c>
      <c r="D1015" s="390">
        <v>600</v>
      </c>
      <c r="E1015" s="407">
        <v>155</v>
      </c>
    </row>
    <row r="1016" spans="1:5">
      <c r="A1016" s="388">
        <v>19</v>
      </c>
      <c r="B1016" s="389" t="s">
        <v>758</v>
      </c>
      <c r="C1016" s="389">
        <v>1217</v>
      </c>
      <c r="D1016" s="390">
        <v>500</v>
      </c>
      <c r="E1016" s="407">
        <v>150</v>
      </c>
    </row>
    <row r="1017" spans="1:5">
      <c r="A1017" s="388">
        <v>20</v>
      </c>
      <c r="B1017" s="389" t="s">
        <v>759</v>
      </c>
      <c r="C1017" s="389">
        <v>17819</v>
      </c>
      <c r="D1017" s="390">
        <v>500</v>
      </c>
      <c r="E1017" s="407">
        <v>150</v>
      </c>
    </row>
    <row r="1018" spans="1:5">
      <c r="A1018" s="388">
        <v>21</v>
      </c>
      <c r="B1018" s="389" t="s">
        <v>760</v>
      </c>
      <c r="C1018" s="389">
        <v>19792</v>
      </c>
      <c r="D1018" s="390">
        <v>500</v>
      </c>
      <c r="E1018" s="407">
        <v>150</v>
      </c>
    </row>
    <row r="1019" spans="1:5">
      <c r="A1019" s="388">
        <v>22</v>
      </c>
      <c r="B1019" s="389" t="s">
        <v>761</v>
      </c>
      <c r="C1019" s="389">
        <v>20365</v>
      </c>
      <c r="D1019" s="390">
        <v>500</v>
      </c>
      <c r="E1019" s="407">
        <v>150</v>
      </c>
    </row>
    <row r="1020" spans="1:5">
      <c r="A1020" s="388">
        <v>23</v>
      </c>
      <c r="B1020" s="389" t="s">
        <v>762</v>
      </c>
      <c r="C1020" s="389">
        <v>17236</v>
      </c>
      <c r="D1020" s="390">
        <v>500</v>
      </c>
      <c r="E1020" s="407">
        <v>150</v>
      </c>
    </row>
    <row r="1021" spans="1:5">
      <c r="A1021" s="388">
        <v>24</v>
      </c>
      <c r="B1021" s="389" t="s">
        <v>763</v>
      </c>
      <c r="C1021" s="389">
        <v>3629</v>
      </c>
      <c r="D1021" s="390">
        <v>500</v>
      </c>
      <c r="E1021" s="407">
        <v>150</v>
      </c>
    </row>
    <row r="1022" spans="1:5">
      <c r="A1022" s="388">
        <v>25</v>
      </c>
      <c r="B1022" s="389" t="s">
        <v>764</v>
      </c>
      <c r="C1022" s="389">
        <v>6078</v>
      </c>
      <c r="D1022" s="390">
        <v>500</v>
      </c>
      <c r="E1022" s="407">
        <v>150</v>
      </c>
    </row>
    <row r="1023" spans="1:5">
      <c r="A1023" s="388">
        <v>26</v>
      </c>
      <c r="B1023" s="389" t="s">
        <v>765</v>
      </c>
      <c r="C1023" s="389">
        <v>4197</v>
      </c>
      <c r="D1023" s="390">
        <v>500</v>
      </c>
      <c r="E1023" s="407">
        <v>150</v>
      </c>
    </row>
    <row r="1024" spans="1:5">
      <c r="A1024" s="388">
        <v>27</v>
      </c>
      <c r="B1024" s="389" t="s">
        <v>766</v>
      </c>
      <c r="C1024" s="389">
        <v>14982</v>
      </c>
      <c r="D1024" s="390">
        <v>500</v>
      </c>
      <c r="E1024" s="407">
        <v>150</v>
      </c>
    </row>
    <row r="1025" spans="1:5">
      <c r="A1025" s="388">
        <v>28</v>
      </c>
      <c r="B1025" s="389" t="s">
        <v>767</v>
      </c>
      <c r="C1025" s="389">
        <v>14991</v>
      </c>
      <c r="D1025" s="390">
        <v>500</v>
      </c>
      <c r="E1025" s="407">
        <v>150</v>
      </c>
    </row>
    <row r="1026" spans="1:5">
      <c r="A1026" s="388">
        <v>29</v>
      </c>
      <c r="B1026" s="389" t="s">
        <v>768</v>
      </c>
      <c r="C1026" s="389">
        <v>653</v>
      </c>
      <c r="D1026" s="390">
        <v>500</v>
      </c>
      <c r="E1026" s="407">
        <v>150</v>
      </c>
    </row>
    <row r="1027" spans="1:5">
      <c r="A1027" s="388">
        <v>30</v>
      </c>
      <c r="B1027" s="389" t="s">
        <v>769</v>
      </c>
      <c r="C1027" s="389">
        <v>17814</v>
      </c>
      <c r="D1027" s="390">
        <v>500</v>
      </c>
      <c r="E1027" s="407">
        <v>150</v>
      </c>
    </row>
    <row r="1028" spans="1:5">
      <c r="A1028" s="388">
        <v>31</v>
      </c>
      <c r="B1028" s="389" t="s">
        <v>770</v>
      </c>
      <c r="C1028" s="389">
        <v>19785</v>
      </c>
      <c r="D1028" s="390">
        <v>500</v>
      </c>
      <c r="E1028" s="407">
        <v>150</v>
      </c>
    </row>
    <row r="1029" spans="1:5">
      <c r="A1029" s="388">
        <v>32</v>
      </c>
      <c r="B1029" s="391" t="s">
        <v>1030</v>
      </c>
      <c r="C1029" s="389">
        <v>32585</v>
      </c>
      <c r="D1029" s="390">
        <v>700</v>
      </c>
      <c r="E1029" s="407">
        <v>200</v>
      </c>
    </row>
    <row r="1030" spans="1:5">
      <c r="A1030" s="388">
        <v>33</v>
      </c>
      <c r="B1030" s="391" t="s">
        <v>1031</v>
      </c>
      <c r="C1030" s="389">
        <v>9373</v>
      </c>
      <c r="D1030" s="390">
        <v>562.39</v>
      </c>
      <c r="E1030" s="407">
        <v>161.578</v>
      </c>
    </row>
    <row r="1031" spans="1:5">
      <c r="A1031" s="388">
        <v>34</v>
      </c>
      <c r="B1031" s="391" t="s">
        <v>1498</v>
      </c>
      <c r="C1031" s="389">
        <v>30299</v>
      </c>
      <c r="D1031" s="390">
        <v>1.5</v>
      </c>
      <c r="E1031" s="407">
        <v>0.45</v>
      </c>
    </row>
    <row r="1032" spans="1:5">
      <c r="A1032" s="388">
        <v>35</v>
      </c>
      <c r="B1032" s="389" t="s">
        <v>1499</v>
      </c>
      <c r="C1032" s="389">
        <v>30300</v>
      </c>
      <c r="D1032" s="390">
        <v>1.5</v>
      </c>
      <c r="E1032" s="407">
        <v>0.45</v>
      </c>
    </row>
    <row r="1033" spans="1:5">
      <c r="A1033" s="388">
        <v>36</v>
      </c>
      <c r="B1033" s="389" t="s">
        <v>1500</v>
      </c>
      <c r="C1033" s="389">
        <v>22635</v>
      </c>
      <c r="D1033" s="390">
        <v>66.3</v>
      </c>
      <c r="E1033" s="407">
        <v>18.36</v>
      </c>
    </row>
    <row r="1034" spans="1:5">
      <c r="A1034" s="388">
        <v>37</v>
      </c>
      <c r="B1034" s="389" t="s">
        <v>1501</v>
      </c>
      <c r="C1034" s="389">
        <v>30301</v>
      </c>
      <c r="D1034" s="390">
        <v>1.5</v>
      </c>
      <c r="E1034" s="407">
        <v>0.45</v>
      </c>
    </row>
    <row r="1035" spans="1:5">
      <c r="A1035" s="388">
        <v>38</v>
      </c>
      <c r="B1035" s="389" t="s">
        <v>1502</v>
      </c>
      <c r="C1035" s="389">
        <v>30302</v>
      </c>
      <c r="D1035" s="390">
        <v>1.5</v>
      </c>
      <c r="E1035" s="407">
        <v>0.45</v>
      </c>
    </row>
    <row r="1036" spans="1:5">
      <c r="A1036" s="388">
        <v>39</v>
      </c>
      <c r="B1036" s="389" t="s">
        <v>771</v>
      </c>
      <c r="C1036" s="389">
        <v>23405</v>
      </c>
      <c r="D1036" s="390">
        <v>167.31</v>
      </c>
      <c r="E1036" s="407">
        <v>46.332000000000001</v>
      </c>
    </row>
    <row r="1037" spans="1:5">
      <c r="A1037" s="388">
        <v>40</v>
      </c>
      <c r="B1037" s="389" t="s">
        <v>772</v>
      </c>
      <c r="C1037" s="389">
        <v>31569</v>
      </c>
      <c r="D1037" s="390">
        <v>39</v>
      </c>
      <c r="E1037" s="407">
        <v>10.8</v>
      </c>
    </row>
    <row r="1038" spans="1:5">
      <c r="A1038" s="388">
        <v>41</v>
      </c>
      <c r="B1038" s="389" t="s">
        <v>773</v>
      </c>
      <c r="C1038" s="389">
        <v>30303</v>
      </c>
      <c r="D1038" s="390">
        <v>1.5</v>
      </c>
      <c r="E1038" s="407">
        <v>0.45</v>
      </c>
    </row>
    <row r="1039" spans="1:5">
      <c r="A1039" s="388">
        <v>42</v>
      </c>
      <c r="B1039" s="389" t="s">
        <v>1503</v>
      </c>
      <c r="C1039" s="389">
        <v>23706</v>
      </c>
      <c r="D1039" s="390">
        <v>156</v>
      </c>
      <c r="E1039" s="407">
        <v>43.2</v>
      </c>
    </row>
    <row r="1040" spans="1:5">
      <c r="A1040" s="388">
        <v>43</v>
      </c>
      <c r="B1040" s="389" t="s">
        <v>1504</v>
      </c>
      <c r="C1040" s="389">
        <v>30304</v>
      </c>
      <c r="D1040" s="390">
        <v>1.5</v>
      </c>
      <c r="E1040" s="407">
        <v>0.45</v>
      </c>
    </row>
    <row r="1041" spans="1:6" ht="21" customHeight="1">
      <c r="A1041" s="353"/>
      <c r="B1041" s="378" t="s">
        <v>50</v>
      </c>
      <c r="C1041" s="404"/>
      <c r="D1041" s="379">
        <v>19021.38</v>
      </c>
      <c r="E1041" s="408">
        <v>5609.4840000000004</v>
      </c>
    </row>
    <row r="1042" spans="1:6" s="29" customFormat="1" ht="35" customHeight="1">
      <c r="B1042" s="62" t="s">
        <v>122</v>
      </c>
      <c r="D1042" s="413"/>
      <c r="E1042" s="109"/>
      <c r="F1042" s="421"/>
    </row>
    <row r="1043" spans="1:6" ht="34">
      <c r="A1043" s="67" t="s">
        <v>1898</v>
      </c>
      <c r="B1043" s="378" t="s">
        <v>1896</v>
      </c>
      <c r="C1043" s="387" t="s">
        <v>2001</v>
      </c>
      <c r="D1043" s="375" t="s">
        <v>2157</v>
      </c>
      <c r="E1043" s="406" t="s">
        <v>2156</v>
      </c>
    </row>
    <row r="1044" spans="1:6">
      <c r="A1044" s="388">
        <v>1</v>
      </c>
      <c r="B1044" s="389" t="s">
        <v>123</v>
      </c>
      <c r="C1044" s="389">
        <v>18</v>
      </c>
      <c r="D1044" s="390">
        <v>2300</v>
      </c>
      <c r="E1044" s="407">
        <v>690</v>
      </c>
    </row>
    <row r="1045" spans="1:6">
      <c r="A1045" s="388">
        <v>2</v>
      </c>
      <c r="B1045" s="389" t="s">
        <v>124</v>
      </c>
      <c r="C1045" s="389">
        <v>26956</v>
      </c>
      <c r="D1045" s="390">
        <v>700</v>
      </c>
      <c r="E1045" s="407">
        <v>210</v>
      </c>
    </row>
    <row r="1046" spans="1:6">
      <c r="A1046" s="388">
        <v>3</v>
      </c>
      <c r="B1046" s="389" t="s">
        <v>1505</v>
      </c>
      <c r="C1046" s="389">
        <v>21966</v>
      </c>
      <c r="D1046" s="390">
        <v>5</v>
      </c>
      <c r="E1046" s="407">
        <v>0.6</v>
      </c>
    </row>
    <row r="1047" spans="1:6">
      <c r="A1047" s="388">
        <v>4</v>
      </c>
      <c r="B1047" s="389" t="s">
        <v>125</v>
      </c>
      <c r="C1047" s="389">
        <v>15017</v>
      </c>
      <c r="D1047" s="390">
        <v>650</v>
      </c>
      <c r="E1047" s="407">
        <v>180</v>
      </c>
    </row>
    <row r="1048" spans="1:6">
      <c r="A1048" s="388">
        <v>5</v>
      </c>
      <c r="B1048" s="389" t="s">
        <v>1506</v>
      </c>
      <c r="C1048" s="389">
        <v>35375</v>
      </c>
      <c r="D1048" s="390">
        <v>350</v>
      </c>
      <c r="E1048" s="407">
        <v>100</v>
      </c>
    </row>
    <row r="1049" spans="1:6">
      <c r="A1049" s="388">
        <v>6</v>
      </c>
      <c r="B1049" s="391" t="s">
        <v>1507</v>
      </c>
      <c r="C1049" s="389">
        <v>8704</v>
      </c>
      <c r="D1049" s="390">
        <v>1000</v>
      </c>
      <c r="E1049" s="407">
        <v>300</v>
      </c>
    </row>
    <row r="1050" spans="1:6">
      <c r="A1050" s="388">
        <v>7</v>
      </c>
      <c r="B1050" s="391" t="s">
        <v>1508</v>
      </c>
      <c r="C1050" s="389">
        <v>17261</v>
      </c>
      <c r="D1050" s="390">
        <v>1000</v>
      </c>
      <c r="E1050" s="407">
        <v>300</v>
      </c>
    </row>
    <row r="1051" spans="1:6">
      <c r="A1051" s="388">
        <v>8</v>
      </c>
      <c r="B1051" s="391" t="s">
        <v>1509</v>
      </c>
      <c r="C1051" s="389">
        <v>21743</v>
      </c>
      <c r="D1051" s="390">
        <v>800</v>
      </c>
      <c r="E1051" s="407">
        <v>220.5</v>
      </c>
    </row>
    <row r="1052" spans="1:6">
      <c r="A1052" s="388">
        <v>9</v>
      </c>
      <c r="B1052" s="391" t="s">
        <v>1032</v>
      </c>
      <c r="C1052" s="389">
        <v>26121</v>
      </c>
      <c r="D1052" s="390">
        <v>1000</v>
      </c>
      <c r="E1052" s="407">
        <v>300</v>
      </c>
    </row>
    <row r="1053" spans="1:6">
      <c r="A1053" s="388">
        <v>10</v>
      </c>
      <c r="B1053" s="391" t="s">
        <v>1510</v>
      </c>
      <c r="C1053" s="389">
        <v>12288</v>
      </c>
      <c r="D1053" s="390">
        <v>1000</v>
      </c>
      <c r="E1053" s="407">
        <v>300</v>
      </c>
    </row>
    <row r="1054" spans="1:6">
      <c r="A1054" s="388">
        <v>11</v>
      </c>
      <c r="B1054" s="389" t="s">
        <v>1511</v>
      </c>
      <c r="C1054" s="389">
        <v>18503</v>
      </c>
      <c r="D1054" s="390">
        <v>600</v>
      </c>
      <c r="E1054" s="407">
        <v>162</v>
      </c>
    </row>
    <row r="1055" spans="1:6">
      <c r="A1055" s="388">
        <v>12</v>
      </c>
      <c r="B1055" s="389" t="s">
        <v>1512</v>
      </c>
      <c r="C1055" s="389">
        <v>26618</v>
      </c>
      <c r="D1055" s="390">
        <v>350</v>
      </c>
      <c r="E1055" s="407">
        <v>85</v>
      </c>
    </row>
    <row r="1056" spans="1:6">
      <c r="A1056" s="388">
        <v>13</v>
      </c>
      <c r="B1056" s="389" t="s">
        <v>1513</v>
      </c>
      <c r="C1056" s="389">
        <v>7553</v>
      </c>
      <c r="D1056" s="390">
        <v>450</v>
      </c>
      <c r="E1056" s="407">
        <v>125.28100000000001</v>
      </c>
    </row>
    <row r="1057" spans="1:5">
      <c r="A1057" s="388">
        <v>14</v>
      </c>
      <c r="B1057" s="389" t="s">
        <v>1514</v>
      </c>
      <c r="C1057" s="389">
        <v>22219</v>
      </c>
      <c r="D1057" s="390">
        <v>2.6</v>
      </c>
      <c r="E1057" s="407">
        <v>0.78</v>
      </c>
    </row>
    <row r="1058" spans="1:5">
      <c r="A1058" s="388">
        <v>15</v>
      </c>
      <c r="B1058" s="389" t="s">
        <v>1515</v>
      </c>
      <c r="C1058" s="389">
        <v>26125</v>
      </c>
      <c r="D1058" s="390">
        <v>150</v>
      </c>
      <c r="E1058" s="407">
        <v>45</v>
      </c>
    </row>
    <row r="1059" spans="1:5">
      <c r="A1059" s="388">
        <v>16</v>
      </c>
      <c r="B1059" s="389" t="s">
        <v>1516</v>
      </c>
      <c r="C1059" s="389">
        <v>7960</v>
      </c>
      <c r="D1059" s="390">
        <v>300</v>
      </c>
      <c r="E1059" s="407">
        <v>75</v>
      </c>
    </row>
    <row r="1060" spans="1:5">
      <c r="A1060" s="388">
        <v>17</v>
      </c>
      <c r="B1060" s="389" t="s">
        <v>1517</v>
      </c>
      <c r="C1060" s="389">
        <v>28136</v>
      </c>
      <c r="D1060" s="390">
        <v>249</v>
      </c>
      <c r="E1060" s="407">
        <v>74.7</v>
      </c>
    </row>
    <row r="1061" spans="1:5">
      <c r="A1061" s="388">
        <v>18</v>
      </c>
      <c r="B1061" s="389" t="s">
        <v>1518</v>
      </c>
      <c r="C1061" s="389">
        <v>18504</v>
      </c>
      <c r="D1061" s="390">
        <v>250</v>
      </c>
      <c r="E1061" s="407">
        <v>75</v>
      </c>
    </row>
    <row r="1062" spans="1:5">
      <c r="A1062" s="388">
        <v>19</v>
      </c>
      <c r="B1062" s="391" t="s">
        <v>1519</v>
      </c>
      <c r="C1062" s="389">
        <v>22377</v>
      </c>
      <c r="D1062" s="390">
        <v>50</v>
      </c>
      <c r="E1062" s="407">
        <v>14.481</v>
      </c>
    </row>
    <row r="1063" spans="1:5">
      <c r="A1063" s="388">
        <v>20</v>
      </c>
      <c r="B1063" s="391" t="s">
        <v>1520</v>
      </c>
      <c r="C1063" s="389">
        <v>10097</v>
      </c>
      <c r="D1063" s="390">
        <v>400</v>
      </c>
      <c r="E1063" s="407">
        <v>120</v>
      </c>
    </row>
    <row r="1064" spans="1:5">
      <c r="A1064" s="388">
        <v>21</v>
      </c>
      <c r="B1064" s="391" t="s">
        <v>1521</v>
      </c>
      <c r="C1064" s="389">
        <v>19027</v>
      </c>
      <c r="D1064" s="390">
        <v>50</v>
      </c>
      <c r="E1064" s="407">
        <v>15</v>
      </c>
    </row>
    <row r="1065" spans="1:5">
      <c r="A1065" s="388">
        <v>22</v>
      </c>
      <c r="B1065" s="389" t="s">
        <v>1522</v>
      </c>
      <c r="C1065" s="389">
        <v>26123</v>
      </c>
      <c r="D1065" s="390">
        <v>400</v>
      </c>
      <c r="E1065" s="407">
        <v>120</v>
      </c>
    </row>
    <row r="1066" spans="1:5">
      <c r="A1066" s="388">
        <v>23</v>
      </c>
      <c r="B1066" s="389" t="s">
        <v>774</v>
      </c>
      <c r="C1066" s="389">
        <v>12783</v>
      </c>
      <c r="D1066" s="390">
        <v>650</v>
      </c>
      <c r="E1066" s="407">
        <v>170.0625</v>
      </c>
    </row>
    <row r="1067" spans="1:5">
      <c r="A1067" s="388">
        <v>24</v>
      </c>
      <c r="B1067" s="389" t="s">
        <v>1523</v>
      </c>
      <c r="C1067" s="389">
        <v>26126</v>
      </c>
      <c r="D1067" s="390">
        <v>350</v>
      </c>
      <c r="E1067" s="407">
        <v>94.375</v>
      </c>
    </row>
    <row r="1068" spans="1:5">
      <c r="A1068" s="388">
        <v>25</v>
      </c>
      <c r="B1068" s="389" t="s">
        <v>1524</v>
      </c>
      <c r="C1068" s="389">
        <v>8682</v>
      </c>
      <c r="D1068" s="390">
        <v>350</v>
      </c>
      <c r="E1068" s="407">
        <v>100</v>
      </c>
    </row>
    <row r="1069" spans="1:5">
      <c r="A1069" s="388">
        <v>26</v>
      </c>
      <c r="B1069" s="389" t="s">
        <v>1689</v>
      </c>
      <c r="C1069" s="389">
        <v>26127</v>
      </c>
      <c r="D1069" s="390">
        <v>300</v>
      </c>
      <c r="E1069" s="407">
        <v>77.522499999999994</v>
      </c>
    </row>
    <row r="1070" spans="1:5">
      <c r="A1070" s="388">
        <v>27</v>
      </c>
      <c r="B1070" s="389" t="s">
        <v>1525</v>
      </c>
      <c r="C1070" s="389">
        <v>8670</v>
      </c>
      <c r="D1070" s="390">
        <v>251.67</v>
      </c>
      <c r="E1070" s="407">
        <v>69.042249999999996</v>
      </c>
    </row>
    <row r="1071" spans="1:5">
      <c r="A1071" s="388">
        <v>28</v>
      </c>
      <c r="B1071" s="389" t="s">
        <v>1526</v>
      </c>
      <c r="C1071" s="389">
        <v>26124</v>
      </c>
      <c r="D1071" s="390">
        <v>200</v>
      </c>
      <c r="E1071" s="407">
        <v>60</v>
      </c>
    </row>
    <row r="1072" spans="1:5">
      <c r="A1072" s="388">
        <v>29</v>
      </c>
      <c r="B1072" s="389" t="s">
        <v>775</v>
      </c>
      <c r="C1072" s="389">
        <v>146</v>
      </c>
      <c r="D1072" s="390">
        <v>500</v>
      </c>
      <c r="E1072" s="407">
        <v>144.00800000000001</v>
      </c>
    </row>
    <row r="1073" spans="1:5">
      <c r="A1073" s="388">
        <v>30</v>
      </c>
      <c r="B1073" s="389" t="s">
        <v>1527</v>
      </c>
      <c r="C1073" s="389">
        <v>7924</v>
      </c>
      <c r="D1073" s="390">
        <v>160</v>
      </c>
      <c r="E1073" s="407">
        <v>47.1</v>
      </c>
    </row>
    <row r="1074" spans="1:5">
      <c r="A1074" s="388">
        <v>31</v>
      </c>
      <c r="B1074" s="389" t="s">
        <v>776</v>
      </c>
      <c r="C1074" s="389">
        <v>34005</v>
      </c>
      <c r="D1074" s="390">
        <v>450</v>
      </c>
      <c r="E1074" s="407">
        <v>123</v>
      </c>
    </row>
    <row r="1075" spans="1:5">
      <c r="A1075" s="388">
        <v>32</v>
      </c>
      <c r="B1075" s="391" t="s">
        <v>1849</v>
      </c>
      <c r="C1075" s="389">
        <v>8476</v>
      </c>
      <c r="D1075" s="390">
        <v>500</v>
      </c>
      <c r="E1075" s="407">
        <v>150</v>
      </c>
    </row>
    <row r="1076" spans="1:5">
      <c r="A1076" s="388">
        <v>33</v>
      </c>
      <c r="B1076" s="391" t="s">
        <v>1528</v>
      </c>
      <c r="C1076" s="389">
        <v>18505</v>
      </c>
      <c r="D1076" s="390">
        <v>268</v>
      </c>
      <c r="E1076" s="407">
        <v>80.400000000000006</v>
      </c>
    </row>
    <row r="1077" spans="1:5">
      <c r="A1077" s="388">
        <v>34</v>
      </c>
      <c r="B1077" s="389" t="s">
        <v>777</v>
      </c>
      <c r="C1077" s="389">
        <v>18506</v>
      </c>
      <c r="D1077" s="390">
        <v>168</v>
      </c>
      <c r="E1077" s="407">
        <v>50.4</v>
      </c>
    </row>
    <row r="1078" spans="1:5">
      <c r="A1078" s="388">
        <v>35</v>
      </c>
      <c r="B1078" s="389" t="s">
        <v>778</v>
      </c>
      <c r="C1078" s="389">
        <v>6374</v>
      </c>
      <c r="D1078" s="390">
        <v>350</v>
      </c>
      <c r="E1078" s="407">
        <v>96.25</v>
      </c>
    </row>
    <row r="1079" spans="1:5">
      <c r="A1079" s="388">
        <v>36</v>
      </c>
      <c r="B1079" s="389" t="s">
        <v>779</v>
      </c>
      <c r="C1079" s="389">
        <v>26619</v>
      </c>
      <c r="D1079" s="390">
        <v>350</v>
      </c>
      <c r="E1079" s="407">
        <v>98.75</v>
      </c>
    </row>
    <row r="1080" spans="1:5">
      <c r="A1080" s="388">
        <v>37</v>
      </c>
      <c r="B1080" s="389" t="s">
        <v>780</v>
      </c>
      <c r="C1080" s="389">
        <v>48216</v>
      </c>
      <c r="D1080" s="390">
        <v>350</v>
      </c>
      <c r="E1080" s="407">
        <v>100</v>
      </c>
    </row>
    <row r="1081" spans="1:5">
      <c r="A1081" s="388">
        <v>38</v>
      </c>
      <c r="B1081" s="389" t="s">
        <v>781</v>
      </c>
      <c r="C1081" s="389">
        <v>48217</v>
      </c>
      <c r="D1081" s="390">
        <v>350</v>
      </c>
      <c r="E1081" s="407">
        <v>100</v>
      </c>
    </row>
    <row r="1082" spans="1:5">
      <c r="A1082" s="388">
        <v>39</v>
      </c>
      <c r="B1082" s="391" t="s">
        <v>1760</v>
      </c>
      <c r="C1082" s="389">
        <v>7920</v>
      </c>
      <c r="D1082" s="390">
        <v>1400</v>
      </c>
      <c r="E1082" s="407">
        <v>348</v>
      </c>
    </row>
    <row r="1083" spans="1:5">
      <c r="A1083" s="388">
        <v>40</v>
      </c>
      <c r="B1083" s="389" t="s">
        <v>782</v>
      </c>
      <c r="C1083" s="389">
        <v>9406</v>
      </c>
      <c r="D1083" s="390">
        <v>500</v>
      </c>
      <c r="E1083" s="407">
        <v>150</v>
      </c>
    </row>
    <row r="1084" spans="1:5">
      <c r="A1084" s="388">
        <v>41</v>
      </c>
      <c r="B1084" s="389" t="s">
        <v>783</v>
      </c>
      <c r="C1084" s="389">
        <v>7641</v>
      </c>
      <c r="D1084" s="390">
        <v>500</v>
      </c>
      <c r="E1084" s="407">
        <v>150</v>
      </c>
    </row>
    <row r="1085" spans="1:5">
      <c r="A1085" s="388">
        <v>42</v>
      </c>
      <c r="B1085" s="389" t="s">
        <v>784</v>
      </c>
      <c r="C1085" s="389">
        <v>13664</v>
      </c>
      <c r="D1085" s="390">
        <v>500</v>
      </c>
      <c r="E1085" s="407">
        <v>150</v>
      </c>
    </row>
    <row r="1086" spans="1:5">
      <c r="A1086" s="388">
        <v>43</v>
      </c>
      <c r="B1086" s="389" t="s">
        <v>785</v>
      </c>
      <c r="C1086" s="389">
        <v>8723</v>
      </c>
      <c r="D1086" s="390">
        <v>500</v>
      </c>
      <c r="E1086" s="407">
        <v>149.97975</v>
      </c>
    </row>
    <row r="1087" spans="1:5">
      <c r="A1087" s="388">
        <v>44</v>
      </c>
      <c r="B1087" s="389" t="s">
        <v>786</v>
      </c>
      <c r="C1087" s="389">
        <v>12334</v>
      </c>
      <c r="D1087" s="390">
        <v>534.25</v>
      </c>
      <c r="E1087" s="407">
        <v>154.11000000000001</v>
      </c>
    </row>
    <row r="1088" spans="1:5">
      <c r="A1088" s="388">
        <v>45</v>
      </c>
      <c r="B1088" s="389" t="s">
        <v>787</v>
      </c>
      <c r="C1088" s="389">
        <v>10198</v>
      </c>
      <c r="D1088" s="390">
        <v>598.87</v>
      </c>
      <c r="E1088" s="407">
        <v>161.86439999999999</v>
      </c>
    </row>
    <row r="1089" spans="1:5">
      <c r="A1089" s="388">
        <v>46</v>
      </c>
      <c r="B1089" s="389" t="s">
        <v>788</v>
      </c>
      <c r="C1089" s="389">
        <v>10348</v>
      </c>
      <c r="D1089" s="390">
        <v>535.79</v>
      </c>
      <c r="E1089" s="407">
        <v>154.29480000000001</v>
      </c>
    </row>
    <row r="1090" spans="1:5">
      <c r="A1090" s="388">
        <v>47</v>
      </c>
      <c r="B1090" s="389" t="s">
        <v>789</v>
      </c>
      <c r="C1090" s="389">
        <v>17999</v>
      </c>
      <c r="D1090" s="390">
        <v>500</v>
      </c>
      <c r="E1090" s="407">
        <v>150</v>
      </c>
    </row>
    <row r="1091" spans="1:5">
      <c r="A1091" s="388">
        <v>48</v>
      </c>
      <c r="B1091" s="389" t="s">
        <v>790</v>
      </c>
      <c r="C1091" s="389">
        <v>19084</v>
      </c>
      <c r="D1091" s="390">
        <v>500</v>
      </c>
      <c r="E1091" s="407">
        <v>150</v>
      </c>
    </row>
    <row r="1092" spans="1:5">
      <c r="A1092" s="388">
        <v>49</v>
      </c>
      <c r="B1092" s="389" t="s">
        <v>791</v>
      </c>
      <c r="C1092" s="389">
        <v>7643</v>
      </c>
      <c r="D1092" s="390">
        <v>500</v>
      </c>
      <c r="E1092" s="407">
        <v>150</v>
      </c>
    </row>
    <row r="1093" spans="1:5">
      <c r="A1093" s="388">
        <v>50</v>
      </c>
      <c r="B1093" s="389" t="s">
        <v>792</v>
      </c>
      <c r="C1093" s="389">
        <v>9924</v>
      </c>
      <c r="D1093" s="390">
        <v>500</v>
      </c>
      <c r="E1093" s="407">
        <v>150</v>
      </c>
    </row>
    <row r="1094" spans="1:5">
      <c r="A1094" s="388">
        <v>51</v>
      </c>
      <c r="B1094" s="389" t="s">
        <v>793</v>
      </c>
      <c r="C1094" s="389">
        <v>9176</v>
      </c>
      <c r="D1094" s="390">
        <v>500</v>
      </c>
      <c r="E1094" s="407">
        <v>150</v>
      </c>
    </row>
    <row r="1095" spans="1:5">
      <c r="A1095" s="388">
        <v>52</v>
      </c>
      <c r="B1095" s="389" t="s">
        <v>794</v>
      </c>
      <c r="C1095" s="389">
        <v>8616</v>
      </c>
      <c r="D1095" s="390">
        <v>500</v>
      </c>
      <c r="E1095" s="407">
        <v>150</v>
      </c>
    </row>
    <row r="1096" spans="1:5">
      <c r="A1096" s="388">
        <v>53</v>
      </c>
      <c r="B1096" s="389" t="s">
        <v>795</v>
      </c>
      <c r="C1096" s="389">
        <v>7644</v>
      </c>
      <c r="D1096" s="390">
        <v>500</v>
      </c>
      <c r="E1096" s="407">
        <v>150</v>
      </c>
    </row>
    <row r="1097" spans="1:5">
      <c r="A1097" s="388">
        <v>54</v>
      </c>
      <c r="B1097" s="389" t="s">
        <v>796</v>
      </c>
      <c r="C1097" s="389">
        <v>7550</v>
      </c>
      <c r="D1097" s="390">
        <v>500</v>
      </c>
      <c r="E1097" s="407">
        <v>150</v>
      </c>
    </row>
    <row r="1098" spans="1:5">
      <c r="A1098" s="388">
        <v>55</v>
      </c>
      <c r="B1098" s="389" t="s">
        <v>797</v>
      </c>
      <c r="C1098" s="389">
        <v>20297</v>
      </c>
      <c r="D1098" s="390">
        <v>500</v>
      </c>
      <c r="E1098" s="407">
        <v>150</v>
      </c>
    </row>
    <row r="1099" spans="1:5">
      <c r="A1099" s="388">
        <v>56</v>
      </c>
      <c r="B1099" s="389" t="s">
        <v>798</v>
      </c>
      <c r="C1099" s="389">
        <v>9832</v>
      </c>
      <c r="D1099" s="390">
        <v>500</v>
      </c>
      <c r="E1099" s="407">
        <v>150</v>
      </c>
    </row>
    <row r="1100" spans="1:5">
      <c r="A1100" s="388">
        <v>57</v>
      </c>
      <c r="B1100" s="389" t="s">
        <v>799</v>
      </c>
      <c r="C1100" s="389">
        <v>14321</v>
      </c>
      <c r="D1100" s="390">
        <v>500</v>
      </c>
      <c r="E1100" s="407">
        <v>150</v>
      </c>
    </row>
    <row r="1101" spans="1:5">
      <c r="A1101" s="388">
        <v>58</v>
      </c>
      <c r="B1101" s="389" t="s">
        <v>800</v>
      </c>
      <c r="C1101" s="389">
        <v>7645</v>
      </c>
      <c r="D1101" s="390">
        <v>500</v>
      </c>
      <c r="E1101" s="407">
        <v>150</v>
      </c>
    </row>
    <row r="1102" spans="1:5">
      <c r="A1102" s="388">
        <v>59</v>
      </c>
      <c r="B1102" s="389" t="s">
        <v>801</v>
      </c>
      <c r="C1102" s="389">
        <v>17275</v>
      </c>
      <c r="D1102" s="390">
        <v>500</v>
      </c>
      <c r="E1102" s="407">
        <v>150</v>
      </c>
    </row>
    <row r="1103" spans="1:5">
      <c r="A1103" s="388">
        <v>60</v>
      </c>
      <c r="B1103" s="389" t="s">
        <v>802</v>
      </c>
      <c r="C1103" s="389">
        <v>7646</v>
      </c>
      <c r="D1103" s="390">
        <v>500</v>
      </c>
      <c r="E1103" s="407">
        <v>150</v>
      </c>
    </row>
    <row r="1104" spans="1:5">
      <c r="A1104" s="388">
        <v>61</v>
      </c>
      <c r="B1104" s="389" t="s">
        <v>803</v>
      </c>
      <c r="C1104" s="389">
        <v>7647</v>
      </c>
      <c r="D1104" s="390">
        <v>500</v>
      </c>
      <c r="E1104" s="407">
        <v>150</v>
      </c>
    </row>
    <row r="1105" spans="1:5">
      <c r="A1105" s="388">
        <v>62</v>
      </c>
      <c r="B1105" s="389" t="s">
        <v>804</v>
      </c>
      <c r="C1105" s="389">
        <v>7554</v>
      </c>
      <c r="D1105" s="390">
        <v>500</v>
      </c>
      <c r="E1105" s="407">
        <v>150</v>
      </c>
    </row>
    <row r="1106" spans="1:5">
      <c r="A1106" s="388">
        <v>63</v>
      </c>
      <c r="B1106" s="389" t="s">
        <v>805</v>
      </c>
      <c r="C1106" s="389">
        <v>18419</v>
      </c>
      <c r="D1106" s="390">
        <v>500</v>
      </c>
      <c r="E1106" s="407">
        <v>150</v>
      </c>
    </row>
    <row r="1107" spans="1:5">
      <c r="A1107" s="388">
        <v>64</v>
      </c>
      <c r="B1107" s="389" t="s">
        <v>806</v>
      </c>
      <c r="C1107" s="389">
        <v>18672</v>
      </c>
      <c r="D1107" s="390">
        <v>500</v>
      </c>
      <c r="E1107" s="407">
        <v>150</v>
      </c>
    </row>
    <row r="1108" spans="1:5">
      <c r="A1108" s="388">
        <v>65</v>
      </c>
      <c r="B1108" s="389" t="s">
        <v>807</v>
      </c>
      <c r="C1108" s="389">
        <v>12217</v>
      </c>
      <c r="D1108" s="390">
        <v>500</v>
      </c>
      <c r="E1108" s="407">
        <v>150</v>
      </c>
    </row>
    <row r="1109" spans="1:5">
      <c r="A1109" s="388">
        <v>66</v>
      </c>
      <c r="B1109" s="389" t="s">
        <v>808</v>
      </c>
      <c r="C1109" s="389">
        <v>18646</v>
      </c>
      <c r="D1109" s="390">
        <v>500</v>
      </c>
      <c r="E1109" s="407">
        <v>150</v>
      </c>
    </row>
    <row r="1110" spans="1:5">
      <c r="A1110" s="388">
        <v>67</v>
      </c>
      <c r="B1110" s="389" t="s">
        <v>809</v>
      </c>
      <c r="C1110" s="389">
        <v>18575</v>
      </c>
      <c r="D1110" s="390">
        <v>500</v>
      </c>
      <c r="E1110" s="407">
        <v>150</v>
      </c>
    </row>
    <row r="1111" spans="1:5">
      <c r="A1111" s="388">
        <v>68</v>
      </c>
      <c r="B1111" s="389" t="s">
        <v>810</v>
      </c>
      <c r="C1111" s="389">
        <v>7551</v>
      </c>
      <c r="D1111" s="390">
        <v>557.25</v>
      </c>
      <c r="E1111" s="407">
        <v>156.87</v>
      </c>
    </row>
    <row r="1112" spans="1:5">
      <c r="A1112" s="388">
        <v>69</v>
      </c>
      <c r="B1112" s="389" t="s">
        <v>811</v>
      </c>
      <c r="C1112" s="389">
        <v>7552</v>
      </c>
      <c r="D1112" s="390">
        <v>500</v>
      </c>
      <c r="E1112" s="407">
        <v>150</v>
      </c>
    </row>
    <row r="1113" spans="1:5">
      <c r="A1113" s="388">
        <v>70</v>
      </c>
      <c r="B1113" s="389" t="s">
        <v>812</v>
      </c>
      <c r="C1113" s="389">
        <v>6664</v>
      </c>
      <c r="D1113" s="390">
        <v>500</v>
      </c>
      <c r="E1113" s="407">
        <v>150</v>
      </c>
    </row>
    <row r="1114" spans="1:5">
      <c r="A1114" s="388">
        <v>71</v>
      </c>
      <c r="B1114" s="389" t="s">
        <v>813</v>
      </c>
      <c r="C1114" s="389">
        <v>17237</v>
      </c>
      <c r="D1114" s="390">
        <v>500</v>
      </c>
      <c r="E1114" s="407">
        <v>150</v>
      </c>
    </row>
    <row r="1115" spans="1:5">
      <c r="A1115" s="388">
        <v>72</v>
      </c>
      <c r="B1115" s="389" t="s">
        <v>814</v>
      </c>
      <c r="C1115" s="389">
        <v>9194</v>
      </c>
      <c r="D1115" s="390">
        <v>500</v>
      </c>
      <c r="E1115" s="407">
        <v>150</v>
      </c>
    </row>
    <row r="1116" spans="1:5">
      <c r="A1116" s="388">
        <v>73</v>
      </c>
      <c r="B1116" s="389" t="s">
        <v>815</v>
      </c>
      <c r="C1116" s="389">
        <v>8591</v>
      </c>
      <c r="D1116" s="390">
        <v>500</v>
      </c>
      <c r="E1116" s="407">
        <v>150</v>
      </c>
    </row>
    <row r="1117" spans="1:5">
      <c r="A1117" s="388">
        <v>74</v>
      </c>
      <c r="B1117" s="389" t="s">
        <v>816</v>
      </c>
      <c r="C1117" s="389">
        <v>8515</v>
      </c>
      <c r="D1117" s="390">
        <v>500</v>
      </c>
      <c r="E1117" s="407">
        <v>150</v>
      </c>
    </row>
    <row r="1118" spans="1:5">
      <c r="A1118" s="388">
        <v>75</v>
      </c>
      <c r="B1118" s="389" t="s">
        <v>817</v>
      </c>
      <c r="C1118" s="389">
        <v>18857</v>
      </c>
      <c r="D1118" s="390">
        <v>511.06</v>
      </c>
      <c r="E1118" s="407">
        <v>151.3272</v>
      </c>
    </row>
    <row r="1119" spans="1:5">
      <c r="A1119" s="388">
        <v>76</v>
      </c>
      <c r="B1119" s="389" t="s">
        <v>818</v>
      </c>
      <c r="C1119" s="389">
        <v>18849</v>
      </c>
      <c r="D1119" s="390">
        <v>500</v>
      </c>
      <c r="E1119" s="407">
        <v>150</v>
      </c>
    </row>
    <row r="1120" spans="1:5">
      <c r="A1120" s="388">
        <v>77</v>
      </c>
      <c r="B1120" s="389" t="s">
        <v>819</v>
      </c>
      <c r="C1120" s="389">
        <v>18847</v>
      </c>
      <c r="D1120" s="390">
        <v>500</v>
      </c>
      <c r="E1120" s="407">
        <v>150</v>
      </c>
    </row>
    <row r="1121" spans="1:5">
      <c r="A1121" s="388">
        <v>78</v>
      </c>
      <c r="B1121" s="389" t="s">
        <v>820</v>
      </c>
      <c r="C1121" s="389">
        <v>20370</v>
      </c>
      <c r="D1121" s="390">
        <v>500</v>
      </c>
      <c r="E1121" s="407">
        <v>150</v>
      </c>
    </row>
    <row r="1122" spans="1:5">
      <c r="A1122" s="388">
        <v>79</v>
      </c>
      <c r="B1122" s="389" t="s">
        <v>821</v>
      </c>
      <c r="C1122" s="389">
        <v>21650</v>
      </c>
      <c r="D1122" s="390">
        <v>500</v>
      </c>
      <c r="E1122" s="407">
        <v>150</v>
      </c>
    </row>
    <row r="1123" spans="1:5">
      <c r="A1123" s="388">
        <v>80</v>
      </c>
      <c r="B1123" s="389" t="s">
        <v>822</v>
      </c>
      <c r="C1123" s="389">
        <v>21651</v>
      </c>
      <c r="D1123" s="390">
        <v>500</v>
      </c>
      <c r="E1123" s="407">
        <v>150</v>
      </c>
    </row>
    <row r="1124" spans="1:5">
      <c r="A1124" s="388">
        <v>81</v>
      </c>
      <c r="B1124" s="389" t="s">
        <v>823</v>
      </c>
      <c r="C1124" s="389">
        <v>21652</v>
      </c>
      <c r="D1124" s="390">
        <v>500</v>
      </c>
      <c r="E1124" s="407">
        <v>150</v>
      </c>
    </row>
    <row r="1125" spans="1:5">
      <c r="A1125" s="388">
        <v>82</v>
      </c>
      <c r="B1125" s="389" t="s">
        <v>824</v>
      </c>
      <c r="C1125" s="389">
        <v>21653</v>
      </c>
      <c r="D1125" s="390">
        <v>500</v>
      </c>
      <c r="E1125" s="407">
        <v>150</v>
      </c>
    </row>
    <row r="1126" spans="1:5">
      <c r="A1126" s="388">
        <v>83</v>
      </c>
      <c r="B1126" s="391" t="s">
        <v>1761</v>
      </c>
      <c r="C1126" s="389">
        <v>1309</v>
      </c>
      <c r="D1126" s="390">
        <v>531</v>
      </c>
      <c r="E1126" s="407">
        <v>159.30000000000001</v>
      </c>
    </row>
    <row r="1127" spans="1:5">
      <c r="A1127" s="388">
        <v>84</v>
      </c>
      <c r="B1127" s="389" t="s">
        <v>1529</v>
      </c>
      <c r="C1127" s="389">
        <v>7458</v>
      </c>
      <c r="D1127" s="390">
        <v>350</v>
      </c>
      <c r="E1127" s="407">
        <v>82</v>
      </c>
    </row>
    <row r="1128" spans="1:5">
      <c r="A1128" s="388">
        <v>85</v>
      </c>
      <c r="B1128" s="389" t="s">
        <v>1530</v>
      </c>
      <c r="C1128" s="389">
        <v>36745</v>
      </c>
      <c r="D1128" s="390">
        <v>600</v>
      </c>
      <c r="E1128" s="407">
        <v>134.5</v>
      </c>
    </row>
    <row r="1129" spans="1:5">
      <c r="A1129" s="388">
        <v>86</v>
      </c>
      <c r="B1129" s="389" t="s">
        <v>126</v>
      </c>
      <c r="C1129" s="389">
        <v>27885</v>
      </c>
      <c r="D1129" s="390">
        <v>300</v>
      </c>
      <c r="E1129" s="407">
        <v>70.3</v>
      </c>
    </row>
    <row r="1130" spans="1:5">
      <c r="A1130" s="388">
        <v>87</v>
      </c>
      <c r="B1130" s="389" t="s">
        <v>825</v>
      </c>
      <c r="C1130" s="389">
        <v>26854</v>
      </c>
      <c r="D1130" s="390">
        <v>5</v>
      </c>
      <c r="E1130" s="407">
        <v>1.5</v>
      </c>
    </row>
    <row r="1131" spans="1:5">
      <c r="A1131" s="388">
        <v>88</v>
      </c>
      <c r="B1131" s="389" t="s">
        <v>1531</v>
      </c>
      <c r="C1131" s="389">
        <v>26855</v>
      </c>
      <c r="D1131" s="390">
        <v>5.25</v>
      </c>
      <c r="E1131" s="407">
        <v>1.575</v>
      </c>
    </row>
    <row r="1132" spans="1:5">
      <c r="A1132" s="388">
        <v>89</v>
      </c>
      <c r="B1132" s="389" t="s">
        <v>1532</v>
      </c>
      <c r="C1132" s="389">
        <v>26856</v>
      </c>
      <c r="D1132" s="390">
        <v>101.89</v>
      </c>
      <c r="E1132" s="407">
        <v>30.567</v>
      </c>
    </row>
    <row r="1133" spans="1:5">
      <c r="A1133" s="388">
        <v>90</v>
      </c>
      <c r="B1133" s="389" t="s">
        <v>1533</v>
      </c>
      <c r="C1133" s="389">
        <v>26857</v>
      </c>
      <c r="D1133" s="390">
        <v>5</v>
      </c>
      <c r="E1133" s="407">
        <v>1.5</v>
      </c>
    </row>
    <row r="1134" spans="1:5">
      <c r="A1134" s="388">
        <v>91</v>
      </c>
      <c r="B1134" s="389" t="s">
        <v>1534</v>
      </c>
      <c r="C1134" s="389">
        <v>26858</v>
      </c>
      <c r="D1134" s="390">
        <v>5</v>
      </c>
      <c r="E1134" s="407">
        <v>1.5</v>
      </c>
    </row>
    <row r="1135" spans="1:5">
      <c r="A1135" s="388">
        <v>92</v>
      </c>
      <c r="B1135" s="389" t="s">
        <v>826</v>
      </c>
      <c r="C1135" s="389">
        <v>20617</v>
      </c>
      <c r="D1135" s="390">
        <v>145.41</v>
      </c>
      <c r="E1135" s="407">
        <v>43.622999999999998</v>
      </c>
    </row>
    <row r="1136" spans="1:5">
      <c r="A1136" s="388">
        <v>93</v>
      </c>
      <c r="B1136" s="389" t="s">
        <v>827</v>
      </c>
      <c r="C1136" s="389">
        <v>31255</v>
      </c>
      <c r="D1136" s="390">
        <v>42</v>
      </c>
      <c r="E1136" s="407">
        <v>12.6</v>
      </c>
    </row>
    <row r="1137" spans="1:6">
      <c r="A1137" s="388">
        <v>94</v>
      </c>
      <c r="B1137" s="389" t="s">
        <v>1535</v>
      </c>
      <c r="C1137" s="389">
        <v>21460</v>
      </c>
      <c r="D1137" s="390">
        <v>120</v>
      </c>
      <c r="E1137" s="407">
        <v>36</v>
      </c>
    </row>
    <row r="1138" spans="1:6">
      <c r="A1138" s="388">
        <v>95</v>
      </c>
      <c r="B1138" s="389" t="s">
        <v>1536</v>
      </c>
      <c r="C1138" s="389">
        <v>47354</v>
      </c>
      <c r="D1138" s="390">
        <v>100</v>
      </c>
      <c r="E1138" s="407">
        <v>30</v>
      </c>
    </row>
    <row r="1139" spans="1:6" ht="21" customHeight="1">
      <c r="A1139" s="353"/>
      <c r="B1139" s="378" t="s">
        <v>127</v>
      </c>
      <c r="C1139" s="404"/>
      <c r="D1139" s="379">
        <v>43052.04</v>
      </c>
      <c r="E1139" s="408">
        <v>12505.663399999999</v>
      </c>
    </row>
    <row r="1140" spans="1:6" s="29" customFormat="1" ht="35" customHeight="1">
      <c r="B1140" s="62" t="s">
        <v>92</v>
      </c>
      <c r="D1140" s="413"/>
      <c r="E1140" s="109"/>
      <c r="F1140" s="421"/>
    </row>
    <row r="1141" spans="1:6" ht="34">
      <c r="A1141" s="67" t="s">
        <v>1898</v>
      </c>
      <c r="B1141" s="378" t="s">
        <v>1896</v>
      </c>
      <c r="C1141" s="387" t="s">
        <v>2001</v>
      </c>
      <c r="D1141" s="375" t="s">
        <v>2157</v>
      </c>
      <c r="E1141" s="406" t="s">
        <v>2156</v>
      </c>
    </row>
    <row r="1142" spans="1:6">
      <c r="A1142" s="388">
        <v>1</v>
      </c>
      <c r="B1142" s="389" t="s">
        <v>128</v>
      </c>
      <c r="C1142" s="389">
        <v>1536</v>
      </c>
      <c r="D1142" s="390">
        <v>3000</v>
      </c>
      <c r="E1142" s="407">
        <v>900</v>
      </c>
    </row>
    <row r="1143" spans="1:6">
      <c r="A1143" s="388">
        <v>2</v>
      </c>
      <c r="B1143" s="389" t="s">
        <v>129</v>
      </c>
      <c r="C1143" s="389">
        <v>22641</v>
      </c>
      <c r="D1143" s="390">
        <v>600</v>
      </c>
      <c r="E1143" s="407">
        <v>167.5</v>
      </c>
    </row>
    <row r="1144" spans="1:6">
      <c r="A1144" s="388">
        <v>3</v>
      </c>
      <c r="B1144" s="389" t="s">
        <v>1537</v>
      </c>
      <c r="C1144" s="389">
        <v>36353</v>
      </c>
      <c r="D1144" s="390">
        <v>350</v>
      </c>
      <c r="E1144" s="407">
        <v>98.75</v>
      </c>
    </row>
    <row r="1145" spans="1:6">
      <c r="A1145" s="388">
        <v>4</v>
      </c>
      <c r="B1145" s="391" t="s">
        <v>1538</v>
      </c>
      <c r="C1145" s="389">
        <v>9685</v>
      </c>
      <c r="D1145" s="390">
        <v>1000</v>
      </c>
      <c r="E1145" s="407">
        <v>297.51249999999999</v>
      </c>
    </row>
    <row r="1146" spans="1:6">
      <c r="A1146" s="388">
        <v>5</v>
      </c>
      <c r="B1146" s="391" t="s">
        <v>1539</v>
      </c>
      <c r="C1146" s="389">
        <v>17764</v>
      </c>
      <c r="D1146" s="390">
        <v>1000</v>
      </c>
      <c r="E1146" s="407">
        <v>256.25</v>
      </c>
    </row>
    <row r="1147" spans="1:6">
      <c r="A1147" s="388">
        <v>6</v>
      </c>
      <c r="B1147" s="391" t="s">
        <v>1033</v>
      </c>
      <c r="C1147" s="389">
        <v>9900</v>
      </c>
      <c r="D1147" s="390">
        <v>500</v>
      </c>
      <c r="E1147" s="407">
        <v>150</v>
      </c>
    </row>
    <row r="1148" spans="1:6">
      <c r="A1148" s="388">
        <v>7</v>
      </c>
      <c r="B1148" s="391" t="s">
        <v>1540</v>
      </c>
      <c r="C1148" s="389">
        <v>14695</v>
      </c>
      <c r="D1148" s="390">
        <v>603</v>
      </c>
      <c r="E1148" s="407">
        <v>179.52500000000001</v>
      </c>
    </row>
    <row r="1149" spans="1:6">
      <c r="A1149" s="388">
        <v>8</v>
      </c>
      <c r="B1149" s="391" t="s">
        <v>1541</v>
      </c>
      <c r="C1149" s="389">
        <v>15761</v>
      </c>
      <c r="D1149" s="390">
        <v>260</v>
      </c>
      <c r="E1149" s="407">
        <v>78</v>
      </c>
    </row>
    <row r="1150" spans="1:6">
      <c r="A1150" s="388">
        <v>9</v>
      </c>
      <c r="B1150" s="391" t="s">
        <v>1542</v>
      </c>
      <c r="C1150" s="389">
        <v>30949</v>
      </c>
      <c r="D1150" s="390">
        <v>250</v>
      </c>
      <c r="E1150" s="407">
        <v>67.5</v>
      </c>
    </row>
    <row r="1151" spans="1:6">
      <c r="A1151" s="388">
        <v>10</v>
      </c>
      <c r="B1151" s="389" t="s">
        <v>1543</v>
      </c>
      <c r="C1151" s="389">
        <v>9969</v>
      </c>
      <c r="D1151" s="390">
        <v>300</v>
      </c>
      <c r="E1151" s="407">
        <v>86</v>
      </c>
    </row>
    <row r="1152" spans="1:6">
      <c r="A1152" s="388">
        <v>11</v>
      </c>
      <c r="B1152" s="391" t="s">
        <v>1034</v>
      </c>
      <c r="C1152" s="389">
        <v>31574</v>
      </c>
      <c r="D1152" s="390">
        <v>400</v>
      </c>
      <c r="E1152" s="407">
        <v>118.125</v>
      </c>
    </row>
    <row r="1153" spans="1:5">
      <c r="A1153" s="388">
        <v>12</v>
      </c>
      <c r="B1153" s="391" t="s">
        <v>1544</v>
      </c>
      <c r="C1153" s="389">
        <v>13914</v>
      </c>
      <c r="D1153" s="390">
        <v>444.85</v>
      </c>
      <c r="E1153" s="407">
        <v>102.33</v>
      </c>
    </row>
    <row r="1154" spans="1:5">
      <c r="A1154" s="388">
        <v>13</v>
      </c>
      <c r="B1154" s="391" t="s">
        <v>1545</v>
      </c>
      <c r="C1154" s="389">
        <v>17629</v>
      </c>
      <c r="D1154" s="390">
        <v>4.5999999999999996</v>
      </c>
      <c r="E1154" s="407">
        <v>1.38</v>
      </c>
    </row>
    <row r="1155" spans="1:5">
      <c r="A1155" s="388">
        <v>14</v>
      </c>
      <c r="B1155" s="389" t="s">
        <v>1546</v>
      </c>
      <c r="C1155" s="389">
        <v>22284</v>
      </c>
      <c r="D1155" s="390">
        <v>0.55000000000000004</v>
      </c>
      <c r="E1155" s="407">
        <v>0.16500000000000001</v>
      </c>
    </row>
    <row r="1156" spans="1:5">
      <c r="A1156" s="388">
        <v>15</v>
      </c>
      <c r="B1156" s="389" t="s">
        <v>1547</v>
      </c>
      <c r="C1156" s="389">
        <v>18501</v>
      </c>
      <c r="D1156" s="390">
        <v>100</v>
      </c>
      <c r="E1156" s="407">
        <v>27.506250000000001</v>
      </c>
    </row>
    <row r="1157" spans="1:5">
      <c r="A1157" s="388">
        <v>16</v>
      </c>
      <c r="B1157" s="389" t="s">
        <v>1548</v>
      </c>
      <c r="C1157" s="389">
        <v>19258</v>
      </c>
      <c r="D1157" s="390">
        <v>300</v>
      </c>
      <c r="E1157" s="407">
        <v>63.325000000000003</v>
      </c>
    </row>
    <row r="1158" spans="1:5">
      <c r="A1158" s="388">
        <v>17</v>
      </c>
      <c r="B1158" s="389" t="s">
        <v>1549</v>
      </c>
      <c r="C1158" s="389">
        <v>31572</v>
      </c>
      <c r="D1158" s="390">
        <v>300</v>
      </c>
      <c r="E1158" s="407">
        <v>65</v>
      </c>
    </row>
    <row r="1159" spans="1:5">
      <c r="A1159" s="388">
        <v>18</v>
      </c>
      <c r="B1159" s="389" t="s">
        <v>1550</v>
      </c>
      <c r="C1159" s="389">
        <v>17692</v>
      </c>
      <c r="D1159" s="390">
        <v>100</v>
      </c>
      <c r="E1159" s="407">
        <v>28.75</v>
      </c>
    </row>
    <row r="1160" spans="1:5">
      <c r="A1160" s="388">
        <v>19</v>
      </c>
      <c r="B1160" s="389" t="s">
        <v>1551</v>
      </c>
      <c r="C1160" s="389">
        <v>18983</v>
      </c>
      <c r="D1160" s="390">
        <v>105</v>
      </c>
      <c r="E1160" s="407">
        <v>31.5</v>
      </c>
    </row>
    <row r="1161" spans="1:5">
      <c r="A1161" s="388">
        <v>20</v>
      </c>
      <c r="B1161" s="389" t="s">
        <v>1836</v>
      </c>
      <c r="C1161" s="389">
        <v>20354</v>
      </c>
      <c r="D1161" s="390">
        <v>175</v>
      </c>
      <c r="E1161" s="407">
        <v>52.5</v>
      </c>
    </row>
    <row r="1162" spans="1:5">
      <c r="A1162" s="388">
        <v>21</v>
      </c>
      <c r="B1162" s="389" t="s">
        <v>1734</v>
      </c>
      <c r="C1162" s="389">
        <v>30296</v>
      </c>
      <c r="D1162" s="390">
        <v>350</v>
      </c>
      <c r="E1162" s="407">
        <v>86.212500000000006</v>
      </c>
    </row>
    <row r="1163" spans="1:5">
      <c r="A1163" s="388">
        <v>22</v>
      </c>
      <c r="B1163" s="389" t="s">
        <v>1762</v>
      </c>
      <c r="C1163" s="389">
        <v>18539</v>
      </c>
      <c r="D1163" s="390">
        <v>600</v>
      </c>
      <c r="E1163" s="407">
        <v>150</v>
      </c>
    </row>
    <row r="1164" spans="1:5">
      <c r="A1164" s="388">
        <v>23</v>
      </c>
      <c r="B1164" s="391" t="s">
        <v>1552</v>
      </c>
      <c r="C1164" s="389">
        <v>17660</v>
      </c>
      <c r="D1164" s="390">
        <v>533</v>
      </c>
      <c r="E1164" s="407">
        <v>135.9</v>
      </c>
    </row>
    <row r="1165" spans="1:5">
      <c r="A1165" s="388">
        <v>24</v>
      </c>
      <c r="B1165" s="391" t="s">
        <v>1553</v>
      </c>
      <c r="C1165" s="389">
        <v>17628</v>
      </c>
      <c r="D1165" s="390">
        <v>12.5</v>
      </c>
      <c r="E1165" s="407">
        <v>3.75</v>
      </c>
    </row>
    <row r="1166" spans="1:5">
      <c r="A1166" s="388">
        <v>25</v>
      </c>
      <c r="B1166" s="389" t="s">
        <v>1554</v>
      </c>
      <c r="C1166" s="389">
        <v>22283</v>
      </c>
      <c r="D1166" s="390">
        <v>4.5</v>
      </c>
      <c r="E1166" s="407">
        <v>1.35</v>
      </c>
    </row>
    <row r="1167" spans="1:5">
      <c r="A1167" s="388">
        <v>26</v>
      </c>
      <c r="B1167" s="389" t="s">
        <v>1555</v>
      </c>
      <c r="C1167" s="389">
        <v>18182</v>
      </c>
      <c r="D1167" s="390">
        <v>489.6</v>
      </c>
      <c r="E1167" s="407">
        <v>146.88</v>
      </c>
    </row>
    <row r="1168" spans="1:5">
      <c r="A1168" s="388">
        <v>27</v>
      </c>
      <c r="B1168" s="389" t="s">
        <v>1556</v>
      </c>
      <c r="C1168" s="389">
        <v>18185</v>
      </c>
      <c r="D1168" s="390">
        <v>10.4</v>
      </c>
      <c r="E1168" s="407">
        <v>3.12</v>
      </c>
    </row>
    <row r="1169" spans="1:5">
      <c r="A1169" s="388">
        <v>28</v>
      </c>
      <c r="B1169" s="389" t="s">
        <v>1557</v>
      </c>
      <c r="C1169" s="389">
        <v>19150</v>
      </c>
      <c r="D1169" s="390">
        <v>300</v>
      </c>
      <c r="E1169" s="407">
        <v>82.5</v>
      </c>
    </row>
    <row r="1170" spans="1:5">
      <c r="A1170" s="388">
        <v>29</v>
      </c>
      <c r="B1170" s="389" t="s">
        <v>1558</v>
      </c>
      <c r="C1170" s="389">
        <v>19385</v>
      </c>
      <c r="D1170" s="390">
        <v>299.95</v>
      </c>
      <c r="E1170" s="407">
        <v>83.741249999999994</v>
      </c>
    </row>
    <row r="1171" spans="1:5">
      <c r="A1171" s="388">
        <v>30</v>
      </c>
      <c r="B1171" s="389" t="s">
        <v>1559</v>
      </c>
      <c r="C1171" s="389">
        <v>22286</v>
      </c>
      <c r="D1171" s="390">
        <v>0.05</v>
      </c>
      <c r="E1171" s="407">
        <v>1.4999999999999999E-2</v>
      </c>
    </row>
    <row r="1172" spans="1:5">
      <c r="A1172" s="388">
        <v>31</v>
      </c>
      <c r="B1172" s="389" t="s">
        <v>828</v>
      </c>
      <c r="C1172" s="389">
        <v>18659</v>
      </c>
      <c r="D1172" s="390">
        <v>450</v>
      </c>
      <c r="E1172" s="407">
        <v>123.75</v>
      </c>
    </row>
    <row r="1173" spans="1:5">
      <c r="A1173" s="388">
        <v>32</v>
      </c>
      <c r="B1173" s="389" t="s">
        <v>829</v>
      </c>
      <c r="C1173" s="389">
        <v>18563</v>
      </c>
      <c r="D1173" s="390">
        <v>799.65</v>
      </c>
      <c r="E1173" s="407">
        <v>189.68875</v>
      </c>
    </row>
    <row r="1174" spans="1:5">
      <c r="A1174" s="388">
        <v>33</v>
      </c>
      <c r="B1174" s="389" t="s">
        <v>830</v>
      </c>
      <c r="C1174" s="389">
        <v>22285</v>
      </c>
      <c r="D1174" s="390">
        <v>0.35</v>
      </c>
      <c r="E1174" s="407">
        <v>0.105</v>
      </c>
    </row>
    <row r="1175" spans="1:5">
      <c r="A1175" s="388">
        <v>34</v>
      </c>
      <c r="B1175" s="389" t="s">
        <v>831</v>
      </c>
      <c r="C1175" s="389">
        <v>17633</v>
      </c>
      <c r="D1175" s="390">
        <v>500</v>
      </c>
      <c r="E1175" s="407">
        <v>137.57499999999999</v>
      </c>
    </row>
    <row r="1176" spans="1:5">
      <c r="A1176" s="388">
        <v>35</v>
      </c>
      <c r="B1176" s="389" t="s">
        <v>1560</v>
      </c>
      <c r="C1176" s="389">
        <v>18569</v>
      </c>
      <c r="D1176" s="390">
        <v>100</v>
      </c>
      <c r="E1176" s="407">
        <v>30</v>
      </c>
    </row>
    <row r="1177" spans="1:5">
      <c r="A1177" s="388">
        <v>36</v>
      </c>
      <c r="B1177" s="389" t="s">
        <v>1561</v>
      </c>
      <c r="C1177" s="389">
        <v>17670</v>
      </c>
      <c r="D1177" s="390">
        <v>300</v>
      </c>
      <c r="E1177" s="407">
        <v>77.5</v>
      </c>
    </row>
    <row r="1178" spans="1:5">
      <c r="A1178" s="388">
        <v>37</v>
      </c>
      <c r="B1178" s="389" t="s">
        <v>1690</v>
      </c>
      <c r="C1178" s="389">
        <v>10105</v>
      </c>
      <c r="D1178" s="390">
        <v>100</v>
      </c>
      <c r="E1178" s="407">
        <v>30</v>
      </c>
    </row>
    <row r="1179" spans="1:5">
      <c r="A1179" s="388">
        <v>38</v>
      </c>
      <c r="B1179" s="389" t="s">
        <v>1562</v>
      </c>
      <c r="C1179" s="389">
        <v>19082</v>
      </c>
      <c r="D1179" s="390">
        <v>350</v>
      </c>
      <c r="E1179" s="407">
        <v>98.75</v>
      </c>
    </row>
    <row r="1180" spans="1:5">
      <c r="A1180" s="388">
        <v>39</v>
      </c>
      <c r="B1180" s="389" t="s">
        <v>1763</v>
      </c>
      <c r="C1180" s="389">
        <v>44102</v>
      </c>
      <c r="D1180" s="390">
        <v>210</v>
      </c>
      <c r="E1180" s="407">
        <v>63</v>
      </c>
    </row>
    <row r="1181" spans="1:5">
      <c r="A1181" s="388">
        <v>40</v>
      </c>
      <c r="B1181" s="389" t="s">
        <v>1563</v>
      </c>
      <c r="C1181" s="389">
        <v>9791</v>
      </c>
      <c r="D1181" s="390">
        <v>300</v>
      </c>
      <c r="E1181" s="407">
        <v>74.25</v>
      </c>
    </row>
    <row r="1182" spans="1:5">
      <c r="A1182" s="388">
        <v>41</v>
      </c>
      <c r="B1182" s="389" t="s">
        <v>832</v>
      </c>
      <c r="C1182" s="389">
        <v>13780</v>
      </c>
      <c r="D1182" s="390">
        <v>600</v>
      </c>
      <c r="E1182" s="407">
        <v>149.38499999999999</v>
      </c>
    </row>
    <row r="1183" spans="1:5">
      <c r="A1183" s="388">
        <v>42</v>
      </c>
      <c r="B1183" s="389" t="s">
        <v>833</v>
      </c>
      <c r="C1183" s="389">
        <v>2278</v>
      </c>
      <c r="D1183" s="390">
        <v>550</v>
      </c>
      <c r="E1183" s="407">
        <v>135.48750000000001</v>
      </c>
    </row>
    <row r="1184" spans="1:5">
      <c r="A1184" s="388">
        <v>43</v>
      </c>
      <c r="B1184" s="389" t="s">
        <v>1764</v>
      </c>
      <c r="C1184" s="389">
        <v>19762</v>
      </c>
      <c r="D1184" s="390">
        <v>500</v>
      </c>
      <c r="E1184" s="407">
        <v>116.25</v>
      </c>
    </row>
    <row r="1185" spans="1:5">
      <c r="A1185" s="388">
        <v>44</v>
      </c>
      <c r="B1185" s="389" t="s">
        <v>1765</v>
      </c>
      <c r="C1185" s="389">
        <v>18559</v>
      </c>
      <c r="D1185" s="390">
        <v>500</v>
      </c>
      <c r="E1185" s="407">
        <v>148.5</v>
      </c>
    </row>
    <row r="1186" spans="1:5">
      <c r="A1186" s="388">
        <v>45</v>
      </c>
      <c r="B1186" s="391" t="s">
        <v>1564</v>
      </c>
      <c r="C1186" s="389">
        <v>19763</v>
      </c>
      <c r="D1186" s="390">
        <v>350</v>
      </c>
      <c r="E1186" s="407">
        <v>93.75</v>
      </c>
    </row>
    <row r="1187" spans="1:5">
      <c r="A1187" s="388">
        <v>46</v>
      </c>
      <c r="B1187" s="389" t="s">
        <v>834</v>
      </c>
      <c r="C1187" s="389">
        <v>22643</v>
      </c>
      <c r="D1187" s="390">
        <v>118</v>
      </c>
      <c r="E1187" s="407">
        <v>35.4</v>
      </c>
    </row>
    <row r="1188" spans="1:5">
      <c r="A1188" s="388">
        <v>47</v>
      </c>
      <c r="B1188" s="391" t="s">
        <v>1850</v>
      </c>
      <c r="C1188" s="389">
        <v>19038</v>
      </c>
      <c r="D1188" s="390">
        <v>123</v>
      </c>
      <c r="E1188" s="407">
        <v>36.9</v>
      </c>
    </row>
    <row r="1189" spans="1:5">
      <c r="A1189" s="388">
        <v>48</v>
      </c>
      <c r="B1189" s="389" t="s">
        <v>1565</v>
      </c>
      <c r="C1189" s="389">
        <v>31573</v>
      </c>
      <c r="D1189" s="390">
        <v>230</v>
      </c>
      <c r="E1189" s="407">
        <v>69</v>
      </c>
    </row>
    <row r="1190" spans="1:5">
      <c r="A1190" s="388">
        <v>49</v>
      </c>
      <c r="B1190" s="389" t="s">
        <v>835</v>
      </c>
      <c r="C1190" s="389">
        <v>9838</v>
      </c>
      <c r="D1190" s="390">
        <v>300</v>
      </c>
      <c r="E1190" s="407">
        <v>66.25</v>
      </c>
    </row>
    <row r="1191" spans="1:5">
      <c r="A1191" s="388">
        <v>50</v>
      </c>
      <c r="B1191" s="389" t="s">
        <v>836</v>
      </c>
      <c r="C1191" s="389">
        <v>32638</v>
      </c>
      <c r="D1191" s="390">
        <v>300</v>
      </c>
      <c r="E1191" s="407">
        <v>45.6</v>
      </c>
    </row>
    <row r="1192" spans="1:5">
      <c r="A1192" s="388">
        <v>51</v>
      </c>
      <c r="B1192" s="389" t="s">
        <v>837</v>
      </c>
      <c r="C1192" s="389">
        <v>32639</v>
      </c>
      <c r="D1192" s="390">
        <v>300</v>
      </c>
      <c r="E1192" s="407">
        <v>66.25</v>
      </c>
    </row>
    <row r="1193" spans="1:5">
      <c r="A1193" s="388">
        <v>52</v>
      </c>
      <c r="B1193" s="389" t="s">
        <v>838</v>
      </c>
      <c r="C1193" s="389">
        <v>32641</v>
      </c>
      <c r="D1193" s="390">
        <v>300</v>
      </c>
      <c r="E1193" s="407">
        <v>65.8</v>
      </c>
    </row>
    <row r="1194" spans="1:5">
      <c r="A1194" s="388">
        <v>53</v>
      </c>
      <c r="B1194" s="389" t="s">
        <v>839</v>
      </c>
      <c r="C1194" s="389">
        <v>6970</v>
      </c>
      <c r="D1194" s="390">
        <v>300</v>
      </c>
      <c r="E1194" s="407">
        <v>69</v>
      </c>
    </row>
    <row r="1195" spans="1:5">
      <c r="A1195" s="388">
        <v>54</v>
      </c>
      <c r="B1195" s="389" t="s">
        <v>840</v>
      </c>
      <c r="C1195" s="389">
        <v>19770</v>
      </c>
      <c r="D1195" s="390">
        <v>300</v>
      </c>
      <c r="E1195" s="407">
        <v>68.25</v>
      </c>
    </row>
    <row r="1196" spans="1:5">
      <c r="A1196" s="388">
        <v>55</v>
      </c>
      <c r="B1196" s="389" t="s">
        <v>841</v>
      </c>
      <c r="C1196" s="389">
        <v>6373</v>
      </c>
      <c r="D1196" s="390">
        <v>300</v>
      </c>
      <c r="E1196" s="407">
        <v>70</v>
      </c>
    </row>
    <row r="1197" spans="1:5">
      <c r="A1197" s="388">
        <v>56</v>
      </c>
      <c r="B1197" s="389" t="s">
        <v>842</v>
      </c>
      <c r="C1197" s="389">
        <v>25517</v>
      </c>
      <c r="D1197" s="390">
        <v>300</v>
      </c>
      <c r="E1197" s="407">
        <v>67.75</v>
      </c>
    </row>
    <row r="1198" spans="1:5">
      <c r="A1198" s="388">
        <v>57</v>
      </c>
      <c r="B1198" s="389" t="s">
        <v>843</v>
      </c>
      <c r="C1198" s="389">
        <v>223</v>
      </c>
      <c r="D1198" s="390">
        <v>450</v>
      </c>
      <c r="E1198" s="407">
        <v>114.125</v>
      </c>
    </row>
    <row r="1199" spans="1:5">
      <c r="A1199" s="388">
        <v>58</v>
      </c>
      <c r="B1199" s="389" t="s">
        <v>844</v>
      </c>
      <c r="C1199" s="389">
        <v>872</v>
      </c>
      <c r="D1199" s="390">
        <v>500</v>
      </c>
      <c r="E1199" s="407">
        <v>150</v>
      </c>
    </row>
    <row r="1200" spans="1:5">
      <c r="A1200" s="388">
        <v>59</v>
      </c>
      <c r="B1200" s="389" t="s">
        <v>845</v>
      </c>
      <c r="C1200" s="389">
        <v>10055</v>
      </c>
      <c r="D1200" s="390">
        <v>500</v>
      </c>
      <c r="E1200" s="407">
        <v>149.94</v>
      </c>
    </row>
    <row r="1201" spans="1:5">
      <c r="A1201" s="388">
        <v>60</v>
      </c>
      <c r="B1201" s="389" t="s">
        <v>846</v>
      </c>
      <c r="C1201" s="389">
        <v>15683</v>
      </c>
      <c r="D1201" s="390">
        <v>500</v>
      </c>
      <c r="E1201" s="407">
        <v>150</v>
      </c>
    </row>
    <row r="1202" spans="1:5">
      <c r="A1202" s="388">
        <v>61</v>
      </c>
      <c r="B1202" s="389" t="s">
        <v>847</v>
      </c>
      <c r="C1202" s="389">
        <v>2394</v>
      </c>
      <c r="D1202" s="390">
        <v>500</v>
      </c>
      <c r="E1202" s="407">
        <v>150</v>
      </c>
    </row>
    <row r="1203" spans="1:5">
      <c r="A1203" s="388">
        <v>62</v>
      </c>
      <c r="B1203" s="389" t="s">
        <v>848</v>
      </c>
      <c r="C1203" s="389">
        <v>30950</v>
      </c>
      <c r="D1203" s="390">
        <v>500</v>
      </c>
      <c r="E1203" s="407">
        <v>150</v>
      </c>
    </row>
    <row r="1204" spans="1:5">
      <c r="A1204" s="388">
        <v>63</v>
      </c>
      <c r="B1204" s="389" t="s">
        <v>849</v>
      </c>
      <c r="C1204" s="389">
        <v>1320</v>
      </c>
      <c r="D1204" s="390">
        <v>500</v>
      </c>
      <c r="E1204" s="407">
        <v>150</v>
      </c>
    </row>
    <row r="1205" spans="1:5">
      <c r="A1205" s="388">
        <v>64</v>
      </c>
      <c r="B1205" s="389" t="s">
        <v>850</v>
      </c>
      <c r="C1205" s="389">
        <v>10205</v>
      </c>
      <c r="D1205" s="390">
        <v>500</v>
      </c>
      <c r="E1205" s="407">
        <v>150</v>
      </c>
    </row>
    <row r="1206" spans="1:5">
      <c r="A1206" s="388">
        <v>65</v>
      </c>
      <c r="B1206" s="389" t="s">
        <v>851</v>
      </c>
      <c r="C1206" s="389">
        <v>10191</v>
      </c>
      <c r="D1206" s="390">
        <v>500</v>
      </c>
      <c r="E1206" s="407">
        <v>149.93</v>
      </c>
    </row>
    <row r="1207" spans="1:5">
      <c r="A1207" s="388">
        <v>66</v>
      </c>
      <c r="B1207" s="389" t="s">
        <v>852</v>
      </c>
      <c r="C1207" s="389">
        <v>8687</v>
      </c>
      <c r="D1207" s="390">
        <v>400</v>
      </c>
      <c r="E1207" s="407">
        <v>108.125</v>
      </c>
    </row>
    <row r="1208" spans="1:5">
      <c r="A1208" s="388">
        <v>67</v>
      </c>
      <c r="B1208" s="389" t="s">
        <v>853</v>
      </c>
      <c r="C1208" s="389">
        <v>9302</v>
      </c>
      <c r="D1208" s="390">
        <v>400</v>
      </c>
      <c r="E1208" s="407">
        <v>107.5</v>
      </c>
    </row>
    <row r="1209" spans="1:5">
      <c r="A1209" s="388">
        <v>68</v>
      </c>
      <c r="B1209" s="389" t="s">
        <v>854</v>
      </c>
      <c r="C1209" s="389">
        <v>18025</v>
      </c>
      <c r="D1209" s="390">
        <v>400</v>
      </c>
      <c r="E1209" s="407">
        <v>108.125</v>
      </c>
    </row>
    <row r="1210" spans="1:5">
      <c r="A1210" s="388">
        <v>69</v>
      </c>
      <c r="B1210" s="389" t="s">
        <v>855</v>
      </c>
      <c r="C1210" s="389">
        <v>7940</v>
      </c>
      <c r="D1210" s="390">
        <v>400</v>
      </c>
      <c r="E1210" s="407">
        <v>107.47499999999999</v>
      </c>
    </row>
    <row r="1211" spans="1:5">
      <c r="A1211" s="388">
        <v>70</v>
      </c>
      <c r="B1211" s="389" t="s">
        <v>856</v>
      </c>
      <c r="C1211" s="389">
        <v>18497</v>
      </c>
      <c r="D1211" s="390">
        <v>400</v>
      </c>
      <c r="E1211" s="407">
        <v>107.5</v>
      </c>
    </row>
    <row r="1212" spans="1:5">
      <c r="A1212" s="388">
        <v>71</v>
      </c>
      <c r="B1212" s="389" t="s">
        <v>857</v>
      </c>
      <c r="C1212" s="389">
        <v>19565</v>
      </c>
      <c r="D1212" s="390">
        <v>400</v>
      </c>
      <c r="E1212" s="407">
        <v>107.5</v>
      </c>
    </row>
    <row r="1213" spans="1:5">
      <c r="A1213" s="388">
        <v>72</v>
      </c>
      <c r="B1213" s="389" t="s">
        <v>858</v>
      </c>
      <c r="C1213" s="389">
        <v>18026</v>
      </c>
      <c r="D1213" s="390">
        <v>400</v>
      </c>
      <c r="E1213" s="407">
        <v>107.5</v>
      </c>
    </row>
    <row r="1214" spans="1:5">
      <c r="A1214" s="388">
        <v>73</v>
      </c>
      <c r="B1214" s="389" t="s">
        <v>859</v>
      </c>
      <c r="C1214" s="389">
        <v>9972</v>
      </c>
      <c r="D1214" s="390">
        <v>500</v>
      </c>
      <c r="E1214" s="407">
        <v>150</v>
      </c>
    </row>
    <row r="1215" spans="1:5">
      <c r="A1215" s="388">
        <v>74</v>
      </c>
      <c r="B1215" s="389" t="s">
        <v>860</v>
      </c>
      <c r="C1215" s="389">
        <v>10074</v>
      </c>
      <c r="D1215" s="390">
        <v>500</v>
      </c>
      <c r="E1215" s="407">
        <v>150</v>
      </c>
    </row>
    <row r="1216" spans="1:5">
      <c r="A1216" s="388">
        <v>75</v>
      </c>
      <c r="B1216" s="389" t="s">
        <v>861</v>
      </c>
      <c r="C1216" s="389">
        <v>10096</v>
      </c>
      <c r="D1216" s="390">
        <v>500</v>
      </c>
      <c r="E1216" s="407">
        <v>150</v>
      </c>
    </row>
    <row r="1217" spans="1:5">
      <c r="A1217" s="388">
        <v>76</v>
      </c>
      <c r="B1217" s="389" t="s">
        <v>862</v>
      </c>
      <c r="C1217" s="389">
        <v>10366</v>
      </c>
      <c r="D1217" s="390">
        <v>500</v>
      </c>
      <c r="E1217" s="407">
        <v>150</v>
      </c>
    </row>
    <row r="1218" spans="1:5">
      <c r="A1218" s="388">
        <v>77</v>
      </c>
      <c r="B1218" s="389" t="s">
        <v>863</v>
      </c>
      <c r="C1218" s="389">
        <v>11152</v>
      </c>
      <c r="D1218" s="390">
        <v>500</v>
      </c>
      <c r="E1218" s="407">
        <v>150</v>
      </c>
    </row>
    <row r="1219" spans="1:5">
      <c r="A1219" s="388">
        <v>78</v>
      </c>
      <c r="B1219" s="389" t="s">
        <v>864</v>
      </c>
      <c r="C1219" s="389">
        <v>636</v>
      </c>
      <c r="D1219" s="390">
        <v>450</v>
      </c>
      <c r="E1219" s="407">
        <v>113.75</v>
      </c>
    </row>
    <row r="1220" spans="1:5">
      <c r="A1220" s="388">
        <v>79</v>
      </c>
      <c r="B1220" s="389" t="s">
        <v>865</v>
      </c>
      <c r="C1220" s="389">
        <v>1278</v>
      </c>
      <c r="D1220" s="390">
        <v>450</v>
      </c>
      <c r="E1220" s="407">
        <v>117.875</v>
      </c>
    </row>
    <row r="1221" spans="1:5">
      <c r="A1221" s="388">
        <v>80</v>
      </c>
      <c r="B1221" s="389" t="s">
        <v>866</v>
      </c>
      <c r="C1221" s="389">
        <v>9320</v>
      </c>
      <c r="D1221" s="390">
        <v>450</v>
      </c>
      <c r="E1221" s="407">
        <v>113.75</v>
      </c>
    </row>
    <row r="1222" spans="1:5">
      <c r="A1222" s="388">
        <v>81</v>
      </c>
      <c r="B1222" s="389" t="s">
        <v>867</v>
      </c>
      <c r="C1222" s="389">
        <v>18554</v>
      </c>
      <c r="D1222" s="390">
        <v>500</v>
      </c>
      <c r="E1222" s="407">
        <v>150</v>
      </c>
    </row>
    <row r="1223" spans="1:5">
      <c r="A1223" s="388">
        <v>82</v>
      </c>
      <c r="B1223" s="389" t="s">
        <v>868</v>
      </c>
      <c r="C1223" s="389">
        <v>1434</v>
      </c>
      <c r="D1223" s="390">
        <v>450</v>
      </c>
      <c r="E1223" s="407">
        <v>113.75</v>
      </c>
    </row>
    <row r="1224" spans="1:5">
      <c r="A1224" s="388">
        <v>83</v>
      </c>
      <c r="B1224" s="389" t="s">
        <v>869</v>
      </c>
      <c r="C1224" s="389">
        <v>708</v>
      </c>
      <c r="D1224" s="390">
        <v>450</v>
      </c>
      <c r="E1224" s="407">
        <v>113.75</v>
      </c>
    </row>
    <row r="1225" spans="1:5">
      <c r="A1225" s="388">
        <v>84</v>
      </c>
      <c r="B1225" s="389" t="s">
        <v>870</v>
      </c>
      <c r="C1225" s="389">
        <v>11</v>
      </c>
      <c r="D1225" s="390">
        <v>500</v>
      </c>
      <c r="E1225" s="407">
        <v>150</v>
      </c>
    </row>
    <row r="1226" spans="1:5">
      <c r="A1226" s="388">
        <v>85</v>
      </c>
      <c r="B1226" s="389" t="s">
        <v>871</v>
      </c>
      <c r="C1226" s="389">
        <v>17851</v>
      </c>
      <c r="D1226" s="390">
        <v>500</v>
      </c>
      <c r="E1226" s="407">
        <v>150</v>
      </c>
    </row>
    <row r="1227" spans="1:5">
      <c r="A1227" s="388">
        <v>86</v>
      </c>
      <c r="B1227" s="389" t="s">
        <v>872</v>
      </c>
      <c r="C1227" s="389">
        <v>10319</v>
      </c>
      <c r="D1227" s="390">
        <v>500</v>
      </c>
      <c r="E1227" s="407">
        <v>149.88999999999999</v>
      </c>
    </row>
    <row r="1228" spans="1:5">
      <c r="A1228" s="388">
        <v>87</v>
      </c>
      <c r="B1228" s="389" t="s">
        <v>873</v>
      </c>
      <c r="C1228" s="389">
        <v>15213</v>
      </c>
      <c r="D1228" s="390">
        <v>450</v>
      </c>
      <c r="E1228" s="407">
        <v>111.75</v>
      </c>
    </row>
    <row r="1229" spans="1:5">
      <c r="A1229" s="388">
        <v>88</v>
      </c>
      <c r="B1229" s="389" t="s">
        <v>874</v>
      </c>
      <c r="C1229" s="389">
        <v>9794</v>
      </c>
      <c r="D1229" s="390">
        <v>450</v>
      </c>
      <c r="E1229" s="407">
        <v>113.25</v>
      </c>
    </row>
    <row r="1230" spans="1:5">
      <c r="A1230" s="388">
        <v>89</v>
      </c>
      <c r="B1230" s="389" t="s">
        <v>875</v>
      </c>
      <c r="C1230" s="389">
        <v>10384</v>
      </c>
      <c r="D1230" s="390">
        <v>449</v>
      </c>
      <c r="E1230" s="407">
        <v>112.95</v>
      </c>
    </row>
    <row r="1231" spans="1:5">
      <c r="A1231" s="388">
        <v>90</v>
      </c>
      <c r="B1231" s="389" t="s">
        <v>876</v>
      </c>
      <c r="C1231" s="389">
        <v>15214</v>
      </c>
      <c r="D1231" s="390">
        <v>445.9</v>
      </c>
      <c r="E1231" s="407">
        <v>114.1225</v>
      </c>
    </row>
    <row r="1232" spans="1:5">
      <c r="A1232" s="388">
        <v>91</v>
      </c>
      <c r="B1232" s="389" t="s">
        <v>877</v>
      </c>
      <c r="C1232" s="389">
        <v>7086</v>
      </c>
      <c r="D1232" s="390">
        <v>450</v>
      </c>
      <c r="E1232" s="407">
        <v>114.26625</v>
      </c>
    </row>
    <row r="1233" spans="1:6">
      <c r="A1233" s="388">
        <v>92</v>
      </c>
      <c r="B1233" s="389" t="s">
        <v>878</v>
      </c>
      <c r="C1233" s="389">
        <v>15215</v>
      </c>
      <c r="D1233" s="390">
        <v>455.3</v>
      </c>
      <c r="E1233" s="407">
        <v>117.09</v>
      </c>
    </row>
    <row r="1234" spans="1:6">
      <c r="A1234" s="388">
        <v>93</v>
      </c>
      <c r="B1234" s="389" t="s">
        <v>879</v>
      </c>
      <c r="C1234" s="389">
        <v>13919</v>
      </c>
      <c r="D1234" s="390">
        <v>449</v>
      </c>
      <c r="E1234" s="407">
        <v>113.71</v>
      </c>
    </row>
    <row r="1235" spans="1:6">
      <c r="A1235" s="388">
        <v>94</v>
      </c>
      <c r="B1235" s="389" t="s">
        <v>880</v>
      </c>
      <c r="C1235" s="389">
        <v>10495</v>
      </c>
      <c r="D1235" s="390">
        <v>444</v>
      </c>
      <c r="E1235" s="407">
        <v>112.45</v>
      </c>
    </row>
    <row r="1236" spans="1:6">
      <c r="A1236" s="388">
        <v>95</v>
      </c>
      <c r="B1236" s="389" t="s">
        <v>881</v>
      </c>
      <c r="C1236" s="389">
        <v>9251</v>
      </c>
      <c r="D1236" s="390">
        <v>447.9</v>
      </c>
      <c r="E1236" s="407">
        <v>111.0575</v>
      </c>
    </row>
    <row r="1237" spans="1:6">
      <c r="A1237" s="388">
        <v>96</v>
      </c>
      <c r="B1237" s="389" t="s">
        <v>882</v>
      </c>
      <c r="C1237" s="389">
        <v>15216</v>
      </c>
      <c r="D1237" s="390">
        <v>452</v>
      </c>
      <c r="E1237" s="407">
        <v>113.36125</v>
      </c>
    </row>
    <row r="1238" spans="1:6">
      <c r="A1238" s="388">
        <v>97</v>
      </c>
      <c r="B1238" s="391" t="s">
        <v>1566</v>
      </c>
      <c r="C1238" s="389">
        <v>49086</v>
      </c>
      <c r="D1238" s="390">
        <v>300</v>
      </c>
      <c r="E1238" s="407">
        <v>62.5</v>
      </c>
    </row>
    <row r="1239" spans="1:6">
      <c r="A1239" s="388">
        <v>98</v>
      </c>
      <c r="B1239" s="389" t="s">
        <v>883</v>
      </c>
      <c r="C1239" s="389">
        <v>49087</v>
      </c>
      <c r="D1239" s="390">
        <v>300</v>
      </c>
      <c r="E1239" s="407">
        <v>77.5</v>
      </c>
    </row>
    <row r="1240" spans="1:6">
      <c r="A1240" s="388">
        <v>99</v>
      </c>
      <c r="B1240" s="389" t="s">
        <v>1567</v>
      </c>
      <c r="C1240" s="389">
        <v>49263</v>
      </c>
      <c r="D1240" s="390">
        <v>300</v>
      </c>
      <c r="E1240" s="407">
        <v>28.75</v>
      </c>
    </row>
    <row r="1241" spans="1:6">
      <c r="A1241" s="353"/>
      <c r="B1241" s="378" t="s">
        <v>50</v>
      </c>
      <c r="C1241" s="404"/>
      <c r="D1241" s="379">
        <v>40267.1</v>
      </c>
      <c r="E1241" s="408">
        <v>10886.52125</v>
      </c>
    </row>
    <row r="1242" spans="1:6" s="29" customFormat="1" ht="35" customHeight="1">
      <c r="B1242" s="62" t="s">
        <v>93</v>
      </c>
      <c r="D1242" s="413"/>
      <c r="E1242" s="109"/>
      <c r="F1242" s="421"/>
    </row>
    <row r="1243" spans="1:6" ht="34">
      <c r="A1243" s="67" t="s">
        <v>1898</v>
      </c>
      <c r="B1243" s="378" t="s">
        <v>1896</v>
      </c>
      <c r="C1243" s="387" t="s">
        <v>2001</v>
      </c>
      <c r="D1243" s="375" t="s">
        <v>2157</v>
      </c>
      <c r="E1243" s="406" t="s">
        <v>2156</v>
      </c>
    </row>
    <row r="1244" spans="1:6">
      <c r="A1244" s="388">
        <v>1</v>
      </c>
      <c r="B1244" s="389" t="s">
        <v>130</v>
      </c>
      <c r="C1244" s="396" t="s">
        <v>131</v>
      </c>
      <c r="D1244" s="390">
        <v>1543</v>
      </c>
      <c r="E1244" s="407">
        <v>462.9</v>
      </c>
    </row>
    <row r="1245" spans="1:6">
      <c r="A1245" s="388">
        <v>2</v>
      </c>
      <c r="B1245" s="389" t="s">
        <v>132</v>
      </c>
      <c r="C1245" s="389">
        <v>18425</v>
      </c>
      <c r="D1245" s="390">
        <v>3457</v>
      </c>
      <c r="E1245" s="407">
        <v>677.1</v>
      </c>
    </row>
    <row r="1246" spans="1:6">
      <c r="A1246" s="388">
        <v>3</v>
      </c>
      <c r="B1246" s="389" t="s">
        <v>133</v>
      </c>
      <c r="C1246" s="389">
        <v>32640</v>
      </c>
      <c r="D1246" s="390">
        <v>500</v>
      </c>
      <c r="E1246" s="407">
        <v>150</v>
      </c>
    </row>
    <row r="1247" spans="1:6">
      <c r="A1247" s="388">
        <v>4</v>
      </c>
      <c r="B1247" s="391" t="s">
        <v>1568</v>
      </c>
      <c r="C1247" s="389">
        <v>36923</v>
      </c>
      <c r="D1247" s="390">
        <v>350</v>
      </c>
      <c r="E1247" s="407">
        <v>100</v>
      </c>
    </row>
    <row r="1248" spans="1:6">
      <c r="A1248" s="388">
        <v>5</v>
      </c>
      <c r="B1248" s="391" t="s">
        <v>1569</v>
      </c>
      <c r="C1248" s="389">
        <v>1562</v>
      </c>
      <c r="D1248" s="390">
        <v>1000</v>
      </c>
      <c r="E1248" s="407">
        <v>300</v>
      </c>
    </row>
    <row r="1249" spans="1:5">
      <c r="A1249" s="388">
        <v>6</v>
      </c>
      <c r="B1249" s="391" t="s">
        <v>1570</v>
      </c>
      <c r="C1249" s="389">
        <v>1623</v>
      </c>
      <c r="D1249" s="390">
        <v>1000</v>
      </c>
      <c r="E1249" s="407">
        <v>300</v>
      </c>
    </row>
    <row r="1250" spans="1:5">
      <c r="A1250" s="388">
        <v>7</v>
      </c>
      <c r="B1250" s="391" t="s">
        <v>1571</v>
      </c>
      <c r="C1250" s="389">
        <v>22650</v>
      </c>
      <c r="D1250" s="390">
        <v>100</v>
      </c>
      <c r="E1250" s="407">
        <v>30</v>
      </c>
    </row>
    <row r="1251" spans="1:5">
      <c r="A1251" s="388">
        <v>8</v>
      </c>
      <c r="B1251" s="391" t="s">
        <v>1572</v>
      </c>
      <c r="C1251" s="389">
        <v>13912</v>
      </c>
      <c r="D1251" s="390">
        <v>400</v>
      </c>
      <c r="E1251" s="407">
        <v>100</v>
      </c>
    </row>
    <row r="1252" spans="1:5">
      <c r="A1252" s="388">
        <v>9</v>
      </c>
      <c r="B1252" s="391" t="s">
        <v>1573</v>
      </c>
      <c r="C1252" s="389">
        <v>50901</v>
      </c>
      <c r="D1252" s="390">
        <v>100</v>
      </c>
      <c r="E1252" s="407">
        <v>5</v>
      </c>
    </row>
    <row r="1253" spans="1:5">
      <c r="A1253" s="388">
        <v>10</v>
      </c>
      <c r="B1253" s="389" t="s">
        <v>1574</v>
      </c>
      <c r="C1253" s="389">
        <v>123</v>
      </c>
      <c r="D1253" s="390">
        <v>650</v>
      </c>
      <c r="E1253" s="407">
        <v>180.5</v>
      </c>
    </row>
    <row r="1254" spans="1:5">
      <c r="A1254" s="388">
        <v>11</v>
      </c>
      <c r="B1254" s="389" t="s">
        <v>1575</v>
      </c>
      <c r="C1254" s="389">
        <v>49953</v>
      </c>
      <c r="D1254" s="390">
        <v>150</v>
      </c>
      <c r="E1254" s="407">
        <v>18.75</v>
      </c>
    </row>
    <row r="1255" spans="1:5">
      <c r="A1255" s="388">
        <v>12</v>
      </c>
      <c r="B1255" s="389" t="s">
        <v>1576</v>
      </c>
      <c r="C1255" s="389">
        <v>3744</v>
      </c>
      <c r="D1255" s="390">
        <v>700</v>
      </c>
      <c r="E1255" s="407">
        <v>181.6</v>
      </c>
    </row>
    <row r="1256" spans="1:5">
      <c r="A1256" s="388">
        <v>13</v>
      </c>
      <c r="B1256" s="389" t="s">
        <v>1577</v>
      </c>
      <c r="C1256" s="389">
        <v>26693</v>
      </c>
      <c r="D1256" s="390">
        <v>350</v>
      </c>
      <c r="E1256" s="407">
        <v>84.5</v>
      </c>
    </row>
    <row r="1257" spans="1:5">
      <c r="A1257" s="388">
        <v>14</v>
      </c>
      <c r="B1257" s="389" t="s">
        <v>1578</v>
      </c>
      <c r="C1257" s="389">
        <v>41980</v>
      </c>
      <c r="D1257" s="390">
        <v>300</v>
      </c>
      <c r="E1257" s="407">
        <v>70</v>
      </c>
    </row>
    <row r="1258" spans="1:5">
      <c r="A1258" s="388">
        <v>15</v>
      </c>
      <c r="B1258" s="389" t="s">
        <v>1579</v>
      </c>
      <c r="C1258" s="389">
        <v>6705</v>
      </c>
      <c r="D1258" s="390">
        <v>300</v>
      </c>
      <c r="E1258" s="407">
        <v>71</v>
      </c>
    </row>
    <row r="1259" spans="1:5">
      <c r="A1259" s="388">
        <v>16</v>
      </c>
      <c r="B1259" s="389" t="s">
        <v>1580</v>
      </c>
      <c r="C1259" s="389">
        <v>1249</v>
      </c>
      <c r="D1259" s="390">
        <v>300</v>
      </c>
      <c r="E1259" s="407">
        <v>71.010000000000005</v>
      </c>
    </row>
    <row r="1260" spans="1:5">
      <c r="A1260" s="388">
        <v>17</v>
      </c>
      <c r="B1260" s="389" t="s">
        <v>1766</v>
      </c>
      <c r="C1260" s="389">
        <v>15024</v>
      </c>
      <c r="D1260" s="390">
        <v>500</v>
      </c>
      <c r="E1260" s="407">
        <v>132.1</v>
      </c>
    </row>
    <row r="1261" spans="1:5">
      <c r="A1261" s="388">
        <v>18</v>
      </c>
      <c r="B1261" s="389" t="s">
        <v>1767</v>
      </c>
      <c r="C1261" s="389">
        <v>28352</v>
      </c>
      <c r="D1261" s="390">
        <v>400</v>
      </c>
      <c r="E1261" s="407">
        <v>100.693</v>
      </c>
    </row>
    <row r="1262" spans="1:5">
      <c r="A1262" s="388">
        <v>19</v>
      </c>
      <c r="B1262" s="389" t="s">
        <v>884</v>
      </c>
      <c r="C1262" s="389">
        <v>5776</v>
      </c>
      <c r="D1262" s="390">
        <v>150</v>
      </c>
      <c r="E1262" s="407">
        <v>45</v>
      </c>
    </row>
    <row r="1263" spans="1:5">
      <c r="A1263" s="388">
        <v>20</v>
      </c>
      <c r="B1263" s="389" t="s">
        <v>1837</v>
      </c>
      <c r="C1263" s="389">
        <v>10563</v>
      </c>
      <c r="D1263" s="390">
        <v>300</v>
      </c>
      <c r="E1263" s="407">
        <v>90</v>
      </c>
    </row>
    <row r="1264" spans="1:5">
      <c r="A1264" s="388">
        <v>21</v>
      </c>
      <c r="B1264" s="389" t="s">
        <v>1796</v>
      </c>
      <c r="C1264" s="389">
        <v>15230</v>
      </c>
      <c r="D1264" s="390">
        <v>500</v>
      </c>
      <c r="E1264" s="407">
        <v>133.875</v>
      </c>
    </row>
    <row r="1265" spans="1:5">
      <c r="A1265" s="388">
        <v>22</v>
      </c>
      <c r="B1265" s="389" t="s">
        <v>1838</v>
      </c>
      <c r="C1265" s="389">
        <v>13771</v>
      </c>
      <c r="D1265" s="390">
        <v>500</v>
      </c>
      <c r="E1265" s="407">
        <v>150</v>
      </c>
    </row>
    <row r="1266" spans="1:5">
      <c r="A1266" s="388">
        <v>23</v>
      </c>
      <c r="B1266" s="389" t="s">
        <v>1768</v>
      </c>
      <c r="C1266" s="389">
        <v>17767</v>
      </c>
      <c r="D1266" s="390">
        <v>500</v>
      </c>
      <c r="E1266" s="407">
        <v>150</v>
      </c>
    </row>
    <row r="1267" spans="1:5">
      <c r="A1267" s="388">
        <v>24</v>
      </c>
      <c r="B1267" s="389" t="s">
        <v>307</v>
      </c>
      <c r="C1267" s="389">
        <v>20850</v>
      </c>
      <c r="D1267" s="390">
        <v>1500</v>
      </c>
      <c r="E1267" s="407">
        <v>254</v>
      </c>
    </row>
    <row r="1268" spans="1:5">
      <c r="A1268" s="388">
        <v>25</v>
      </c>
      <c r="B1268" s="389" t="s">
        <v>1581</v>
      </c>
      <c r="C1268" s="389">
        <v>13938</v>
      </c>
      <c r="D1268" s="390">
        <v>100</v>
      </c>
      <c r="E1268" s="407">
        <v>30</v>
      </c>
    </row>
    <row r="1269" spans="1:5">
      <c r="A1269" s="388">
        <v>26</v>
      </c>
      <c r="B1269" s="391" t="s">
        <v>1582</v>
      </c>
      <c r="C1269" s="389">
        <v>13775</v>
      </c>
      <c r="D1269" s="390">
        <v>600</v>
      </c>
      <c r="E1269" s="407">
        <v>153.75</v>
      </c>
    </row>
    <row r="1270" spans="1:5">
      <c r="A1270" s="388">
        <v>27</v>
      </c>
      <c r="B1270" s="391" t="s">
        <v>1583</v>
      </c>
      <c r="C1270" s="389">
        <v>15177</v>
      </c>
      <c r="D1270" s="390">
        <v>300</v>
      </c>
      <c r="E1270" s="407">
        <v>85</v>
      </c>
    </row>
    <row r="1271" spans="1:5">
      <c r="A1271" s="388">
        <v>28</v>
      </c>
      <c r="B1271" s="391" t="s">
        <v>1584</v>
      </c>
      <c r="C1271" s="389">
        <v>14563</v>
      </c>
      <c r="D1271" s="390">
        <v>300</v>
      </c>
      <c r="E1271" s="407">
        <v>85</v>
      </c>
    </row>
    <row r="1272" spans="1:5">
      <c r="A1272" s="388">
        <v>29</v>
      </c>
      <c r="B1272" s="389" t="s">
        <v>1585</v>
      </c>
      <c r="C1272" s="389">
        <v>19253</v>
      </c>
      <c r="D1272" s="390">
        <v>300</v>
      </c>
      <c r="E1272" s="407">
        <v>87</v>
      </c>
    </row>
    <row r="1273" spans="1:5">
      <c r="A1273" s="388">
        <v>30</v>
      </c>
      <c r="B1273" s="389" t="s">
        <v>1586</v>
      </c>
      <c r="C1273" s="389">
        <v>32579</v>
      </c>
      <c r="D1273" s="390">
        <v>1150</v>
      </c>
      <c r="E1273" s="407">
        <v>318</v>
      </c>
    </row>
    <row r="1274" spans="1:5">
      <c r="A1274" s="388">
        <v>31</v>
      </c>
      <c r="B1274" s="389" t="s">
        <v>1587</v>
      </c>
      <c r="C1274" s="389">
        <v>13791</v>
      </c>
      <c r="D1274" s="390">
        <v>1500</v>
      </c>
      <c r="E1274" s="407">
        <v>369</v>
      </c>
    </row>
    <row r="1275" spans="1:5">
      <c r="A1275" s="388">
        <v>32</v>
      </c>
      <c r="B1275" s="389" t="s">
        <v>1588</v>
      </c>
      <c r="C1275" s="389">
        <v>41481</v>
      </c>
      <c r="D1275" s="390">
        <v>790</v>
      </c>
      <c r="E1275" s="407">
        <v>237</v>
      </c>
    </row>
    <row r="1276" spans="1:5">
      <c r="A1276" s="388">
        <v>33</v>
      </c>
      <c r="B1276" s="389" t="s">
        <v>1792</v>
      </c>
      <c r="C1276" s="389">
        <v>44101</v>
      </c>
      <c r="D1276" s="390">
        <v>500</v>
      </c>
      <c r="E1276" s="407">
        <v>150</v>
      </c>
    </row>
    <row r="1277" spans="1:5">
      <c r="A1277" s="388">
        <v>34</v>
      </c>
      <c r="B1277" s="389" t="s">
        <v>1589</v>
      </c>
      <c r="C1277" s="389">
        <v>1927</v>
      </c>
      <c r="D1277" s="390">
        <v>500</v>
      </c>
      <c r="E1277" s="407">
        <v>140</v>
      </c>
    </row>
    <row r="1278" spans="1:5">
      <c r="A1278" s="388">
        <v>35</v>
      </c>
      <c r="B1278" s="389" t="s">
        <v>1590</v>
      </c>
      <c r="C1278" s="389">
        <v>44512</v>
      </c>
      <c r="D1278" s="390">
        <v>350</v>
      </c>
      <c r="E1278" s="407">
        <v>80</v>
      </c>
    </row>
    <row r="1279" spans="1:5">
      <c r="A1279" s="388">
        <v>36</v>
      </c>
      <c r="B1279" s="389" t="s">
        <v>1591</v>
      </c>
      <c r="C1279" s="389">
        <v>13979</v>
      </c>
      <c r="D1279" s="390">
        <v>1000</v>
      </c>
      <c r="E1279" s="407">
        <v>241.25</v>
      </c>
    </row>
    <row r="1280" spans="1:5">
      <c r="A1280" s="388">
        <v>37</v>
      </c>
      <c r="B1280" s="389" t="s">
        <v>885</v>
      </c>
      <c r="C1280" s="389">
        <v>12788</v>
      </c>
      <c r="D1280" s="390">
        <v>1100</v>
      </c>
      <c r="E1280" s="407">
        <v>258.75</v>
      </c>
    </row>
    <row r="1281" spans="1:5">
      <c r="A1281" s="388">
        <v>38</v>
      </c>
      <c r="B1281" s="389" t="s">
        <v>1592</v>
      </c>
      <c r="C1281" s="389">
        <v>481</v>
      </c>
      <c r="D1281" s="390">
        <v>550</v>
      </c>
      <c r="E1281" s="407">
        <v>150</v>
      </c>
    </row>
    <row r="1282" spans="1:5">
      <c r="A1282" s="388">
        <v>39</v>
      </c>
      <c r="B1282" s="389" t="s">
        <v>1593</v>
      </c>
      <c r="C1282" s="389">
        <v>193</v>
      </c>
      <c r="D1282" s="390">
        <v>400</v>
      </c>
      <c r="E1282" s="407">
        <v>120</v>
      </c>
    </row>
    <row r="1283" spans="1:5">
      <c r="A1283" s="388">
        <v>40</v>
      </c>
      <c r="B1283" s="389" t="s">
        <v>1691</v>
      </c>
      <c r="C1283" s="389">
        <v>551</v>
      </c>
      <c r="D1283" s="390">
        <v>500</v>
      </c>
      <c r="E1283" s="407">
        <v>140</v>
      </c>
    </row>
    <row r="1284" spans="1:5">
      <c r="A1284" s="388">
        <v>41</v>
      </c>
      <c r="B1284" s="389" t="s">
        <v>1594</v>
      </c>
      <c r="C1284" s="389">
        <v>129</v>
      </c>
      <c r="D1284" s="390">
        <v>600</v>
      </c>
      <c r="E1284" s="407">
        <v>158.79499999999999</v>
      </c>
    </row>
    <row r="1285" spans="1:5">
      <c r="A1285" s="388">
        <v>42</v>
      </c>
      <c r="B1285" s="389" t="s">
        <v>1595</v>
      </c>
      <c r="C1285" s="389">
        <v>180</v>
      </c>
      <c r="D1285" s="390">
        <v>1500</v>
      </c>
      <c r="E1285" s="407">
        <v>335</v>
      </c>
    </row>
    <row r="1286" spans="1:5">
      <c r="A1286" s="388">
        <v>43</v>
      </c>
      <c r="B1286" s="389" t="s">
        <v>886</v>
      </c>
      <c r="C1286" s="389">
        <v>18571</v>
      </c>
      <c r="D1286" s="390">
        <v>110</v>
      </c>
      <c r="E1286" s="407">
        <v>31.2</v>
      </c>
    </row>
    <row r="1287" spans="1:5">
      <c r="A1287" s="388">
        <v>44</v>
      </c>
      <c r="B1287" s="389" t="s">
        <v>1596</v>
      </c>
      <c r="C1287" s="389">
        <v>13962</v>
      </c>
      <c r="D1287" s="390">
        <v>300</v>
      </c>
      <c r="E1287" s="407">
        <v>80</v>
      </c>
    </row>
    <row r="1288" spans="1:5">
      <c r="A1288" s="388">
        <v>45</v>
      </c>
      <c r="B1288" s="389" t="s">
        <v>1597</v>
      </c>
      <c r="C1288" s="389">
        <v>639</v>
      </c>
      <c r="D1288" s="390">
        <v>400</v>
      </c>
      <c r="E1288" s="407">
        <v>110</v>
      </c>
    </row>
    <row r="1289" spans="1:5">
      <c r="A1289" s="388">
        <v>46</v>
      </c>
      <c r="B1289" s="389" t="s">
        <v>1598</v>
      </c>
      <c r="C1289" s="389">
        <v>13976</v>
      </c>
      <c r="D1289" s="390">
        <v>350</v>
      </c>
      <c r="E1289" s="407">
        <v>100</v>
      </c>
    </row>
    <row r="1290" spans="1:5">
      <c r="A1290" s="388">
        <v>47</v>
      </c>
      <c r="B1290" s="389" t="s">
        <v>1599</v>
      </c>
      <c r="C1290" s="389">
        <v>15009</v>
      </c>
      <c r="D1290" s="390">
        <v>200</v>
      </c>
      <c r="E1290" s="407">
        <v>60</v>
      </c>
    </row>
    <row r="1291" spans="1:5">
      <c r="A1291" s="388">
        <v>48</v>
      </c>
      <c r="B1291" s="389" t="s">
        <v>1692</v>
      </c>
      <c r="C1291" s="389">
        <v>14571</v>
      </c>
      <c r="D1291" s="390">
        <v>300</v>
      </c>
      <c r="E1291" s="407">
        <v>80</v>
      </c>
    </row>
    <row r="1292" spans="1:5">
      <c r="A1292" s="388">
        <v>49</v>
      </c>
      <c r="B1292" s="389" t="s">
        <v>1600</v>
      </c>
      <c r="C1292" s="389">
        <v>13956</v>
      </c>
      <c r="D1292" s="390">
        <v>500</v>
      </c>
      <c r="E1292" s="407">
        <v>125</v>
      </c>
    </row>
    <row r="1293" spans="1:5">
      <c r="A1293" s="388">
        <v>50</v>
      </c>
      <c r="B1293" s="389" t="s">
        <v>1693</v>
      </c>
      <c r="C1293" s="389">
        <v>528</v>
      </c>
      <c r="D1293" s="390">
        <v>550</v>
      </c>
      <c r="E1293" s="407">
        <v>160</v>
      </c>
    </row>
    <row r="1294" spans="1:5">
      <c r="A1294" s="388">
        <v>51</v>
      </c>
      <c r="B1294" s="389" t="s">
        <v>1694</v>
      </c>
      <c r="C1294" s="389">
        <v>15025</v>
      </c>
      <c r="D1294" s="390">
        <v>500</v>
      </c>
      <c r="E1294" s="407">
        <v>150</v>
      </c>
    </row>
    <row r="1295" spans="1:5">
      <c r="A1295" s="388">
        <v>52</v>
      </c>
      <c r="B1295" s="389" t="s">
        <v>1695</v>
      </c>
      <c r="C1295" s="389">
        <v>13942</v>
      </c>
      <c r="D1295" s="390">
        <v>100</v>
      </c>
      <c r="E1295" s="407">
        <v>30</v>
      </c>
    </row>
    <row r="1296" spans="1:5">
      <c r="A1296" s="388">
        <v>53</v>
      </c>
      <c r="B1296" s="389" t="s">
        <v>1696</v>
      </c>
      <c r="C1296" s="389">
        <v>13926</v>
      </c>
      <c r="D1296" s="390">
        <v>100</v>
      </c>
      <c r="E1296" s="407">
        <v>30</v>
      </c>
    </row>
    <row r="1297" spans="1:5">
      <c r="A1297" s="388">
        <v>54</v>
      </c>
      <c r="B1297" s="389" t="s">
        <v>1791</v>
      </c>
      <c r="C1297" s="389">
        <v>44250</v>
      </c>
      <c r="D1297" s="390">
        <v>800</v>
      </c>
      <c r="E1297" s="407">
        <v>230.8</v>
      </c>
    </row>
    <row r="1298" spans="1:5">
      <c r="A1298" s="388">
        <v>55</v>
      </c>
      <c r="B1298" s="389" t="s">
        <v>1773</v>
      </c>
      <c r="C1298" s="389">
        <v>7973</v>
      </c>
      <c r="D1298" s="390">
        <v>453</v>
      </c>
      <c r="E1298" s="407">
        <v>135.9</v>
      </c>
    </row>
    <row r="1299" spans="1:5">
      <c r="A1299" s="388">
        <v>56</v>
      </c>
      <c r="B1299" s="389" t="s">
        <v>887</v>
      </c>
      <c r="C1299" s="389">
        <v>28235</v>
      </c>
      <c r="D1299" s="390">
        <v>600</v>
      </c>
      <c r="E1299" s="407">
        <v>167.2</v>
      </c>
    </row>
    <row r="1300" spans="1:5">
      <c r="A1300" s="388">
        <v>57</v>
      </c>
      <c r="B1300" s="389" t="s">
        <v>888</v>
      </c>
      <c r="C1300" s="389">
        <v>3667</v>
      </c>
      <c r="D1300" s="390">
        <v>700</v>
      </c>
      <c r="E1300" s="407">
        <v>179.161</v>
      </c>
    </row>
    <row r="1301" spans="1:5">
      <c r="A1301" s="388">
        <v>58</v>
      </c>
      <c r="B1301" s="389" t="s">
        <v>1601</v>
      </c>
      <c r="C1301" s="389">
        <v>10041</v>
      </c>
      <c r="D1301" s="390">
        <v>350</v>
      </c>
      <c r="E1301" s="407">
        <v>82.428749999999994</v>
      </c>
    </row>
    <row r="1302" spans="1:5">
      <c r="A1302" s="388">
        <v>59</v>
      </c>
      <c r="B1302" s="389" t="s">
        <v>1602</v>
      </c>
      <c r="C1302" s="389">
        <v>12337</v>
      </c>
      <c r="D1302" s="390">
        <v>300</v>
      </c>
      <c r="E1302" s="407">
        <v>63</v>
      </c>
    </row>
    <row r="1303" spans="1:5">
      <c r="A1303" s="388">
        <v>60</v>
      </c>
      <c r="B1303" s="389" t="s">
        <v>1790</v>
      </c>
      <c r="C1303" s="389">
        <v>654</v>
      </c>
      <c r="D1303" s="390">
        <v>500</v>
      </c>
      <c r="E1303" s="407">
        <v>150</v>
      </c>
    </row>
    <row r="1304" spans="1:5">
      <c r="A1304" s="388">
        <v>61</v>
      </c>
      <c r="B1304" s="389" t="s">
        <v>1035</v>
      </c>
      <c r="C1304" s="389">
        <v>9222</v>
      </c>
      <c r="D1304" s="390">
        <v>1979</v>
      </c>
      <c r="E1304" s="407">
        <v>593.70000000000005</v>
      </c>
    </row>
    <row r="1305" spans="1:5">
      <c r="A1305" s="388">
        <v>62</v>
      </c>
      <c r="B1305" s="389" t="s">
        <v>1603</v>
      </c>
      <c r="C1305" s="389">
        <v>24841</v>
      </c>
      <c r="D1305" s="390">
        <v>21</v>
      </c>
      <c r="E1305" s="407">
        <v>6.3</v>
      </c>
    </row>
    <row r="1306" spans="1:5">
      <c r="A1306" s="388">
        <v>63</v>
      </c>
      <c r="B1306" s="389" t="s">
        <v>889</v>
      </c>
      <c r="C1306" s="389">
        <v>23406</v>
      </c>
      <c r="D1306" s="390">
        <v>300</v>
      </c>
      <c r="E1306" s="407">
        <v>71.3</v>
      </c>
    </row>
    <row r="1307" spans="1:5">
      <c r="A1307" s="388">
        <v>64</v>
      </c>
      <c r="B1307" s="389" t="s">
        <v>1769</v>
      </c>
      <c r="C1307" s="389">
        <v>9363</v>
      </c>
      <c r="D1307" s="390">
        <v>300</v>
      </c>
      <c r="E1307" s="407">
        <v>80</v>
      </c>
    </row>
    <row r="1308" spans="1:5">
      <c r="A1308" s="388">
        <v>65</v>
      </c>
      <c r="B1308" s="389" t="s">
        <v>1770</v>
      </c>
      <c r="C1308" s="389">
        <v>1058</v>
      </c>
      <c r="D1308" s="390">
        <v>550</v>
      </c>
      <c r="E1308" s="407">
        <v>160</v>
      </c>
    </row>
    <row r="1309" spans="1:5">
      <c r="A1309" s="388">
        <v>66</v>
      </c>
      <c r="B1309" s="389" t="s">
        <v>1771</v>
      </c>
      <c r="C1309" s="389">
        <v>421</v>
      </c>
      <c r="D1309" s="390">
        <v>500</v>
      </c>
      <c r="E1309" s="407">
        <v>132</v>
      </c>
    </row>
    <row r="1310" spans="1:5">
      <c r="A1310" s="388">
        <v>67</v>
      </c>
      <c r="B1310" s="389" t="s">
        <v>1772</v>
      </c>
      <c r="C1310" s="389">
        <v>13974</v>
      </c>
      <c r="D1310" s="390">
        <v>500</v>
      </c>
      <c r="E1310" s="407">
        <v>122</v>
      </c>
    </row>
    <row r="1311" spans="1:5">
      <c r="A1311" s="388">
        <v>68</v>
      </c>
      <c r="B1311" s="391" t="s">
        <v>1849</v>
      </c>
      <c r="C1311" s="389">
        <v>23172</v>
      </c>
      <c r="D1311" s="390">
        <v>300</v>
      </c>
      <c r="E1311" s="407">
        <v>60.337499999999999</v>
      </c>
    </row>
    <row r="1312" spans="1:5">
      <c r="A1312" s="388">
        <v>69</v>
      </c>
      <c r="B1312" s="389" t="s">
        <v>1789</v>
      </c>
      <c r="C1312" s="389">
        <v>14973</v>
      </c>
      <c r="D1312" s="390">
        <v>148</v>
      </c>
      <c r="E1312" s="407">
        <v>44.4</v>
      </c>
    </row>
    <row r="1313" spans="1:5">
      <c r="A1313" s="388">
        <v>70</v>
      </c>
      <c r="B1313" s="389" t="s">
        <v>1604</v>
      </c>
      <c r="C1313" s="389">
        <v>13927</v>
      </c>
      <c r="D1313" s="390">
        <v>300</v>
      </c>
      <c r="E1313" s="407">
        <v>71.3</v>
      </c>
    </row>
    <row r="1314" spans="1:5">
      <c r="A1314" s="388">
        <v>71</v>
      </c>
      <c r="B1314" s="389" t="s">
        <v>1605</v>
      </c>
      <c r="C1314" s="389">
        <v>19262</v>
      </c>
      <c r="D1314" s="390">
        <v>300</v>
      </c>
      <c r="E1314" s="407">
        <v>75.454999999999998</v>
      </c>
    </row>
    <row r="1315" spans="1:5">
      <c r="A1315" s="388">
        <v>72</v>
      </c>
      <c r="B1315" s="389" t="s">
        <v>134</v>
      </c>
      <c r="C1315" s="389">
        <v>2694</v>
      </c>
      <c r="D1315" s="390">
        <v>350</v>
      </c>
      <c r="E1315" s="407">
        <v>93</v>
      </c>
    </row>
    <row r="1316" spans="1:5">
      <c r="A1316" s="388">
        <v>73</v>
      </c>
      <c r="B1316" s="389" t="s">
        <v>1606</v>
      </c>
      <c r="C1316" s="389">
        <v>30497</v>
      </c>
      <c r="D1316" s="390">
        <v>300</v>
      </c>
      <c r="E1316" s="407">
        <v>81.039000000000001</v>
      </c>
    </row>
    <row r="1317" spans="1:5">
      <c r="A1317" s="388">
        <v>74</v>
      </c>
      <c r="B1317" s="389" t="s">
        <v>1607</v>
      </c>
      <c r="C1317" s="389">
        <v>17815</v>
      </c>
      <c r="D1317" s="390">
        <v>300</v>
      </c>
      <c r="E1317" s="407">
        <v>90</v>
      </c>
    </row>
    <row r="1318" spans="1:5">
      <c r="A1318" s="388">
        <v>75</v>
      </c>
      <c r="B1318" s="389" t="s">
        <v>1608</v>
      </c>
      <c r="C1318" s="389">
        <v>32642</v>
      </c>
      <c r="D1318" s="390">
        <v>260</v>
      </c>
      <c r="E1318" s="407">
        <v>71</v>
      </c>
    </row>
    <row r="1319" spans="1:5">
      <c r="A1319" s="388">
        <v>76</v>
      </c>
      <c r="B1319" s="391" t="s">
        <v>1609</v>
      </c>
      <c r="C1319" s="389">
        <v>18656</v>
      </c>
      <c r="D1319" s="390">
        <v>350</v>
      </c>
      <c r="E1319" s="407">
        <v>100</v>
      </c>
    </row>
    <row r="1320" spans="1:5">
      <c r="A1320" s="388">
        <v>77</v>
      </c>
      <c r="B1320" s="391" t="s">
        <v>1610</v>
      </c>
      <c r="C1320" s="389">
        <v>31251</v>
      </c>
      <c r="D1320" s="390">
        <v>380</v>
      </c>
      <c r="E1320" s="407">
        <v>104</v>
      </c>
    </row>
    <row r="1321" spans="1:5">
      <c r="A1321" s="388">
        <v>78</v>
      </c>
      <c r="B1321" s="389" t="s">
        <v>890</v>
      </c>
      <c r="C1321" s="389">
        <v>18844</v>
      </c>
      <c r="D1321" s="390">
        <v>300</v>
      </c>
      <c r="E1321" s="407">
        <v>76.5</v>
      </c>
    </row>
    <row r="1322" spans="1:5">
      <c r="A1322" s="388">
        <v>79</v>
      </c>
      <c r="B1322" s="389" t="s">
        <v>891</v>
      </c>
      <c r="C1322" s="389">
        <v>6856</v>
      </c>
      <c r="D1322" s="390">
        <v>300</v>
      </c>
      <c r="E1322" s="407">
        <v>76</v>
      </c>
    </row>
    <row r="1323" spans="1:5">
      <c r="A1323" s="388">
        <v>80</v>
      </c>
      <c r="B1323" s="389" t="s">
        <v>892</v>
      </c>
      <c r="C1323" s="389">
        <v>6362</v>
      </c>
      <c r="D1323" s="390">
        <v>300</v>
      </c>
      <c r="E1323" s="407">
        <v>80.5</v>
      </c>
    </row>
    <row r="1324" spans="1:5">
      <c r="A1324" s="388">
        <v>81</v>
      </c>
      <c r="B1324" s="389" t="s">
        <v>893</v>
      </c>
      <c r="C1324" s="389">
        <v>6375</v>
      </c>
      <c r="D1324" s="390">
        <v>300</v>
      </c>
      <c r="E1324" s="407">
        <v>78.625</v>
      </c>
    </row>
    <row r="1325" spans="1:5">
      <c r="A1325" s="388">
        <v>82</v>
      </c>
      <c r="B1325" s="389" t="s">
        <v>894</v>
      </c>
      <c r="C1325" s="389">
        <v>6364</v>
      </c>
      <c r="D1325" s="390">
        <v>300</v>
      </c>
      <c r="E1325" s="407">
        <v>77.5</v>
      </c>
    </row>
    <row r="1326" spans="1:5">
      <c r="A1326" s="388">
        <v>83</v>
      </c>
      <c r="B1326" s="389" t="s">
        <v>895</v>
      </c>
      <c r="C1326" s="389">
        <v>31234</v>
      </c>
      <c r="D1326" s="390">
        <v>300</v>
      </c>
      <c r="E1326" s="407">
        <v>75</v>
      </c>
    </row>
    <row r="1327" spans="1:5">
      <c r="A1327" s="388">
        <v>84</v>
      </c>
      <c r="B1327" s="389" t="s">
        <v>896</v>
      </c>
      <c r="C1327" s="389">
        <v>31216</v>
      </c>
      <c r="D1327" s="390">
        <v>350</v>
      </c>
      <c r="E1327" s="407">
        <v>80.5</v>
      </c>
    </row>
    <row r="1328" spans="1:5">
      <c r="A1328" s="388">
        <v>85</v>
      </c>
      <c r="B1328" s="389" t="s">
        <v>897</v>
      </c>
      <c r="C1328" s="389">
        <v>31252</v>
      </c>
      <c r="D1328" s="390">
        <v>300</v>
      </c>
      <c r="E1328" s="407">
        <v>75</v>
      </c>
    </row>
    <row r="1329" spans="1:5">
      <c r="A1329" s="388">
        <v>86</v>
      </c>
      <c r="B1329" s="389" t="s">
        <v>898</v>
      </c>
      <c r="C1329" s="389">
        <v>30841</v>
      </c>
      <c r="D1329" s="390">
        <v>300</v>
      </c>
      <c r="E1329" s="407">
        <v>73.86</v>
      </c>
    </row>
    <row r="1330" spans="1:5">
      <c r="A1330" s="388">
        <v>87</v>
      </c>
      <c r="B1330" s="389" t="s">
        <v>899</v>
      </c>
      <c r="C1330" s="389">
        <v>30500</v>
      </c>
      <c r="D1330" s="390">
        <v>300</v>
      </c>
      <c r="E1330" s="407">
        <v>73.096000000000004</v>
      </c>
    </row>
    <row r="1331" spans="1:5">
      <c r="A1331" s="388">
        <v>88</v>
      </c>
      <c r="B1331" s="389" t="s">
        <v>900</v>
      </c>
      <c r="C1331" s="389">
        <v>7966</v>
      </c>
      <c r="D1331" s="390">
        <v>350</v>
      </c>
      <c r="E1331" s="407">
        <v>88</v>
      </c>
    </row>
    <row r="1332" spans="1:5">
      <c r="A1332" s="388">
        <v>89</v>
      </c>
      <c r="B1332" s="389" t="s">
        <v>901</v>
      </c>
      <c r="C1332" s="389">
        <v>17249</v>
      </c>
      <c r="D1332" s="390">
        <v>300</v>
      </c>
      <c r="E1332" s="407">
        <v>74.349999999999994</v>
      </c>
    </row>
    <row r="1333" spans="1:5">
      <c r="A1333" s="388">
        <v>90</v>
      </c>
      <c r="B1333" s="389" t="s">
        <v>1855</v>
      </c>
      <c r="C1333" s="389">
        <v>2422</v>
      </c>
      <c r="D1333" s="390">
        <v>2200</v>
      </c>
      <c r="E1333" s="407">
        <v>660</v>
      </c>
    </row>
    <row r="1334" spans="1:5">
      <c r="A1334" s="388">
        <v>91</v>
      </c>
      <c r="B1334" s="389" t="s">
        <v>1611</v>
      </c>
      <c r="C1334" s="389">
        <v>29639</v>
      </c>
      <c r="D1334" s="390">
        <v>500</v>
      </c>
      <c r="E1334" s="407">
        <v>150</v>
      </c>
    </row>
    <row r="1335" spans="1:5">
      <c r="A1335" s="388">
        <v>92</v>
      </c>
      <c r="B1335" s="389" t="s">
        <v>1612</v>
      </c>
      <c r="C1335" s="389">
        <v>34542</v>
      </c>
      <c r="D1335" s="390">
        <v>650</v>
      </c>
      <c r="E1335" s="407">
        <v>180</v>
      </c>
    </row>
    <row r="1336" spans="1:5">
      <c r="A1336" s="388">
        <v>93</v>
      </c>
      <c r="B1336" s="389" t="s">
        <v>1613</v>
      </c>
      <c r="C1336" s="389">
        <v>48271</v>
      </c>
      <c r="D1336" s="390">
        <v>500</v>
      </c>
      <c r="E1336" s="407">
        <v>150</v>
      </c>
    </row>
    <row r="1337" spans="1:5">
      <c r="A1337" s="388">
        <v>94</v>
      </c>
      <c r="B1337" s="389" t="s">
        <v>902</v>
      </c>
      <c r="C1337" s="389">
        <v>14568</v>
      </c>
      <c r="D1337" s="390">
        <v>1000</v>
      </c>
      <c r="E1337" s="407">
        <v>250</v>
      </c>
    </row>
    <row r="1338" spans="1:5">
      <c r="A1338" s="388">
        <v>95</v>
      </c>
      <c r="B1338" s="389" t="s">
        <v>903</v>
      </c>
      <c r="C1338" s="389">
        <v>20323</v>
      </c>
      <c r="D1338" s="390">
        <v>800</v>
      </c>
      <c r="E1338" s="407">
        <v>210</v>
      </c>
    </row>
    <row r="1339" spans="1:5">
      <c r="A1339" s="388">
        <v>96</v>
      </c>
      <c r="B1339" s="389" t="s">
        <v>904</v>
      </c>
      <c r="C1339" s="389">
        <v>32</v>
      </c>
      <c r="D1339" s="390">
        <v>1000</v>
      </c>
      <c r="E1339" s="407">
        <v>250</v>
      </c>
    </row>
    <row r="1340" spans="1:5">
      <c r="A1340" s="388">
        <v>97</v>
      </c>
      <c r="B1340" s="389" t="s">
        <v>905</v>
      </c>
      <c r="C1340" s="389">
        <v>19138</v>
      </c>
      <c r="D1340" s="390">
        <v>1000</v>
      </c>
      <c r="E1340" s="407">
        <v>250</v>
      </c>
    </row>
    <row r="1341" spans="1:5">
      <c r="A1341" s="388">
        <v>98</v>
      </c>
      <c r="B1341" s="389" t="s">
        <v>906</v>
      </c>
      <c r="C1341" s="389">
        <v>1574</v>
      </c>
      <c r="D1341" s="390">
        <v>1000</v>
      </c>
      <c r="E1341" s="407">
        <v>250</v>
      </c>
    </row>
    <row r="1342" spans="1:5">
      <c r="A1342" s="388">
        <v>99</v>
      </c>
      <c r="B1342" s="389" t="s">
        <v>907</v>
      </c>
      <c r="C1342" s="389">
        <v>26762</v>
      </c>
      <c r="D1342" s="390">
        <v>1000</v>
      </c>
      <c r="E1342" s="407">
        <v>250</v>
      </c>
    </row>
    <row r="1343" spans="1:5">
      <c r="A1343" s="388">
        <v>100</v>
      </c>
      <c r="B1343" s="389" t="s">
        <v>908</v>
      </c>
      <c r="C1343" s="389">
        <v>28712</v>
      </c>
      <c r="D1343" s="390">
        <v>700</v>
      </c>
      <c r="E1343" s="407">
        <v>190</v>
      </c>
    </row>
    <row r="1344" spans="1:5">
      <c r="A1344" s="388">
        <v>101</v>
      </c>
      <c r="B1344" s="389" t="s">
        <v>909</v>
      </c>
      <c r="C1344" s="389">
        <v>28458</v>
      </c>
      <c r="D1344" s="390">
        <v>600</v>
      </c>
      <c r="E1344" s="407">
        <v>170</v>
      </c>
    </row>
    <row r="1345" spans="1:5">
      <c r="A1345" s="388">
        <v>102</v>
      </c>
      <c r="B1345" s="389" t="s">
        <v>910</v>
      </c>
      <c r="C1345" s="389">
        <v>29517</v>
      </c>
      <c r="D1345" s="390">
        <v>700</v>
      </c>
      <c r="E1345" s="407">
        <v>190</v>
      </c>
    </row>
    <row r="1346" spans="1:5">
      <c r="A1346" s="388">
        <v>103</v>
      </c>
      <c r="B1346" s="389" t="s">
        <v>911</v>
      </c>
      <c r="C1346" s="389">
        <v>30263</v>
      </c>
      <c r="D1346" s="390">
        <v>500</v>
      </c>
      <c r="E1346" s="407">
        <v>150</v>
      </c>
    </row>
    <row r="1347" spans="1:5">
      <c r="A1347" s="388">
        <v>104</v>
      </c>
      <c r="B1347" s="389" t="s">
        <v>912</v>
      </c>
      <c r="C1347" s="389">
        <v>34102</v>
      </c>
      <c r="D1347" s="390">
        <v>800</v>
      </c>
      <c r="E1347" s="407">
        <v>210</v>
      </c>
    </row>
    <row r="1348" spans="1:5">
      <c r="A1348" s="388">
        <v>105</v>
      </c>
      <c r="B1348" s="389" t="s">
        <v>913</v>
      </c>
      <c r="C1348" s="389">
        <v>41979</v>
      </c>
      <c r="D1348" s="390">
        <v>600</v>
      </c>
      <c r="E1348" s="407">
        <v>170</v>
      </c>
    </row>
    <row r="1349" spans="1:5">
      <c r="A1349" s="388">
        <v>106</v>
      </c>
      <c r="B1349" s="389" t="s">
        <v>1774</v>
      </c>
      <c r="C1349" s="389">
        <v>31076</v>
      </c>
      <c r="D1349" s="390">
        <v>300</v>
      </c>
      <c r="E1349" s="407">
        <v>71.977999999999994</v>
      </c>
    </row>
    <row r="1350" spans="1:5">
      <c r="A1350" s="388">
        <v>107</v>
      </c>
      <c r="B1350" s="389" t="s">
        <v>1775</v>
      </c>
      <c r="C1350" s="389">
        <v>31075</v>
      </c>
      <c r="D1350" s="390">
        <v>1000</v>
      </c>
      <c r="E1350" s="407">
        <v>289.75</v>
      </c>
    </row>
    <row r="1351" spans="1:5">
      <c r="A1351" s="388">
        <v>108</v>
      </c>
      <c r="B1351" s="389" t="s">
        <v>914</v>
      </c>
      <c r="C1351" s="389">
        <v>32619</v>
      </c>
      <c r="D1351" s="390">
        <v>300</v>
      </c>
      <c r="E1351" s="407">
        <v>80</v>
      </c>
    </row>
    <row r="1352" spans="1:5">
      <c r="A1352" s="388">
        <v>109</v>
      </c>
      <c r="B1352" s="389" t="s">
        <v>1614</v>
      </c>
      <c r="C1352" s="389">
        <v>32620</v>
      </c>
      <c r="D1352" s="390">
        <v>300</v>
      </c>
      <c r="E1352" s="407">
        <v>77.900000000000006</v>
      </c>
    </row>
    <row r="1353" spans="1:5">
      <c r="A1353" s="388">
        <v>110</v>
      </c>
      <c r="B1353" s="389" t="s">
        <v>915</v>
      </c>
      <c r="C1353" s="389">
        <v>32633</v>
      </c>
      <c r="D1353" s="390">
        <v>300</v>
      </c>
      <c r="E1353" s="407">
        <v>79</v>
      </c>
    </row>
    <row r="1354" spans="1:5">
      <c r="A1354" s="388">
        <v>111</v>
      </c>
      <c r="B1354" s="389" t="s">
        <v>1615</v>
      </c>
      <c r="C1354" s="389">
        <v>32651</v>
      </c>
      <c r="D1354" s="390">
        <v>400</v>
      </c>
      <c r="E1354" s="407">
        <v>120</v>
      </c>
    </row>
    <row r="1355" spans="1:5">
      <c r="A1355" s="388">
        <v>112</v>
      </c>
      <c r="B1355" s="389" t="s">
        <v>916</v>
      </c>
      <c r="C1355" s="389">
        <v>31077</v>
      </c>
      <c r="D1355" s="390">
        <v>300</v>
      </c>
      <c r="E1355" s="407">
        <v>72.52</v>
      </c>
    </row>
    <row r="1356" spans="1:5">
      <c r="A1356" s="388">
        <v>113</v>
      </c>
      <c r="B1356" s="389" t="s">
        <v>917</v>
      </c>
      <c r="C1356" s="389">
        <v>32631</v>
      </c>
      <c r="D1356" s="390">
        <v>300</v>
      </c>
      <c r="E1356" s="407">
        <v>73.8</v>
      </c>
    </row>
    <row r="1357" spans="1:5">
      <c r="A1357" s="388">
        <v>114</v>
      </c>
      <c r="B1357" s="389" t="s">
        <v>918</v>
      </c>
      <c r="C1357" s="389">
        <v>32625</v>
      </c>
      <c r="D1357" s="390">
        <v>300</v>
      </c>
      <c r="E1357" s="407">
        <v>81.5</v>
      </c>
    </row>
    <row r="1358" spans="1:5">
      <c r="A1358" s="388">
        <v>115</v>
      </c>
      <c r="B1358" s="389" t="s">
        <v>919</v>
      </c>
      <c r="C1358" s="389">
        <v>31078</v>
      </c>
      <c r="D1358" s="390">
        <v>232</v>
      </c>
      <c r="E1358" s="407">
        <v>69.599999999999994</v>
      </c>
    </row>
    <row r="1359" spans="1:5">
      <c r="A1359" s="388">
        <v>116</v>
      </c>
      <c r="B1359" s="389" t="s">
        <v>920</v>
      </c>
      <c r="C1359" s="389">
        <v>32624</v>
      </c>
      <c r="D1359" s="390">
        <v>226</v>
      </c>
      <c r="E1359" s="407">
        <v>67.8</v>
      </c>
    </row>
    <row r="1360" spans="1:5">
      <c r="A1360" s="388">
        <v>117</v>
      </c>
      <c r="B1360" s="389" t="s">
        <v>921</v>
      </c>
      <c r="C1360" s="389">
        <v>31079</v>
      </c>
      <c r="D1360" s="390">
        <v>300</v>
      </c>
      <c r="E1360" s="407">
        <v>73.349999999999994</v>
      </c>
    </row>
    <row r="1361" spans="1:5">
      <c r="A1361" s="388">
        <v>118</v>
      </c>
      <c r="B1361" s="389" t="s">
        <v>922</v>
      </c>
      <c r="C1361" s="389">
        <v>6855</v>
      </c>
      <c r="D1361" s="390">
        <v>315</v>
      </c>
      <c r="E1361" s="407">
        <v>94.5</v>
      </c>
    </row>
    <row r="1362" spans="1:5">
      <c r="A1362" s="388">
        <v>119</v>
      </c>
      <c r="B1362" s="389" t="s">
        <v>923</v>
      </c>
      <c r="C1362" s="389">
        <v>6355</v>
      </c>
      <c r="D1362" s="390">
        <v>350</v>
      </c>
      <c r="E1362" s="407">
        <v>101.2</v>
      </c>
    </row>
    <row r="1363" spans="1:5">
      <c r="A1363" s="388">
        <v>120</v>
      </c>
      <c r="B1363" s="389" t="s">
        <v>924</v>
      </c>
      <c r="C1363" s="389">
        <v>26362</v>
      </c>
      <c r="D1363" s="390">
        <v>300</v>
      </c>
      <c r="E1363" s="407">
        <v>77</v>
      </c>
    </row>
    <row r="1364" spans="1:5">
      <c r="A1364" s="388">
        <v>121</v>
      </c>
      <c r="B1364" s="389" t="s">
        <v>925</v>
      </c>
      <c r="C1364" s="389">
        <v>18550</v>
      </c>
      <c r="D1364" s="390">
        <v>300</v>
      </c>
      <c r="E1364" s="407">
        <v>78</v>
      </c>
    </row>
    <row r="1365" spans="1:5">
      <c r="A1365" s="388">
        <v>122</v>
      </c>
      <c r="B1365" s="389" t="s">
        <v>926</v>
      </c>
      <c r="C1365" s="389">
        <v>1212</v>
      </c>
      <c r="D1365" s="390">
        <v>500</v>
      </c>
      <c r="E1365" s="407">
        <v>150</v>
      </c>
    </row>
    <row r="1366" spans="1:5">
      <c r="A1366" s="388">
        <v>123</v>
      </c>
      <c r="B1366" s="389" t="s">
        <v>927</v>
      </c>
      <c r="C1366" s="389">
        <v>2219</v>
      </c>
      <c r="D1366" s="390">
        <v>550</v>
      </c>
      <c r="E1366" s="407">
        <v>160</v>
      </c>
    </row>
    <row r="1367" spans="1:5">
      <c r="A1367" s="388">
        <v>124</v>
      </c>
      <c r="B1367" s="389" t="s">
        <v>928</v>
      </c>
      <c r="C1367" s="389">
        <v>7163</v>
      </c>
      <c r="D1367" s="390">
        <v>500</v>
      </c>
      <c r="E1367" s="407">
        <v>150</v>
      </c>
    </row>
    <row r="1368" spans="1:5">
      <c r="A1368" s="388">
        <v>125</v>
      </c>
      <c r="B1368" s="389" t="s">
        <v>929</v>
      </c>
      <c r="C1368" s="389">
        <v>1299</v>
      </c>
      <c r="D1368" s="390">
        <v>500.2</v>
      </c>
      <c r="E1368" s="407">
        <v>150.024</v>
      </c>
    </row>
    <row r="1369" spans="1:5">
      <c r="A1369" s="388">
        <v>126</v>
      </c>
      <c r="B1369" s="389" t="s">
        <v>930</v>
      </c>
      <c r="C1369" s="389">
        <v>2701</v>
      </c>
      <c r="D1369" s="390">
        <v>500</v>
      </c>
      <c r="E1369" s="407">
        <v>150</v>
      </c>
    </row>
    <row r="1370" spans="1:5">
      <c r="A1370" s="388">
        <v>127</v>
      </c>
      <c r="B1370" s="389" t="s">
        <v>931</v>
      </c>
      <c r="C1370" s="389">
        <v>2435</v>
      </c>
      <c r="D1370" s="390">
        <v>500</v>
      </c>
      <c r="E1370" s="407">
        <v>150</v>
      </c>
    </row>
    <row r="1371" spans="1:5">
      <c r="A1371" s="388">
        <v>128</v>
      </c>
      <c r="B1371" s="389" t="s">
        <v>932</v>
      </c>
      <c r="C1371" s="389">
        <v>1895</v>
      </c>
      <c r="D1371" s="390">
        <v>500</v>
      </c>
      <c r="E1371" s="407">
        <v>150</v>
      </c>
    </row>
    <row r="1372" spans="1:5">
      <c r="A1372" s="388">
        <v>129</v>
      </c>
      <c r="B1372" s="389" t="s">
        <v>933</v>
      </c>
      <c r="C1372" s="389">
        <v>7015</v>
      </c>
      <c r="D1372" s="390">
        <v>500</v>
      </c>
      <c r="E1372" s="407">
        <v>150</v>
      </c>
    </row>
    <row r="1373" spans="1:5">
      <c r="A1373" s="388">
        <v>130</v>
      </c>
      <c r="B1373" s="389" t="s">
        <v>934</v>
      </c>
      <c r="C1373" s="389">
        <v>23709</v>
      </c>
      <c r="D1373" s="390">
        <v>500</v>
      </c>
      <c r="E1373" s="407">
        <v>150</v>
      </c>
    </row>
    <row r="1374" spans="1:5">
      <c r="A1374" s="388">
        <v>131</v>
      </c>
      <c r="B1374" s="389" t="s">
        <v>935</v>
      </c>
      <c r="C1374" s="389">
        <v>1892</v>
      </c>
      <c r="D1374" s="390">
        <v>500</v>
      </c>
      <c r="E1374" s="407">
        <v>150</v>
      </c>
    </row>
    <row r="1375" spans="1:5">
      <c r="A1375" s="388">
        <v>132</v>
      </c>
      <c r="B1375" s="389" t="s">
        <v>936</v>
      </c>
      <c r="C1375" s="389">
        <v>5158</v>
      </c>
      <c r="D1375" s="390">
        <v>500</v>
      </c>
      <c r="E1375" s="407">
        <v>150</v>
      </c>
    </row>
    <row r="1376" spans="1:5">
      <c r="A1376" s="388">
        <v>133</v>
      </c>
      <c r="B1376" s="389" t="s">
        <v>937</v>
      </c>
      <c r="C1376" s="389">
        <v>13915</v>
      </c>
      <c r="D1376" s="390">
        <v>500</v>
      </c>
      <c r="E1376" s="407">
        <v>150</v>
      </c>
    </row>
    <row r="1377" spans="1:5">
      <c r="A1377" s="388">
        <v>134</v>
      </c>
      <c r="B1377" s="389" t="s">
        <v>938</v>
      </c>
      <c r="C1377" s="389">
        <v>41978</v>
      </c>
      <c r="D1377" s="390">
        <v>500</v>
      </c>
      <c r="E1377" s="407">
        <v>150</v>
      </c>
    </row>
    <row r="1378" spans="1:5">
      <c r="A1378" s="388">
        <v>135</v>
      </c>
      <c r="B1378" s="389" t="s">
        <v>939</v>
      </c>
      <c r="C1378" s="389">
        <v>18434</v>
      </c>
      <c r="D1378" s="390">
        <v>500</v>
      </c>
      <c r="E1378" s="407">
        <v>150</v>
      </c>
    </row>
    <row r="1379" spans="1:5">
      <c r="A1379" s="388">
        <v>136</v>
      </c>
      <c r="B1379" s="389" t="s">
        <v>940</v>
      </c>
      <c r="C1379" s="389">
        <v>5144</v>
      </c>
      <c r="D1379" s="390">
        <v>500</v>
      </c>
      <c r="E1379" s="407">
        <v>150</v>
      </c>
    </row>
    <row r="1380" spans="1:5">
      <c r="A1380" s="388">
        <v>137</v>
      </c>
      <c r="B1380" s="389" t="s">
        <v>941</v>
      </c>
      <c r="C1380" s="389">
        <v>18513</v>
      </c>
      <c r="D1380" s="390">
        <v>500</v>
      </c>
      <c r="E1380" s="407">
        <v>150</v>
      </c>
    </row>
    <row r="1381" spans="1:5">
      <c r="A1381" s="388">
        <v>138</v>
      </c>
      <c r="B1381" s="389" t="s">
        <v>1619</v>
      </c>
      <c r="C1381" s="389">
        <v>1890</v>
      </c>
      <c r="D1381" s="390">
        <v>500</v>
      </c>
      <c r="E1381" s="407">
        <v>150</v>
      </c>
    </row>
    <row r="1382" spans="1:5">
      <c r="A1382" s="388">
        <v>139</v>
      </c>
      <c r="B1382" s="389" t="s">
        <v>1620</v>
      </c>
      <c r="C1382" s="389">
        <v>1931</v>
      </c>
      <c r="D1382" s="390">
        <v>500</v>
      </c>
      <c r="E1382" s="407">
        <v>150</v>
      </c>
    </row>
    <row r="1383" spans="1:5">
      <c r="A1383" s="388">
        <v>140</v>
      </c>
      <c r="B1383" s="389" t="s">
        <v>1621</v>
      </c>
      <c r="C1383" s="389">
        <v>2508</v>
      </c>
      <c r="D1383" s="390">
        <v>550</v>
      </c>
      <c r="E1383" s="407">
        <v>160</v>
      </c>
    </row>
    <row r="1384" spans="1:5">
      <c r="A1384" s="388">
        <v>141</v>
      </c>
      <c r="B1384" s="389" t="s">
        <v>1622</v>
      </c>
      <c r="C1384" s="389">
        <v>26617</v>
      </c>
      <c r="D1384" s="390">
        <v>500</v>
      </c>
      <c r="E1384" s="407">
        <v>150</v>
      </c>
    </row>
    <row r="1385" spans="1:5">
      <c r="A1385" s="388">
        <v>142</v>
      </c>
      <c r="B1385" s="389" t="s">
        <v>1623</v>
      </c>
      <c r="C1385" s="389">
        <v>3671</v>
      </c>
      <c r="D1385" s="390">
        <v>500</v>
      </c>
      <c r="E1385" s="407">
        <v>150</v>
      </c>
    </row>
    <row r="1386" spans="1:5">
      <c r="A1386" s="388">
        <v>143</v>
      </c>
      <c r="B1386" s="389" t="s">
        <v>1624</v>
      </c>
      <c r="C1386" s="389">
        <v>10513</v>
      </c>
      <c r="D1386" s="390">
        <v>500</v>
      </c>
      <c r="E1386" s="407">
        <v>149.72499999999999</v>
      </c>
    </row>
    <row r="1387" spans="1:5">
      <c r="A1387" s="388">
        <v>144</v>
      </c>
      <c r="B1387" s="389" t="s">
        <v>1625</v>
      </c>
      <c r="C1387" s="389">
        <v>1896</v>
      </c>
      <c r="D1387" s="390">
        <v>500</v>
      </c>
      <c r="E1387" s="407">
        <v>150</v>
      </c>
    </row>
    <row r="1388" spans="1:5">
      <c r="A1388" s="388">
        <v>145</v>
      </c>
      <c r="B1388" s="389" t="s">
        <v>1626</v>
      </c>
      <c r="C1388" s="389">
        <v>1867</v>
      </c>
      <c r="D1388" s="390">
        <v>500</v>
      </c>
      <c r="E1388" s="407">
        <v>150</v>
      </c>
    </row>
    <row r="1389" spans="1:5">
      <c r="A1389" s="388">
        <v>146</v>
      </c>
      <c r="B1389" s="389" t="s">
        <v>1627</v>
      </c>
      <c r="C1389" s="389">
        <v>7025</v>
      </c>
      <c r="D1389" s="390">
        <v>500</v>
      </c>
      <c r="E1389" s="407">
        <v>150</v>
      </c>
    </row>
    <row r="1390" spans="1:5">
      <c r="A1390" s="388">
        <v>147</v>
      </c>
      <c r="B1390" s="389" t="s">
        <v>1628</v>
      </c>
      <c r="C1390" s="389">
        <v>7221</v>
      </c>
      <c r="D1390" s="390">
        <v>500</v>
      </c>
      <c r="E1390" s="407">
        <v>150</v>
      </c>
    </row>
    <row r="1391" spans="1:5">
      <c r="A1391" s="388">
        <v>148</v>
      </c>
      <c r="B1391" s="389" t="s">
        <v>1629</v>
      </c>
      <c r="C1391" s="389">
        <v>7227</v>
      </c>
      <c r="D1391" s="390">
        <v>500</v>
      </c>
      <c r="E1391" s="407">
        <v>150</v>
      </c>
    </row>
    <row r="1392" spans="1:5">
      <c r="A1392" s="388">
        <v>149</v>
      </c>
      <c r="B1392" s="389" t="s">
        <v>1630</v>
      </c>
      <c r="C1392" s="389">
        <v>26674</v>
      </c>
      <c r="D1392" s="390">
        <v>500</v>
      </c>
      <c r="E1392" s="407">
        <v>150</v>
      </c>
    </row>
    <row r="1393" spans="1:5">
      <c r="A1393" s="388">
        <v>150</v>
      </c>
      <c r="B1393" s="389" t="s">
        <v>1631</v>
      </c>
      <c r="C1393" s="389">
        <v>26675</v>
      </c>
      <c r="D1393" s="390">
        <v>500</v>
      </c>
      <c r="E1393" s="407">
        <v>150</v>
      </c>
    </row>
    <row r="1394" spans="1:5">
      <c r="A1394" s="388">
        <v>151</v>
      </c>
      <c r="B1394" s="389" t="s">
        <v>1632</v>
      </c>
      <c r="C1394" s="389">
        <v>23636</v>
      </c>
      <c r="D1394" s="390">
        <v>500</v>
      </c>
      <c r="E1394" s="407">
        <v>150</v>
      </c>
    </row>
    <row r="1395" spans="1:5">
      <c r="A1395" s="388">
        <v>152</v>
      </c>
      <c r="B1395" s="389" t="s">
        <v>1633</v>
      </c>
      <c r="C1395" s="389">
        <v>24840</v>
      </c>
      <c r="D1395" s="390">
        <v>500</v>
      </c>
      <c r="E1395" s="407">
        <v>150</v>
      </c>
    </row>
    <row r="1396" spans="1:5">
      <c r="A1396" s="388">
        <v>153</v>
      </c>
      <c r="B1396" s="389" t="s">
        <v>1616</v>
      </c>
      <c r="C1396" s="389">
        <v>30848</v>
      </c>
      <c r="D1396" s="390">
        <v>600</v>
      </c>
      <c r="E1396" s="407">
        <v>155</v>
      </c>
    </row>
    <row r="1397" spans="1:5">
      <c r="A1397" s="388">
        <v>154</v>
      </c>
      <c r="B1397" s="389" t="s">
        <v>1782</v>
      </c>
      <c r="C1397" s="389">
        <v>31</v>
      </c>
      <c r="D1397" s="390">
        <v>1000</v>
      </c>
      <c r="E1397" s="407">
        <v>270</v>
      </c>
    </row>
    <row r="1398" spans="1:5">
      <c r="A1398" s="388">
        <v>155</v>
      </c>
      <c r="B1398" s="389" t="s">
        <v>1788</v>
      </c>
      <c r="C1398" s="389">
        <v>63</v>
      </c>
      <c r="D1398" s="390">
        <v>1000</v>
      </c>
      <c r="E1398" s="407">
        <v>255</v>
      </c>
    </row>
    <row r="1399" spans="1:5">
      <c r="A1399" s="388">
        <v>156</v>
      </c>
      <c r="B1399" s="389" t="s">
        <v>942</v>
      </c>
      <c r="C1399" s="389">
        <v>21596</v>
      </c>
      <c r="D1399" s="390">
        <v>5</v>
      </c>
      <c r="E1399" s="407">
        <v>1.5</v>
      </c>
    </row>
    <row r="1400" spans="1:5">
      <c r="A1400" s="388">
        <v>157</v>
      </c>
      <c r="B1400" s="389" t="s">
        <v>1786</v>
      </c>
      <c r="C1400" s="389">
        <v>14579</v>
      </c>
      <c r="D1400" s="390">
        <v>350</v>
      </c>
      <c r="E1400" s="407">
        <v>80</v>
      </c>
    </row>
    <row r="1401" spans="1:5">
      <c r="A1401" s="388">
        <v>158</v>
      </c>
      <c r="B1401" s="389" t="s">
        <v>1785</v>
      </c>
      <c r="C1401" s="389">
        <v>49265</v>
      </c>
      <c r="D1401" s="390">
        <v>300</v>
      </c>
      <c r="E1401" s="407">
        <v>82.5</v>
      </c>
    </row>
    <row r="1402" spans="1:5">
      <c r="A1402" s="388">
        <v>159</v>
      </c>
      <c r="B1402" s="389" t="s">
        <v>1778</v>
      </c>
      <c r="C1402" s="389">
        <v>49257</v>
      </c>
      <c r="D1402" s="390">
        <v>1000</v>
      </c>
      <c r="E1402" s="407">
        <v>300</v>
      </c>
    </row>
    <row r="1403" spans="1:5">
      <c r="A1403" s="388">
        <v>160</v>
      </c>
      <c r="B1403" s="389" t="s">
        <v>1776</v>
      </c>
      <c r="C1403" s="389">
        <v>49262</v>
      </c>
      <c r="D1403" s="390">
        <v>150</v>
      </c>
      <c r="E1403" s="407">
        <v>45</v>
      </c>
    </row>
    <row r="1404" spans="1:5">
      <c r="A1404" s="388">
        <v>161</v>
      </c>
      <c r="B1404" s="389" t="s">
        <v>1777</v>
      </c>
      <c r="C1404" s="389">
        <v>49271</v>
      </c>
      <c r="D1404" s="390">
        <v>70</v>
      </c>
      <c r="E1404" s="407">
        <v>21</v>
      </c>
    </row>
    <row r="1405" spans="1:5">
      <c r="A1405" s="388">
        <v>162</v>
      </c>
      <c r="B1405" s="388" t="s">
        <v>1617</v>
      </c>
      <c r="C1405" s="389">
        <v>49274</v>
      </c>
      <c r="D1405" s="390">
        <v>350</v>
      </c>
      <c r="E1405" s="407">
        <v>74</v>
      </c>
    </row>
    <row r="1406" spans="1:5">
      <c r="A1406" s="388">
        <v>163</v>
      </c>
      <c r="B1406" s="389" t="s">
        <v>1618</v>
      </c>
      <c r="C1406" s="389">
        <v>49384</v>
      </c>
      <c r="D1406" s="390">
        <v>305</v>
      </c>
      <c r="E1406" s="407">
        <v>91.5</v>
      </c>
    </row>
    <row r="1407" spans="1:5">
      <c r="A1407" s="353"/>
      <c r="B1407" s="378" t="s">
        <v>50</v>
      </c>
      <c r="C1407" s="404"/>
      <c r="D1407" s="379">
        <v>85344.2</v>
      </c>
      <c r="E1407" s="408">
        <v>23079.17225</v>
      </c>
    </row>
    <row r="1408" spans="1:5" ht="35" customHeight="1">
      <c r="A1408" s="29"/>
      <c r="B1408" s="62" t="s">
        <v>137</v>
      </c>
      <c r="C1408" s="29"/>
      <c r="D1408" s="413"/>
      <c r="E1408" s="109"/>
    </row>
    <row r="1409" spans="1:5" ht="34">
      <c r="A1409" s="67" t="s">
        <v>1898</v>
      </c>
      <c r="B1409" s="378" t="s">
        <v>1896</v>
      </c>
      <c r="C1409" s="387" t="s">
        <v>2001</v>
      </c>
      <c r="D1409" s="375" t="s">
        <v>2157</v>
      </c>
      <c r="E1409" s="406" t="s">
        <v>2156</v>
      </c>
    </row>
    <row r="1410" spans="1:5">
      <c r="A1410" s="388">
        <v>1</v>
      </c>
      <c r="B1410" s="389" t="s">
        <v>135</v>
      </c>
      <c r="C1410" s="389">
        <v>627</v>
      </c>
      <c r="D1410" s="390">
        <v>3000</v>
      </c>
      <c r="E1410" s="407">
        <v>900</v>
      </c>
    </row>
    <row r="1411" spans="1:5">
      <c r="A1411" s="388">
        <v>2</v>
      </c>
      <c r="B1411" s="389" t="s">
        <v>1793</v>
      </c>
      <c r="C1411" s="389">
        <v>5118</v>
      </c>
      <c r="D1411" s="390">
        <v>600</v>
      </c>
      <c r="E1411" s="407">
        <v>167.5</v>
      </c>
    </row>
    <row r="1412" spans="1:5">
      <c r="A1412" s="388">
        <v>3</v>
      </c>
      <c r="B1412" s="389" t="s">
        <v>1664</v>
      </c>
      <c r="C1412" s="389">
        <v>34173</v>
      </c>
      <c r="D1412" s="390">
        <v>350</v>
      </c>
      <c r="E1412" s="407">
        <v>98.75</v>
      </c>
    </row>
    <row r="1413" spans="1:5">
      <c r="A1413" s="388">
        <v>4</v>
      </c>
      <c r="B1413" s="389" t="s">
        <v>943</v>
      </c>
      <c r="C1413" s="389">
        <v>886</v>
      </c>
      <c r="D1413" s="390">
        <v>1000</v>
      </c>
      <c r="E1413" s="407">
        <v>300</v>
      </c>
    </row>
    <row r="1414" spans="1:5">
      <c r="A1414" s="388">
        <v>5</v>
      </c>
      <c r="B1414" s="389" t="s">
        <v>1036</v>
      </c>
      <c r="C1414" s="389">
        <v>23403</v>
      </c>
      <c r="D1414" s="390">
        <v>1000</v>
      </c>
      <c r="E1414" s="407">
        <v>300</v>
      </c>
    </row>
    <row r="1415" spans="1:5">
      <c r="A1415" s="388">
        <v>6</v>
      </c>
      <c r="B1415" s="389" t="s">
        <v>1663</v>
      </c>
      <c r="C1415" s="389">
        <v>28699</v>
      </c>
      <c r="D1415" s="390">
        <v>500</v>
      </c>
      <c r="E1415" s="407">
        <v>150</v>
      </c>
    </row>
    <row r="1416" spans="1:5">
      <c r="A1416" s="388">
        <v>7</v>
      </c>
      <c r="B1416" s="389" t="s">
        <v>1662</v>
      </c>
      <c r="C1416" s="389">
        <v>553</v>
      </c>
      <c r="D1416" s="390">
        <v>500</v>
      </c>
      <c r="E1416" s="407">
        <v>105.125</v>
      </c>
    </row>
    <row r="1417" spans="1:5">
      <c r="A1417" s="388">
        <v>8</v>
      </c>
      <c r="B1417" s="389" t="s">
        <v>1491</v>
      </c>
      <c r="C1417" s="389">
        <v>15207</v>
      </c>
      <c r="D1417" s="390">
        <v>26.5</v>
      </c>
      <c r="E1417" s="407">
        <v>7.95</v>
      </c>
    </row>
    <row r="1418" spans="1:5">
      <c r="A1418" s="388">
        <v>9</v>
      </c>
      <c r="B1418" s="389" t="s">
        <v>1661</v>
      </c>
      <c r="C1418" s="389">
        <v>529</v>
      </c>
      <c r="D1418" s="390">
        <v>187.8</v>
      </c>
      <c r="E1418" s="407">
        <v>56.34</v>
      </c>
    </row>
    <row r="1419" spans="1:5">
      <c r="A1419" s="388">
        <v>10</v>
      </c>
      <c r="B1419" s="389" t="s">
        <v>1660</v>
      </c>
      <c r="C1419" s="389">
        <v>19549</v>
      </c>
      <c r="D1419" s="390">
        <v>162.19999999999999</v>
      </c>
      <c r="E1419" s="407">
        <v>32.484999999999999</v>
      </c>
    </row>
    <row r="1420" spans="1:5">
      <c r="A1420" s="388">
        <v>11</v>
      </c>
      <c r="B1420" s="389" t="s">
        <v>1659</v>
      </c>
      <c r="C1420" s="389">
        <v>25913</v>
      </c>
      <c r="D1420" s="390">
        <v>300</v>
      </c>
      <c r="E1420" s="407">
        <v>68.75</v>
      </c>
    </row>
    <row r="1421" spans="1:5">
      <c r="A1421" s="388">
        <v>12</v>
      </c>
      <c r="B1421" s="389" t="s">
        <v>1839</v>
      </c>
      <c r="C1421" s="389">
        <v>30078</v>
      </c>
      <c r="D1421" s="390">
        <v>204</v>
      </c>
      <c r="E1421" s="407">
        <v>61.2</v>
      </c>
    </row>
    <row r="1422" spans="1:5">
      <c r="A1422" s="388">
        <v>13</v>
      </c>
      <c r="B1422" s="389" t="s">
        <v>1658</v>
      </c>
      <c r="C1422" s="389">
        <v>641</v>
      </c>
      <c r="D1422" s="390">
        <v>300</v>
      </c>
      <c r="E1422" s="407">
        <v>71.262500000000003</v>
      </c>
    </row>
    <row r="1423" spans="1:5">
      <c r="A1423" s="388">
        <v>14</v>
      </c>
      <c r="B1423" s="389" t="s">
        <v>1657</v>
      </c>
      <c r="C1423" s="389">
        <v>20746</v>
      </c>
      <c r="D1423" s="390">
        <v>500</v>
      </c>
      <c r="E1423" s="407">
        <v>137.5</v>
      </c>
    </row>
    <row r="1424" spans="1:5">
      <c r="A1424" s="388">
        <v>15</v>
      </c>
      <c r="B1424" s="389" t="s">
        <v>1779</v>
      </c>
      <c r="C1424" s="389">
        <v>10387</v>
      </c>
      <c r="D1424" s="390">
        <v>500</v>
      </c>
      <c r="E1424" s="407">
        <v>150</v>
      </c>
    </row>
    <row r="1425" spans="1:5">
      <c r="A1425" s="388">
        <v>16</v>
      </c>
      <c r="B1425" s="389" t="s">
        <v>1656</v>
      </c>
      <c r="C1425" s="389">
        <v>17827</v>
      </c>
      <c r="D1425" s="390">
        <v>450</v>
      </c>
      <c r="E1425" s="407">
        <v>122.5</v>
      </c>
    </row>
    <row r="1426" spans="1:5">
      <c r="A1426" s="388">
        <v>17</v>
      </c>
      <c r="B1426" s="389" t="s">
        <v>1655</v>
      </c>
      <c r="C1426" s="389">
        <v>23725</v>
      </c>
      <c r="D1426" s="390">
        <v>950</v>
      </c>
      <c r="E1426" s="407">
        <v>276.46375</v>
      </c>
    </row>
    <row r="1427" spans="1:5">
      <c r="A1427" s="388">
        <v>18</v>
      </c>
      <c r="B1427" s="389" t="s">
        <v>1654</v>
      </c>
      <c r="C1427" s="389">
        <v>598</v>
      </c>
      <c r="D1427" s="390">
        <v>350</v>
      </c>
      <c r="E1427" s="407">
        <v>98.75</v>
      </c>
    </row>
    <row r="1428" spans="1:5">
      <c r="A1428" s="388">
        <v>19</v>
      </c>
      <c r="B1428" s="389" t="s">
        <v>1697</v>
      </c>
      <c r="C1428" s="389">
        <v>26685</v>
      </c>
      <c r="D1428" s="390">
        <v>115</v>
      </c>
      <c r="E1428" s="407">
        <v>31.8</v>
      </c>
    </row>
    <row r="1429" spans="1:5">
      <c r="A1429" s="388">
        <v>20</v>
      </c>
      <c r="B1429" s="389" t="s">
        <v>1653</v>
      </c>
      <c r="C1429" s="389">
        <v>4431</v>
      </c>
      <c r="D1429" s="390">
        <v>320</v>
      </c>
      <c r="E1429" s="407">
        <v>81</v>
      </c>
    </row>
    <row r="1430" spans="1:5">
      <c r="A1430" s="388">
        <v>21</v>
      </c>
      <c r="B1430" s="389" t="s">
        <v>1651</v>
      </c>
      <c r="C1430" s="389">
        <v>539</v>
      </c>
      <c r="D1430" s="390">
        <v>472</v>
      </c>
      <c r="E1430" s="407">
        <v>141.6</v>
      </c>
    </row>
    <row r="1431" spans="1:5">
      <c r="A1431" s="388">
        <v>22</v>
      </c>
      <c r="B1431" s="389" t="s">
        <v>1652</v>
      </c>
      <c r="C1431" s="389">
        <v>535</v>
      </c>
      <c r="D1431" s="390">
        <v>28</v>
      </c>
      <c r="E1431" s="407">
        <v>8.4</v>
      </c>
    </row>
    <row r="1432" spans="1:5">
      <c r="A1432" s="388">
        <v>23</v>
      </c>
      <c r="B1432" s="389" t="s">
        <v>1650</v>
      </c>
      <c r="C1432" s="389">
        <v>495</v>
      </c>
      <c r="D1432" s="390">
        <v>1050</v>
      </c>
      <c r="E1432" s="407">
        <v>233.75</v>
      </c>
    </row>
    <row r="1433" spans="1:5">
      <c r="A1433" s="388">
        <v>24</v>
      </c>
      <c r="B1433" s="389" t="s">
        <v>1649</v>
      </c>
      <c r="C1433" s="389">
        <v>570</v>
      </c>
      <c r="D1433" s="390">
        <v>300</v>
      </c>
      <c r="E1433" s="407">
        <v>83.753749999999997</v>
      </c>
    </row>
    <row r="1434" spans="1:5">
      <c r="A1434" s="388">
        <v>25</v>
      </c>
      <c r="B1434" s="389" t="s">
        <v>1698</v>
      </c>
      <c r="C1434" s="389">
        <v>508</v>
      </c>
      <c r="D1434" s="390">
        <v>300</v>
      </c>
      <c r="E1434" s="407">
        <v>85.625</v>
      </c>
    </row>
    <row r="1435" spans="1:5">
      <c r="A1435" s="388">
        <v>26</v>
      </c>
      <c r="B1435" s="389" t="s">
        <v>1648</v>
      </c>
      <c r="C1435" s="389">
        <v>32663</v>
      </c>
      <c r="D1435" s="390">
        <v>190</v>
      </c>
      <c r="E1435" s="407">
        <v>57</v>
      </c>
    </row>
    <row r="1436" spans="1:5">
      <c r="A1436" s="388">
        <v>27</v>
      </c>
      <c r="B1436" s="389" t="s">
        <v>944</v>
      </c>
      <c r="C1436" s="389">
        <v>47362</v>
      </c>
      <c r="D1436" s="390">
        <v>300</v>
      </c>
      <c r="E1436" s="407">
        <v>82.5</v>
      </c>
    </row>
    <row r="1437" spans="1:5">
      <c r="A1437" s="388">
        <v>28</v>
      </c>
      <c r="B1437" s="389" t="s">
        <v>1647</v>
      </c>
      <c r="C1437" s="389">
        <v>23041</v>
      </c>
      <c r="D1437" s="390">
        <v>440</v>
      </c>
      <c r="E1437" s="407">
        <v>124.5</v>
      </c>
    </row>
    <row r="1438" spans="1:5">
      <c r="A1438" s="388">
        <v>29</v>
      </c>
      <c r="B1438" s="389" t="s">
        <v>1646</v>
      </c>
      <c r="C1438" s="389">
        <v>31209</v>
      </c>
      <c r="D1438" s="390">
        <v>390</v>
      </c>
      <c r="E1438" s="407">
        <v>115.5</v>
      </c>
    </row>
    <row r="1439" spans="1:5">
      <c r="A1439" s="388">
        <v>30</v>
      </c>
      <c r="B1439" s="389" t="s">
        <v>945</v>
      </c>
      <c r="C1439" s="389">
        <v>15670</v>
      </c>
      <c r="D1439" s="390">
        <v>300</v>
      </c>
      <c r="E1439" s="407">
        <v>69.75</v>
      </c>
    </row>
    <row r="1440" spans="1:5">
      <c r="A1440" s="388">
        <v>31</v>
      </c>
      <c r="B1440" s="389" t="s">
        <v>946</v>
      </c>
      <c r="C1440" s="389">
        <v>31211</v>
      </c>
      <c r="D1440" s="390">
        <v>300</v>
      </c>
      <c r="E1440" s="407">
        <v>78.25</v>
      </c>
    </row>
    <row r="1441" spans="1:5">
      <c r="A1441" s="388">
        <v>32</v>
      </c>
      <c r="B1441" s="389" t="s">
        <v>947</v>
      </c>
      <c r="C1441" s="389">
        <v>15671</v>
      </c>
      <c r="D1441" s="390">
        <v>300</v>
      </c>
      <c r="E1441" s="407">
        <v>70</v>
      </c>
    </row>
    <row r="1442" spans="1:5">
      <c r="A1442" s="388">
        <v>33</v>
      </c>
      <c r="B1442" s="389" t="s">
        <v>948</v>
      </c>
      <c r="C1442" s="389">
        <v>31214</v>
      </c>
      <c r="D1442" s="390">
        <v>300</v>
      </c>
      <c r="E1442" s="407">
        <v>79.125</v>
      </c>
    </row>
    <row r="1443" spans="1:5">
      <c r="A1443" s="388">
        <v>34</v>
      </c>
      <c r="B1443" s="389" t="s">
        <v>949</v>
      </c>
      <c r="C1443" s="389">
        <v>31217</v>
      </c>
      <c r="D1443" s="390">
        <v>300</v>
      </c>
      <c r="E1443" s="407">
        <v>68.125</v>
      </c>
    </row>
    <row r="1444" spans="1:5">
      <c r="A1444" s="388">
        <v>35</v>
      </c>
      <c r="B1444" s="389" t="s">
        <v>950</v>
      </c>
      <c r="C1444" s="389">
        <v>31218</v>
      </c>
      <c r="D1444" s="390">
        <v>300</v>
      </c>
      <c r="E1444" s="407">
        <v>77.5</v>
      </c>
    </row>
    <row r="1445" spans="1:5">
      <c r="A1445" s="388">
        <v>36</v>
      </c>
      <c r="B1445" s="389" t="s">
        <v>951</v>
      </c>
      <c r="C1445" s="389">
        <v>6379</v>
      </c>
      <c r="D1445" s="390">
        <v>300</v>
      </c>
      <c r="E1445" s="407">
        <v>72.5</v>
      </c>
    </row>
    <row r="1446" spans="1:5">
      <c r="A1446" s="388">
        <v>37</v>
      </c>
      <c r="B1446" s="389" t="s">
        <v>952</v>
      </c>
      <c r="C1446" s="389">
        <v>47905</v>
      </c>
      <c r="D1446" s="390">
        <v>300</v>
      </c>
      <c r="E1446" s="407">
        <v>65</v>
      </c>
    </row>
    <row r="1447" spans="1:5">
      <c r="A1447" s="388">
        <v>38</v>
      </c>
      <c r="B1447" s="389" t="s">
        <v>1645</v>
      </c>
      <c r="C1447" s="389">
        <v>47523</v>
      </c>
      <c r="D1447" s="390">
        <v>300</v>
      </c>
      <c r="E1447" s="407">
        <v>65.625</v>
      </c>
    </row>
    <row r="1448" spans="1:5">
      <c r="A1448" s="388">
        <v>39</v>
      </c>
      <c r="B1448" s="389" t="s">
        <v>953</v>
      </c>
      <c r="C1448" s="389">
        <v>32630</v>
      </c>
      <c r="D1448" s="390">
        <v>300</v>
      </c>
      <c r="E1448" s="407">
        <v>79</v>
      </c>
    </row>
    <row r="1449" spans="1:5">
      <c r="A1449" s="388">
        <v>40</v>
      </c>
      <c r="B1449" s="389" t="s">
        <v>954</v>
      </c>
      <c r="C1449" s="389">
        <v>30270</v>
      </c>
      <c r="D1449" s="390">
        <v>300</v>
      </c>
      <c r="E1449" s="407">
        <v>79.125</v>
      </c>
    </row>
    <row r="1450" spans="1:5">
      <c r="A1450" s="388">
        <v>41</v>
      </c>
      <c r="B1450" s="389" t="s">
        <v>955</v>
      </c>
      <c r="C1450" s="389">
        <v>30272</v>
      </c>
      <c r="D1450" s="390">
        <v>300</v>
      </c>
      <c r="E1450" s="407">
        <v>80</v>
      </c>
    </row>
    <row r="1451" spans="1:5">
      <c r="A1451" s="388">
        <v>42</v>
      </c>
      <c r="B1451" s="389" t="s">
        <v>956</v>
      </c>
      <c r="C1451" s="389">
        <v>30273</v>
      </c>
      <c r="D1451" s="390">
        <v>300</v>
      </c>
      <c r="E1451" s="407">
        <v>79.125</v>
      </c>
    </row>
    <row r="1452" spans="1:5">
      <c r="A1452" s="388">
        <v>43</v>
      </c>
      <c r="B1452" s="389" t="s">
        <v>957</v>
      </c>
      <c r="C1452" s="389">
        <v>6516</v>
      </c>
      <c r="D1452" s="390">
        <v>350</v>
      </c>
      <c r="E1452" s="407">
        <v>88.125</v>
      </c>
    </row>
    <row r="1453" spans="1:5">
      <c r="A1453" s="388">
        <v>44</v>
      </c>
      <c r="B1453" s="389" t="s">
        <v>958</v>
      </c>
      <c r="C1453" s="389">
        <v>15681</v>
      </c>
      <c r="D1453" s="390">
        <v>300</v>
      </c>
      <c r="E1453" s="407">
        <v>77.5</v>
      </c>
    </row>
    <row r="1454" spans="1:5">
      <c r="A1454" s="388">
        <v>45</v>
      </c>
      <c r="B1454" s="389" t="s">
        <v>959</v>
      </c>
      <c r="C1454" s="389">
        <v>8529</v>
      </c>
      <c r="D1454" s="390">
        <v>350</v>
      </c>
      <c r="E1454" s="407">
        <v>90</v>
      </c>
    </row>
    <row r="1455" spans="1:5">
      <c r="A1455" s="388">
        <v>46</v>
      </c>
      <c r="B1455" s="389" t="s">
        <v>1644</v>
      </c>
      <c r="C1455" s="389">
        <v>23037</v>
      </c>
      <c r="D1455" s="390">
        <v>300</v>
      </c>
      <c r="E1455" s="407">
        <v>78.75</v>
      </c>
    </row>
    <row r="1456" spans="1:5">
      <c r="A1456" s="388">
        <v>47</v>
      </c>
      <c r="B1456" s="389" t="s">
        <v>1643</v>
      </c>
      <c r="C1456" s="389">
        <v>9820</v>
      </c>
      <c r="D1456" s="390">
        <v>300</v>
      </c>
      <c r="E1456" s="407">
        <v>81.875</v>
      </c>
    </row>
    <row r="1457" spans="1:5">
      <c r="A1457" s="388">
        <v>48</v>
      </c>
      <c r="B1457" s="389" t="s">
        <v>1794</v>
      </c>
      <c r="C1457" s="389">
        <v>25313</v>
      </c>
      <c r="D1457" s="390">
        <v>648</v>
      </c>
      <c r="E1457" s="407">
        <v>189.4</v>
      </c>
    </row>
    <row r="1458" spans="1:5">
      <c r="A1458" s="388">
        <v>49</v>
      </c>
      <c r="B1458" s="389" t="s">
        <v>1795</v>
      </c>
      <c r="C1458" s="389">
        <v>23416</v>
      </c>
      <c r="D1458" s="390">
        <v>2</v>
      </c>
      <c r="E1458" s="407">
        <v>0.6</v>
      </c>
    </row>
    <row r="1459" spans="1:5">
      <c r="A1459" s="388">
        <v>50</v>
      </c>
      <c r="B1459" s="389" t="s">
        <v>960</v>
      </c>
      <c r="C1459" s="389">
        <v>753</v>
      </c>
      <c r="D1459" s="390">
        <v>500</v>
      </c>
      <c r="E1459" s="407">
        <v>132.47499999999999</v>
      </c>
    </row>
    <row r="1460" spans="1:5">
      <c r="A1460" s="388">
        <v>51</v>
      </c>
      <c r="B1460" s="389" t="s">
        <v>1781</v>
      </c>
      <c r="C1460" s="389">
        <v>18653</v>
      </c>
      <c r="D1460" s="390">
        <v>450</v>
      </c>
      <c r="E1460" s="407">
        <v>129.25</v>
      </c>
    </row>
    <row r="1461" spans="1:5">
      <c r="A1461" s="388">
        <v>52</v>
      </c>
      <c r="B1461" s="389" t="s">
        <v>961</v>
      </c>
      <c r="C1461" s="389">
        <v>583</v>
      </c>
      <c r="D1461" s="390">
        <v>300</v>
      </c>
      <c r="E1461" s="407">
        <v>68.5</v>
      </c>
    </row>
    <row r="1462" spans="1:5">
      <c r="A1462" s="388">
        <v>53</v>
      </c>
      <c r="B1462" s="389" t="s">
        <v>1787</v>
      </c>
      <c r="C1462" s="389">
        <v>21887</v>
      </c>
      <c r="D1462" s="390">
        <v>400</v>
      </c>
      <c r="E1462" s="407">
        <v>113.75</v>
      </c>
    </row>
    <row r="1463" spans="1:5">
      <c r="A1463" s="388">
        <v>54</v>
      </c>
      <c r="B1463" s="391" t="s">
        <v>1564</v>
      </c>
      <c r="C1463" s="389">
        <v>550</v>
      </c>
      <c r="D1463" s="390">
        <v>500</v>
      </c>
      <c r="E1463" s="407">
        <v>150</v>
      </c>
    </row>
    <row r="1464" spans="1:5">
      <c r="A1464" s="388">
        <v>55</v>
      </c>
      <c r="B1464" s="391" t="s">
        <v>1850</v>
      </c>
      <c r="C1464" s="389">
        <v>19254</v>
      </c>
      <c r="D1464" s="390">
        <v>123</v>
      </c>
      <c r="E1464" s="407">
        <v>36.9</v>
      </c>
    </row>
    <row r="1465" spans="1:5">
      <c r="A1465" s="388">
        <v>56</v>
      </c>
      <c r="B1465" s="389" t="s">
        <v>1642</v>
      </c>
      <c r="C1465" s="389">
        <v>15196</v>
      </c>
      <c r="D1465" s="390">
        <v>300</v>
      </c>
      <c r="E1465" s="407">
        <v>79.612499999999997</v>
      </c>
    </row>
    <row r="1466" spans="1:5">
      <c r="A1466" s="388">
        <v>57</v>
      </c>
      <c r="B1466" s="389" t="s">
        <v>1854</v>
      </c>
      <c r="C1466" s="389">
        <v>26673</v>
      </c>
      <c r="D1466" s="390">
        <v>500</v>
      </c>
      <c r="E1466" s="407">
        <v>150</v>
      </c>
    </row>
    <row r="1467" spans="1:5">
      <c r="A1467" s="388">
        <v>58</v>
      </c>
      <c r="B1467" s="389" t="s">
        <v>1784</v>
      </c>
      <c r="C1467" s="389">
        <v>14985</v>
      </c>
      <c r="D1467" s="390">
        <v>1461.3</v>
      </c>
      <c r="E1467" s="407">
        <v>344.64</v>
      </c>
    </row>
    <row r="1468" spans="1:5">
      <c r="A1468" s="388">
        <v>59</v>
      </c>
      <c r="B1468" s="389" t="s">
        <v>1641</v>
      </c>
      <c r="C1468" s="389">
        <v>21987</v>
      </c>
      <c r="D1468" s="390">
        <v>38.700000000000003</v>
      </c>
      <c r="E1468" s="407">
        <v>11.61</v>
      </c>
    </row>
    <row r="1469" spans="1:5">
      <c r="A1469" s="388">
        <v>60</v>
      </c>
      <c r="B1469" s="389" t="s">
        <v>1640</v>
      </c>
      <c r="C1469" s="389">
        <v>3785</v>
      </c>
      <c r="D1469" s="390">
        <v>1500</v>
      </c>
      <c r="E1469" s="407">
        <v>387.5</v>
      </c>
    </row>
    <row r="1470" spans="1:5">
      <c r="A1470" s="388">
        <v>61</v>
      </c>
      <c r="B1470" s="389" t="s">
        <v>1639</v>
      </c>
      <c r="C1470" s="389">
        <v>839</v>
      </c>
      <c r="D1470" s="390">
        <v>1500</v>
      </c>
      <c r="E1470" s="407">
        <v>356.25</v>
      </c>
    </row>
    <row r="1471" spans="1:5">
      <c r="A1471" s="388">
        <v>62</v>
      </c>
      <c r="B1471" s="389" t="s">
        <v>1638</v>
      </c>
      <c r="C1471" s="389">
        <v>20615</v>
      </c>
      <c r="D1471" s="390">
        <v>1000</v>
      </c>
      <c r="E1471" s="407">
        <v>237.875</v>
      </c>
    </row>
    <row r="1472" spans="1:5">
      <c r="A1472" s="388">
        <v>63</v>
      </c>
      <c r="B1472" s="389" t="s">
        <v>1637</v>
      </c>
      <c r="C1472" s="389">
        <v>2808</v>
      </c>
      <c r="D1472" s="390">
        <v>1000</v>
      </c>
      <c r="E1472" s="407">
        <v>237.5</v>
      </c>
    </row>
    <row r="1473" spans="1:5">
      <c r="A1473" s="388">
        <v>64</v>
      </c>
      <c r="B1473" s="389" t="s">
        <v>1635</v>
      </c>
      <c r="C1473" s="389">
        <v>25286</v>
      </c>
      <c r="D1473" s="390">
        <v>800</v>
      </c>
      <c r="E1473" s="407">
        <v>202.5</v>
      </c>
    </row>
    <row r="1474" spans="1:5">
      <c r="A1474" s="388">
        <v>65</v>
      </c>
      <c r="B1474" s="389" t="s">
        <v>1636</v>
      </c>
      <c r="C1474" s="389">
        <v>29515</v>
      </c>
      <c r="D1474" s="390">
        <v>500</v>
      </c>
      <c r="E1474" s="407">
        <v>150</v>
      </c>
    </row>
    <row r="1475" spans="1:5">
      <c r="A1475" s="388">
        <v>66</v>
      </c>
      <c r="B1475" s="389" t="s">
        <v>962</v>
      </c>
      <c r="C1475" s="389">
        <v>1256</v>
      </c>
      <c r="D1475" s="390">
        <v>500</v>
      </c>
      <c r="E1475" s="407">
        <v>150</v>
      </c>
    </row>
    <row r="1476" spans="1:5">
      <c r="A1476" s="388">
        <v>67</v>
      </c>
      <c r="B1476" s="389" t="s">
        <v>963</v>
      </c>
      <c r="C1476" s="389">
        <v>10529</v>
      </c>
      <c r="D1476" s="390">
        <v>500</v>
      </c>
      <c r="E1476" s="407">
        <v>150</v>
      </c>
    </row>
    <row r="1477" spans="1:5">
      <c r="A1477" s="388">
        <v>68</v>
      </c>
      <c r="B1477" s="389" t="s">
        <v>964</v>
      </c>
      <c r="C1477" s="389">
        <v>3558</v>
      </c>
      <c r="D1477" s="390">
        <v>500</v>
      </c>
      <c r="E1477" s="407">
        <v>150</v>
      </c>
    </row>
    <row r="1478" spans="1:5">
      <c r="A1478" s="388">
        <v>69</v>
      </c>
      <c r="B1478" s="389" t="s">
        <v>965</v>
      </c>
      <c r="C1478" s="389">
        <v>614</v>
      </c>
      <c r="D1478" s="390">
        <v>500</v>
      </c>
      <c r="E1478" s="407">
        <v>150</v>
      </c>
    </row>
    <row r="1479" spans="1:5">
      <c r="A1479" s="388">
        <v>70</v>
      </c>
      <c r="B1479" s="389" t="s">
        <v>966</v>
      </c>
      <c r="C1479" s="389">
        <v>738</v>
      </c>
      <c r="D1479" s="390">
        <v>500</v>
      </c>
      <c r="E1479" s="407">
        <v>150</v>
      </c>
    </row>
    <row r="1480" spans="1:5">
      <c r="A1480" s="388">
        <v>71</v>
      </c>
      <c r="B1480" s="389" t="s">
        <v>967</v>
      </c>
      <c r="C1480" s="389">
        <v>591</v>
      </c>
      <c r="D1480" s="390">
        <v>500</v>
      </c>
      <c r="E1480" s="407">
        <v>150</v>
      </c>
    </row>
    <row r="1481" spans="1:5">
      <c r="A1481" s="388">
        <v>72</v>
      </c>
      <c r="B1481" s="389" t="s">
        <v>968</v>
      </c>
      <c r="C1481" s="389">
        <v>703</v>
      </c>
      <c r="D1481" s="390">
        <v>500</v>
      </c>
      <c r="E1481" s="407">
        <v>150</v>
      </c>
    </row>
    <row r="1482" spans="1:5">
      <c r="A1482" s="388">
        <v>73</v>
      </c>
      <c r="B1482" s="389" t="s">
        <v>969</v>
      </c>
      <c r="C1482" s="389">
        <v>748</v>
      </c>
      <c r="D1482" s="390">
        <v>500</v>
      </c>
      <c r="E1482" s="407">
        <v>150</v>
      </c>
    </row>
    <row r="1483" spans="1:5">
      <c r="A1483" s="388">
        <v>74</v>
      </c>
      <c r="B1483" s="389" t="s">
        <v>970</v>
      </c>
      <c r="C1483" s="389">
        <v>631</v>
      </c>
      <c r="D1483" s="390">
        <v>500</v>
      </c>
      <c r="E1483" s="407">
        <v>150</v>
      </c>
    </row>
    <row r="1484" spans="1:5">
      <c r="A1484" s="388">
        <v>75</v>
      </c>
      <c r="B1484" s="389" t="s">
        <v>971</v>
      </c>
      <c r="C1484" s="389">
        <v>807</v>
      </c>
      <c r="D1484" s="390">
        <v>500</v>
      </c>
      <c r="E1484" s="407">
        <v>150</v>
      </c>
    </row>
    <row r="1485" spans="1:5">
      <c r="A1485" s="388">
        <v>76</v>
      </c>
      <c r="B1485" s="389" t="s">
        <v>972</v>
      </c>
      <c r="C1485" s="389">
        <v>905</v>
      </c>
      <c r="D1485" s="390">
        <v>500</v>
      </c>
      <c r="E1485" s="407">
        <v>150</v>
      </c>
    </row>
    <row r="1486" spans="1:5">
      <c r="A1486" s="388">
        <v>77</v>
      </c>
      <c r="B1486" s="389" t="s">
        <v>973</v>
      </c>
      <c r="C1486" s="389">
        <v>710</v>
      </c>
      <c r="D1486" s="390">
        <v>500</v>
      </c>
      <c r="E1486" s="407">
        <v>150</v>
      </c>
    </row>
    <row r="1487" spans="1:5">
      <c r="A1487" s="388">
        <v>78</v>
      </c>
      <c r="B1487" s="389" t="s">
        <v>974</v>
      </c>
      <c r="C1487" s="389">
        <v>707</v>
      </c>
      <c r="D1487" s="390">
        <v>500</v>
      </c>
      <c r="E1487" s="407">
        <v>150</v>
      </c>
    </row>
    <row r="1488" spans="1:5">
      <c r="A1488" s="388">
        <v>79</v>
      </c>
      <c r="B1488" s="389" t="s">
        <v>975</v>
      </c>
      <c r="C1488" s="389">
        <v>852</v>
      </c>
      <c r="D1488" s="390">
        <v>500</v>
      </c>
      <c r="E1488" s="407">
        <v>150</v>
      </c>
    </row>
    <row r="1489" spans="1:5">
      <c r="A1489" s="388">
        <v>80</v>
      </c>
      <c r="B1489" s="389" t="s">
        <v>976</v>
      </c>
      <c r="C1489" s="389">
        <v>19344</v>
      </c>
      <c r="D1489" s="390">
        <v>500</v>
      </c>
      <c r="E1489" s="407">
        <v>150</v>
      </c>
    </row>
    <row r="1490" spans="1:5">
      <c r="A1490" s="388">
        <v>81</v>
      </c>
      <c r="B1490" s="389" t="s">
        <v>977</v>
      </c>
      <c r="C1490" s="389">
        <v>3638</v>
      </c>
      <c r="D1490" s="390">
        <v>500</v>
      </c>
      <c r="E1490" s="407">
        <v>150</v>
      </c>
    </row>
    <row r="1491" spans="1:5">
      <c r="A1491" s="388">
        <v>82</v>
      </c>
      <c r="B1491" s="389" t="s">
        <v>978</v>
      </c>
      <c r="C1491" s="389">
        <v>24365</v>
      </c>
      <c r="D1491" s="390">
        <v>500</v>
      </c>
      <c r="E1491" s="407">
        <v>150</v>
      </c>
    </row>
    <row r="1492" spans="1:5">
      <c r="A1492" s="388">
        <v>83</v>
      </c>
      <c r="B1492" s="389" t="s">
        <v>979</v>
      </c>
      <c r="C1492" s="389">
        <v>17854</v>
      </c>
      <c r="D1492" s="390">
        <v>500</v>
      </c>
      <c r="E1492" s="407">
        <v>150</v>
      </c>
    </row>
    <row r="1493" spans="1:5">
      <c r="A1493" s="388">
        <v>84</v>
      </c>
      <c r="B1493" s="389" t="s">
        <v>980</v>
      </c>
      <c r="C1493" s="389">
        <v>637</v>
      </c>
      <c r="D1493" s="390">
        <v>500</v>
      </c>
      <c r="E1493" s="407">
        <v>150</v>
      </c>
    </row>
    <row r="1494" spans="1:5">
      <c r="A1494" s="388">
        <v>85</v>
      </c>
      <c r="B1494" s="389" t="s">
        <v>981</v>
      </c>
      <c r="C1494" s="389">
        <v>1253</v>
      </c>
      <c r="D1494" s="390">
        <v>500</v>
      </c>
      <c r="E1494" s="407">
        <v>150</v>
      </c>
    </row>
    <row r="1495" spans="1:5">
      <c r="A1495" s="388">
        <v>86</v>
      </c>
      <c r="B1495" s="389" t="s">
        <v>982</v>
      </c>
      <c r="C1495" s="389">
        <v>6708</v>
      </c>
      <c r="D1495" s="390">
        <v>500</v>
      </c>
      <c r="E1495" s="407">
        <v>150</v>
      </c>
    </row>
    <row r="1496" spans="1:5">
      <c r="A1496" s="388">
        <v>87</v>
      </c>
      <c r="B1496" s="389" t="s">
        <v>983</v>
      </c>
      <c r="C1496" s="389">
        <v>2188</v>
      </c>
      <c r="D1496" s="390">
        <v>500</v>
      </c>
      <c r="E1496" s="407">
        <v>150</v>
      </c>
    </row>
    <row r="1497" spans="1:5">
      <c r="A1497" s="388">
        <v>88</v>
      </c>
      <c r="B1497" s="389" t="s">
        <v>984</v>
      </c>
      <c r="C1497" s="389">
        <v>2509</v>
      </c>
      <c r="D1497" s="390">
        <v>500</v>
      </c>
      <c r="E1497" s="407">
        <v>150</v>
      </c>
    </row>
    <row r="1498" spans="1:5">
      <c r="A1498" s="388">
        <v>89</v>
      </c>
      <c r="B1498" s="389" t="s">
        <v>985</v>
      </c>
      <c r="C1498" s="389">
        <v>5418</v>
      </c>
      <c r="D1498" s="390">
        <v>500</v>
      </c>
      <c r="E1498" s="407">
        <v>150</v>
      </c>
    </row>
    <row r="1499" spans="1:5">
      <c r="A1499" s="388">
        <v>90</v>
      </c>
      <c r="B1499" s="389" t="s">
        <v>986</v>
      </c>
      <c r="C1499" s="389">
        <v>21595</v>
      </c>
      <c r="D1499" s="390">
        <v>500</v>
      </c>
      <c r="E1499" s="407">
        <v>150</v>
      </c>
    </row>
    <row r="1500" spans="1:5">
      <c r="A1500" s="388">
        <v>91</v>
      </c>
      <c r="B1500" s="389" t="s">
        <v>987</v>
      </c>
      <c r="C1500" s="389">
        <v>4150</v>
      </c>
      <c r="D1500" s="390">
        <v>500</v>
      </c>
      <c r="E1500" s="407">
        <v>150</v>
      </c>
    </row>
    <row r="1501" spans="1:5">
      <c r="A1501" s="388">
        <v>92</v>
      </c>
      <c r="B1501" s="389" t="s">
        <v>988</v>
      </c>
      <c r="C1501" s="389">
        <v>17754</v>
      </c>
      <c r="D1501" s="390">
        <v>500</v>
      </c>
      <c r="E1501" s="407">
        <v>150</v>
      </c>
    </row>
    <row r="1502" spans="1:5">
      <c r="A1502" s="388">
        <v>93</v>
      </c>
      <c r="B1502" s="389" t="s">
        <v>989</v>
      </c>
      <c r="C1502" s="389">
        <v>2483</v>
      </c>
      <c r="D1502" s="390">
        <v>500</v>
      </c>
      <c r="E1502" s="407">
        <v>150</v>
      </c>
    </row>
    <row r="1503" spans="1:5">
      <c r="A1503" s="388">
        <v>94</v>
      </c>
      <c r="B1503" s="389" t="s">
        <v>990</v>
      </c>
      <c r="C1503" s="389">
        <v>15259</v>
      </c>
      <c r="D1503" s="390">
        <v>500</v>
      </c>
      <c r="E1503" s="407">
        <v>150</v>
      </c>
    </row>
    <row r="1504" spans="1:5">
      <c r="A1504" s="388">
        <v>95</v>
      </c>
      <c r="B1504" s="389" t="s">
        <v>991</v>
      </c>
      <c r="C1504" s="389">
        <v>14575</v>
      </c>
      <c r="D1504" s="390">
        <v>500</v>
      </c>
      <c r="E1504" s="407">
        <v>150</v>
      </c>
    </row>
    <row r="1505" spans="1:5">
      <c r="A1505" s="388">
        <v>96</v>
      </c>
      <c r="B1505" s="389" t="s">
        <v>992</v>
      </c>
      <c r="C1505" s="389">
        <v>17709</v>
      </c>
      <c r="D1505" s="390">
        <v>500</v>
      </c>
      <c r="E1505" s="407">
        <v>150</v>
      </c>
    </row>
    <row r="1506" spans="1:5">
      <c r="A1506" s="388">
        <v>97</v>
      </c>
      <c r="B1506" s="389" t="s">
        <v>993</v>
      </c>
      <c r="C1506" s="389">
        <v>10207</v>
      </c>
      <c r="D1506" s="390">
        <v>500</v>
      </c>
      <c r="E1506" s="407">
        <v>150</v>
      </c>
    </row>
    <row r="1507" spans="1:5">
      <c r="A1507" s="388">
        <v>98</v>
      </c>
      <c r="B1507" s="389" t="s">
        <v>994</v>
      </c>
      <c r="C1507" s="389">
        <v>18593</v>
      </c>
      <c r="D1507" s="390">
        <v>500</v>
      </c>
      <c r="E1507" s="407">
        <v>150</v>
      </c>
    </row>
    <row r="1508" spans="1:5">
      <c r="A1508" s="388">
        <v>99</v>
      </c>
      <c r="B1508" s="389" t="s">
        <v>995</v>
      </c>
      <c r="C1508" s="389">
        <v>26688</v>
      </c>
      <c r="D1508" s="390">
        <v>500</v>
      </c>
      <c r="E1508" s="407">
        <v>150</v>
      </c>
    </row>
    <row r="1509" spans="1:5">
      <c r="A1509" s="388">
        <v>100</v>
      </c>
      <c r="B1509" s="389" t="s">
        <v>996</v>
      </c>
      <c r="C1509" s="389">
        <v>26686</v>
      </c>
      <c r="D1509" s="390">
        <v>500</v>
      </c>
      <c r="E1509" s="407">
        <v>150</v>
      </c>
    </row>
    <row r="1510" spans="1:5">
      <c r="A1510" s="388">
        <v>101</v>
      </c>
      <c r="B1510" s="389" t="s">
        <v>997</v>
      </c>
      <c r="C1510" s="389">
        <v>26689</v>
      </c>
      <c r="D1510" s="390">
        <v>500</v>
      </c>
      <c r="E1510" s="407">
        <v>150</v>
      </c>
    </row>
    <row r="1511" spans="1:5">
      <c r="A1511" s="388">
        <v>102</v>
      </c>
      <c r="B1511" s="389" t="s">
        <v>998</v>
      </c>
      <c r="C1511" s="389">
        <v>26687</v>
      </c>
      <c r="D1511" s="390">
        <v>500</v>
      </c>
      <c r="E1511" s="407">
        <v>150</v>
      </c>
    </row>
    <row r="1512" spans="1:5">
      <c r="A1512" s="388">
        <v>103</v>
      </c>
      <c r="B1512" s="389" t="s">
        <v>999</v>
      </c>
      <c r="C1512" s="389">
        <v>34172</v>
      </c>
      <c r="D1512" s="390">
        <v>500</v>
      </c>
      <c r="E1512" s="407">
        <v>150</v>
      </c>
    </row>
    <row r="1513" spans="1:5">
      <c r="A1513" s="388">
        <v>104</v>
      </c>
      <c r="B1513" s="389" t="s">
        <v>1634</v>
      </c>
      <c r="C1513" s="389">
        <v>9351</v>
      </c>
      <c r="D1513" s="390">
        <v>800</v>
      </c>
      <c r="E1513" s="407">
        <v>227.5</v>
      </c>
    </row>
    <row r="1514" spans="1:5">
      <c r="A1514" s="388">
        <v>105</v>
      </c>
      <c r="B1514" s="389" t="s">
        <v>1780</v>
      </c>
      <c r="C1514" s="389">
        <v>49266</v>
      </c>
      <c r="D1514" s="390">
        <v>125</v>
      </c>
      <c r="E1514" s="407">
        <v>37.5</v>
      </c>
    </row>
    <row r="1515" spans="1:5" ht="17" customHeight="1">
      <c r="A1515" s="353"/>
      <c r="B1515" s="378" t="s">
        <v>50</v>
      </c>
      <c r="C1515" s="404"/>
      <c r="D1515" s="379">
        <v>51733.5</v>
      </c>
      <c r="E1515" s="408">
        <v>14472.7425</v>
      </c>
    </row>
    <row r="1516" spans="1:5" ht="35" customHeight="1">
      <c r="A1516" s="29"/>
      <c r="B1516" s="419" t="s">
        <v>1918</v>
      </c>
      <c r="C1516" s="106"/>
      <c r="D1516" s="420"/>
      <c r="E1516" s="109"/>
    </row>
    <row r="1517" spans="1:5" ht="34">
      <c r="A1517" s="67" t="s">
        <v>1898</v>
      </c>
      <c r="B1517" s="378" t="s">
        <v>1896</v>
      </c>
      <c r="C1517" s="387" t="s">
        <v>2001</v>
      </c>
      <c r="D1517" s="375" t="s">
        <v>2157</v>
      </c>
      <c r="E1517" s="406" t="s">
        <v>2156</v>
      </c>
    </row>
    <row r="1518" spans="1:5">
      <c r="A1518" s="388">
        <v>1</v>
      </c>
      <c r="B1518" s="391" t="s">
        <v>1917</v>
      </c>
      <c r="C1518" s="391">
        <v>20526</v>
      </c>
      <c r="D1518" s="395">
        <v>2911.31</v>
      </c>
      <c r="E1518" s="410">
        <v>846.33720000000005</v>
      </c>
    </row>
    <row r="1519" spans="1:5">
      <c r="A1519" s="388">
        <v>2</v>
      </c>
      <c r="B1519" s="391" t="s">
        <v>1852</v>
      </c>
      <c r="C1519" s="391">
        <v>4</v>
      </c>
      <c r="D1519" s="395">
        <v>220</v>
      </c>
      <c r="E1519" s="410">
        <v>66</v>
      </c>
    </row>
    <row r="1520" spans="1:5">
      <c r="A1520" s="388">
        <v>3</v>
      </c>
      <c r="B1520" s="391" t="s">
        <v>1853</v>
      </c>
      <c r="C1520" s="391">
        <v>23814</v>
      </c>
      <c r="D1520" s="395">
        <v>10</v>
      </c>
      <c r="E1520" s="410">
        <v>3</v>
      </c>
    </row>
    <row r="1521" spans="1:6">
      <c r="A1521" s="388">
        <v>4</v>
      </c>
      <c r="B1521" s="391" t="s">
        <v>138</v>
      </c>
      <c r="C1521" s="391">
        <v>5</v>
      </c>
      <c r="D1521" s="395">
        <v>3</v>
      </c>
      <c r="E1521" s="410">
        <v>0.9</v>
      </c>
    </row>
    <row r="1522" spans="1:6">
      <c r="A1522" s="388">
        <v>5</v>
      </c>
      <c r="B1522" s="391" t="s">
        <v>139</v>
      </c>
      <c r="C1522" s="391">
        <v>7</v>
      </c>
      <c r="D1522" s="395">
        <v>3</v>
      </c>
      <c r="E1522" s="410">
        <v>0.9</v>
      </c>
    </row>
    <row r="1523" spans="1:6">
      <c r="A1523" s="388">
        <v>6</v>
      </c>
      <c r="B1523" s="391" t="s">
        <v>1851</v>
      </c>
      <c r="C1523" s="391">
        <v>10</v>
      </c>
      <c r="D1523" s="395">
        <v>3</v>
      </c>
      <c r="E1523" s="410">
        <v>0.9</v>
      </c>
    </row>
    <row r="1524" spans="1:6" s="35" customFormat="1">
      <c r="A1524" s="415"/>
      <c r="B1524" s="416" t="s">
        <v>50</v>
      </c>
      <c r="C1524" s="404"/>
      <c r="D1524" s="417">
        <v>3150.31</v>
      </c>
      <c r="E1524" s="418">
        <v>918.03719999999998</v>
      </c>
      <c r="F1524" s="34"/>
    </row>
    <row r="1525" spans="1:6">
      <c r="A1525" s="388"/>
      <c r="B1525" s="397"/>
      <c r="C1525" s="393"/>
      <c r="D1525" s="399"/>
      <c r="E1525" s="412"/>
    </row>
    <row r="1526" spans="1:6">
      <c r="A1526" s="388">
        <v>7</v>
      </c>
      <c r="B1526" s="391" t="s">
        <v>312</v>
      </c>
      <c r="C1526" s="391">
        <v>23191</v>
      </c>
      <c r="D1526" s="395">
        <v>150</v>
      </c>
      <c r="E1526" s="410">
        <v>36</v>
      </c>
    </row>
    <row r="1527" spans="1:6">
      <c r="A1527" s="388">
        <v>8</v>
      </c>
      <c r="B1527" s="391" t="s">
        <v>140</v>
      </c>
      <c r="C1527" s="391">
        <v>6590</v>
      </c>
      <c r="D1527" s="395">
        <v>0.45</v>
      </c>
      <c r="E1527" s="410">
        <v>0.13500000000000001</v>
      </c>
    </row>
    <row r="1528" spans="1:6">
      <c r="A1528" s="388">
        <v>9</v>
      </c>
      <c r="B1528" s="391" t="s">
        <v>313</v>
      </c>
      <c r="C1528" s="391">
        <v>1513</v>
      </c>
      <c r="D1528" s="395">
        <v>1</v>
      </c>
      <c r="E1528" s="410">
        <v>0.3</v>
      </c>
    </row>
    <row r="1529" spans="1:6">
      <c r="A1529" s="388">
        <v>10</v>
      </c>
      <c r="B1529" s="391" t="s">
        <v>141</v>
      </c>
      <c r="C1529" s="391">
        <v>1374</v>
      </c>
      <c r="D1529" s="395">
        <v>0.3</v>
      </c>
      <c r="E1529" s="410">
        <v>0.09</v>
      </c>
    </row>
    <row r="1530" spans="1:6">
      <c r="A1530" s="388">
        <v>11</v>
      </c>
      <c r="B1530" s="391" t="s">
        <v>314</v>
      </c>
      <c r="C1530" s="391">
        <v>1546</v>
      </c>
      <c r="D1530" s="395">
        <v>1</v>
      </c>
      <c r="E1530" s="410">
        <v>0.3</v>
      </c>
    </row>
    <row r="1531" spans="1:6">
      <c r="A1531" s="388">
        <v>12</v>
      </c>
      <c r="B1531" s="391" t="s">
        <v>142</v>
      </c>
      <c r="C1531" s="391">
        <v>6624</v>
      </c>
      <c r="D1531" s="395">
        <v>0.25</v>
      </c>
      <c r="E1531" s="410">
        <v>7.4999999999999997E-2</v>
      </c>
    </row>
    <row r="1532" spans="1:6">
      <c r="A1532" s="388">
        <v>13</v>
      </c>
      <c r="B1532" s="391" t="s">
        <v>315</v>
      </c>
      <c r="C1532" s="391">
        <v>18415</v>
      </c>
      <c r="D1532" s="395">
        <v>34</v>
      </c>
      <c r="E1532" s="410">
        <v>9.5749999999999993</v>
      </c>
    </row>
    <row r="1533" spans="1:6">
      <c r="A1533" s="388">
        <v>14</v>
      </c>
      <c r="B1533" s="391" t="s">
        <v>316</v>
      </c>
      <c r="C1533" s="391">
        <v>17205</v>
      </c>
      <c r="D1533" s="395">
        <v>0.78</v>
      </c>
      <c r="E1533" s="410">
        <v>0.23400000000000001</v>
      </c>
    </row>
    <row r="1534" spans="1:6">
      <c r="A1534" s="388">
        <v>15</v>
      </c>
      <c r="B1534" s="391" t="s">
        <v>317</v>
      </c>
      <c r="C1534" s="391">
        <v>1038</v>
      </c>
      <c r="D1534" s="395">
        <v>30.01</v>
      </c>
      <c r="E1534" s="410">
        <v>7.2030000000000003</v>
      </c>
    </row>
    <row r="1535" spans="1:6" s="35" customFormat="1">
      <c r="A1535" s="415"/>
      <c r="B1535" s="416" t="s">
        <v>50</v>
      </c>
      <c r="C1535" s="404"/>
      <c r="D1535" s="417">
        <v>30.79</v>
      </c>
      <c r="E1535" s="418">
        <v>7.4370000000000003</v>
      </c>
      <c r="F1535" s="34"/>
    </row>
    <row r="1536" spans="1:6">
      <c r="A1536" s="388"/>
      <c r="B1536" s="397"/>
      <c r="C1536" s="393"/>
      <c r="D1536" s="399"/>
      <c r="E1536" s="412"/>
    </row>
    <row r="1537" spans="1:5">
      <c r="A1537" s="388">
        <v>16</v>
      </c>
      <c r="B1537" s="391" t="s">
        <v>143</v>
      </c>
      <c r="C1537" s="391">
        <v>1695</v>
      </c>
      <c r="D1537" s="395">
        <v>0.2</v>
      </c>
      <c r="E1537" s="410">
        <v>0.06</v>
      </c>
    </row>
    <row r="1538" spans="1:5">
      <c r="A1538" s="388">
        <v>17</v>
      </c>
      <c r="B1538" s="391" t="s">
        <v>144</v>
      </c>
      <c r="C1538" s="391">
        <v>5258</v>
      </c>
      <c r="D1538" s="395">
        <v>50</v>
      </c>
      <c r="E1538" s="410">
        <v>15</v>
      </c>
    </row>
    <row r="1539" spans="1:5">
      <c r="A1539" s="388">
        <v>18</v>
      </c>
      <c r="B1539" s="391" t="s">
        <v>145</v>
      </c>
      <c r="C1539" s="391">
        <v>836</v>
      </c>
      <c r="D1539" s="395">
        <v>50</v>
      </c>
      <c r="E1539" s="410">
        <v>15</v>
      </c>
    </row>
    <row r="1540" spans="1:5">
      <c r="A1540" s="388">
        <v>19</v>
      </c>
      <c r="B1540" s="391" t="s">
        <v>318</v>
      </c>
      <c r="C1540" s="391">
        <v>1450</v>
      </c>
      <c r="D1540" s="395">
        <v>0.15</v>
      </c>
      <c r="E1540" s="410">
        <v>4.4999999999999998E-2</v>
      </c>
    </row>
    <row r="1541" spans="1:5">
      <c r="A1541" s="388">
        <v>20</v>
      </c>
      <c r="B1541" s="391" t="s">
        <v>319</v>
      </c>
      <c r="C1541" s="391">
        <v>1441</v>
      </c>
      <c r="D1541" s="395">
        <v>15.7</v>
      </c>
      <c r="E1541" s="410">
        <v>4.71</v>
      </c>
    </row>
    <row r="1542" spans="1:5">
      <c r="A1542" s="388">
        <v>21</v>
      </c>
      <c r="B1542" s="391" t="s">
        <v>320</v>
      </c>
      <c r="C1542" s="391">
        <v>1544</v>
      </c>
      <c r="D1542" s="395">
        <v>21.05</v>
      </c>
      <c r="E1542" s="410">
        <v>3.3149999999999999</v>
      </c>
    </row>
    <row r="1543" spans="1:5">
      <c r="A1543" s="388">
        <v>22</v>
      </c>
      <c r="B1543" s="391" t="s">
        <v>321</v>
      </c>
      <c r="C1543" s="391">
        <v>38047</v>
      </c>
      <c r="D1543" s="395">
        <v>50</v>
      </c>
      <c r="E1543" s="410">
        <v>15</v>
      </c>
    </row>
    <row r="1544" spans="1:5">
      <c r="A1544" s="388">
        <v>23</v>
      </c>
      <c r="B1544" s="391" t="s">
        <v>322</v>
      </c>
      <c r="C1544" s="391">
        <v>854</v>
      </c>
      <c r="D1544" s="395">
        <v>22</v>
      </c>
      <c r="E1544" s="410">
        <v>3.6</v>
      </c>
    </row>
    <row r="1545" spans="1:5">
      <c r="A1545" s="388">
        <v>24</v>
      </c>
      <c r="B1545" s="391" t="s">
        <v>323</v>
      </c>
      <c r="C1545" s="391">
        <v>1461</v>
      </c>
      <c r="D1545" s="395">
        <v>10</v>
      </c>
      <c r="E1545" s="410">
        <v>3</v>
      </c>
    </row>
    <row r="1546" spans="1:5">
      <c r="A1546" s="388">
        <v>25</v>
      </c>
      <c r="B1546" s="391" t="s">
        <v>324</v>
      </c>
      <c r="C1546" s="391">
        <v>1460</v>
      </c>
      <c r="D1546" s="395">
        <v>0.05</v>
      </c>
      <c r="E1546" s="410">
        <v>1.4999999999999999E-2</v>
      </c>
    </row>
    <row r="1547" spans="1:5">
      <c r="A1547" s="388">
        <v>26</v>
      </c>
      <c r="B1547" s="391" t="s">
        <v>325</v>
      </c>
      <c r="C1547" s="391">
        <v>913</v>
      </c>
      <c r="D1547" s="395">
        <v>5</v>
      </c>
      <c r="E1547" s="410">
        <v>1.5</v>
      </c>
    </row>
    <row r="1548" spans="1:5">
      <c r="A1548" s="388">
        <v>27</v>
      </c>
      <c r="B1548" s="391" t="s">
        <v>326</v>
      </c>
      <c r="C1548" s="391">
        <v>23192</v>
      </c>
      <c r="D1548" s="395">
        <v>50</v>
      </c>
      <c r="E1548" s="410">
        <v>15</v>
      </c>
    </row>
    <row r="1549" spans="1:5">
      <c r="A1549" s="388">
        <v>28</v>
      </c>
      <c r="B1549" s="391" t="s">
        <v>146</v>
      </c>
      <c r="C1549" s="391">
        <v>850</v>
      </c>
      <c r="D1549" s="395">
        <v>1</v>
      </c>
      <c r="E1549" s="410">
        <v>0.3</v>
      </c>
    </row>
    <row r="1550" spans="1:5">
      <c r="A1550" s="388">
        <v>29</v>
      </c>
      <c r="B1550" s="391" t="s">
        <v>327</v>
      </c>
      <c r="C1550" s="391">
        <v>859</v>
      </c>
      <c r="D1550" s="395">
        <v>2</v>
      </c>
      <c r="E1550" s="410">
        <v>0.6</v>
      </c>
    </row>
    <row r="1551" spans="1:5">
      <c r="A1551" s="388">
        <v>30</v>
      </c>
      <c r="B1551" s="391" t="s">
        <v>328</v>
      </c>
      <c r="C1551" s="391">
        <v>1527</v>
      </c>
      <c r="D1551" s="395">
        <v>50</v>
      </c>
      <c r="E1551" s="410">
        <v>15</v>
      </c>
    </row>
    <row r="1552" spans="1:5">
      <c r="A1552" s="388">
        <v>31</v>
      </c>
      <c r="B1552" s="391" t="s">
        <v>329</v>
      </c>
      <c r="C1552" s="391">
        <v>8726</v>
      </c>
      <c r="D1552" s="395">
        <v>21</v>
      </c>
      <c r="E1552" s="410">
        <v>3.3</v>
      </c>
    </row>
    <row r="1553" spans="1:6">
      <c r="A1553" s="388">
        <v>32</v>
      </c>
      <c r="B1553" s="391" t="s">
        <v>147</v>
      </c>
      <c r="C1553" s="391">
        <v>857</v>
      </c>
      <c r="D1553" s="395">
        <v>10</v>
      </c>
      <c r="E1553" s="410">
        <v>3</v>
      </c>
    </row>
    <row r="1554" spans="1:6">
      <c r="A1554" s="388">
        <v>33</v>
      </c>
      <c r="B1554" s="391" t="s">
        <v>330</v>
      </c>
      <c r="C1554" s="391">
        <v>28729</v>
      </c>
      <c r="D1554" s="395">
        <v>1</v>
      </c>
      <c r="E1554" s="410">
        <v>0.3</v>
      </c>
    </row>
    <row r="1555" spans="1:6">
      <c r="A1555" s="388">
        <v>34</v>
      </c>
      <c r="B1555" s="391" t="s">
        <v>148</v>
      </c>
      <c r="C1555" s="391">
        <v>1467</v>
      </c>
      <c r="D1555" s="395">
        <v>5</v>
      </c>
      <c r="E1555" s="410">
        <v>1.5</v>
      </c>
    </row>
    <row r="1556" spans="1:6">
      <c r="A1556" s="388">
        <v>35</v>
      </c>
      <c r="B1556" s="391" t="s">
        <v>331</v>
      </c>
      <c r="C1556" s="391">
        <v>1456</v>
      </c>
      <c r="D1556" s="395">
        <v>0.15</v>
      </c>
      <c r="E1556" s="410">
        <v>4.4999999999999998E-2</v>
      </c>
    </row>
    <row r="1557" spans="1:6">
      <c r="A1557" s="388">
        <v>36</v>
      </c>
      <c r="B1557" s="391" t="s">
        <v>332</v>
      </c>
      <c r="C1557" s="391">
        <v>1496</v>
      </c>
      <c r="D1557" s="395">
        <v>0.1</v>
      </c>
      <c r="E1557" s="410">
        <v>0.03</v>
      </c>
    </row>
    <row r="1558" spans="1:6">
      <c r="A1558" s="388">
        <v>37</v>
      </c>
      <c r="B1558" s="391" t="s">
        <v>333</v>
      </c>
      <c r="C1558" s="391">
        <v>1528</v>
      </c>
      <c r="D1558" s="395">
        <v>50</v>
      </c>
      <c r="E1558" s="410">
        <v>15</v>
      </c>
    </row>
    <row r="1559" spans="1:6">
      <c r="A1559" s="388">
        <v>38</v>
      </c>
      <c r="B1559" s="391" t="s">
        <v>334</v>
      </c>
      <c r="C1559" s="391">
        <v>1445</v>
      </c>
      <c r="D1559" s="395">
        <v>2.6</v>
      </c>
      <c r="E1559" s="410">
        <v>0.78</v>
      </c>
    </row>
    <row r="1560" spans="1:6">
      <c r="A1560" s="388">
        <v>39</v>
      </c>
      <c r="B1560" s="391" t="s">
        <v>335</v>
      </c>
      <c r="C1560" s="391">
        <v>1438</v>
      </c>
      <c r="D1560" s="395">
        <v>50</v>
      </c>
      <c r="E1560" s="410">
        <v>15</v>
      </c>
    </row>
    <row r="1561" spans="1:6">
      <c r="A1561" s="388">
        <v>40</v>
      </c>
      <c r="B1561" s="391" t="s">
        <v>149</v>
      </c>
      <c r="C1561" s="391">
        <v>1447</v>
      </c>
      <c r="D1561" s="395">
        <v>14.1</v>
      </c>
      <c r="E1561" s="410">
        <v>4.2300000000000004</v>
      </c>
    </row>
    <row r="1562" spans="1:6">
      <c r="A1562" s="388">
        <v>41</v>
      </c>
      <c r="B1562" s="391" t="s">
        <v>336</v>
      </c>
      <c r="C1562" s="391">
        <v>1519</v>
      </c>
      <c r="D1562" s="395">
        <v>50</v>
      </c>
      <c r="E1562" s="410">
        <v>10.25</v>
      </c>
    </row>
    <row r="1563" spans="1:6">
      <c r="A1563" s="388">
        <v>42</v>
      </c>
      <c r="B1563" s="391" t="s">
        <v>337</v>
      </c>
      <c r="C1563" s="391">
        <v>779</v>
      </c>
      <c r="D1563" s="395">
        <v>15</v>
      </c>
      <c r="E1563" s="410">
        <v>4.5</v>
      </c>
    </row>
    <row r="1564" spans="1:6">
      <c r="A1564" s="388">
        <v>43</v>
      </c>
      <c r="B1564" s="391" t="s">
        <v>338</v>
      </c>
      <c r="C1564" s="391">
        <v>46407</v>
      </c>
      <c r="D1564" s="395">
        <v>50</v>
      </c>
      <c r="E1564" s="410">
        <v>15</v>
      </c>
    </row>
    <row r="1565" spans="1:6" s="35" customFormat="1">
      <c r="A1565" s="415"/>
      <c r="B1565" s="416" t="s">
        <v>46</v>
      </c>
      <c r="C1565" s="404"/>
      <c r="D1565" s="417">
        <v>65</v>
      </c>
      <c r="E1565" s="418">
        <v>19.5</v>
      </c>
      <c r="F1565" s="34"/>
    </row>
    <row r="1566" spans="1:6" s="35" customFormat="1">
      <c r="A1566" s="398"/>
      <c r="B1566" s="400"/>
      <c r="C1566" s="401"/>
      <c r="D1566" s="399"/>
      <c r="E1566" s="412"/>
      <c r="F1566" s="34"/>
    </row>
    <row r="1567" spans="1:6">
      <c r="A1567" s="388">
        <v>44</v>
      </c>
      <c r="B1567" s="389" t="s">
        <v>150</v>
      </c>
      <c r="C1567" s="389">
        <v>1273</v>
      </c>
      <c r="D1567" s="390">
        <v>29.01</v>
      </c>
      <c r="E1567" s="407">
        <v>8.7029999999999994</v>
      </c>
    </row>
    <row r="1568" spans="1:6">
      <c r="A1568" s="388">
        <v>45</v>
      </c>
      <c r="B1568" s="389" t="s">
        <v>339</v>
      </c>
      <c r="C1568" s="389">
        <v>1443</v>
      </c>
      <c r="D1568" s="390">
        <v>10.050000000000001</v>
      </c>
      <c r="E1568" s="407">
        <v>3.0150000000000001</v>
      </c>
    </row>
    <row r="1569" spans="1:5">
      <c r="A1569" s="388">
        <v>46</v>
      </c>
      <c r="B1569" s="389" t="s">
        <v>340</v>
      </c>
      <c r="C1569" s="389">
        <v>1505</v>
      </c>
      <c r="D1569" s="390">
        <v>35.049999999999997</v>
      </c>
      <c r="E1569" s="407">
        <v>10.515000000000001</v>
      </c>
    </row>
    <row r="1570" spans="1:5">
      <c r="A1570" s="388">
        <v>47</v>
      </c>
      <c r="B1570" s="389" t="s">
        <v>341</v>
      </c>
      <c r="C1570" s="389">
        <v>1211</v>
      </c>
      <c r="D1570" s="390">
        <v>1.1000000000000001</v>
      </c>
      <c r="E1570" s="407">
        <v>0.105</v>
      </c>
    </row>
    <row r="1571" spans="1:5">
      <c r="A1571" s="388">
        <v>48</v>
      </c>
      <c r="B1571" s="389" t="s">
        <v>151</v>
      </c>
      <c r="C1571" s="389">
        <v>963</v>
      </c>
      <c r="D1571" s="390">
        <v>50</v>
      </c>
      <c r="E1571" s="407">
        <v>15</v>
      </c>
    </row>
    <row r="1572" spans="1:5">
      <c r="A1572" s="388">
        <v>49</v>
      </c>
      <c r="B1572" s="389" t="s">
        <v>342</v>
      </c>
      <c r="C1572" s="389">
        <v>1466</v>
      </c>
      <c r="D1572" s="390">
        <v>0.1</v>
      </c>
      <c r="E1572" s="407">
        <v>0.03</v>
      </c>
    </row>
    <row r="1573" spans="1:5">
      <c r="A1573" s="388">
        <v>50</v>
      </c>
      <c r="B1573" s="389" t="s">
        <v>343</v>
      </c>
      <c r="C1573" s="389">
        <v>1512</v>
      </c>
      <c r="D1573" s="390">
        <v>30</v>
      </c>
      <c r="E1573" s="407">
        <v>9</v>
      </c>
    </row>
    <row r="1574" spans="1:5">
      <c r="A1574" s="388">
        <v>51</v>
      </c>
      <c r="B1574" s="389" t="s">
        <v>344</v>
      </c>
      <c r="C1574" s="389">
        <v>865</v>
      </c>
      <c r="D1574" s="390">
        <v>5.5</v>
      </c>
      <c r="E1574" s="407">
        <v>1.65</v>
      </c>
    </row>
    <row r="1575" spans="1:5">
      <c r="A1575" s="388">
        <v>52</v>
      </c>
      <c r="B1575" s="389" t="s">
        <v>345</v>
      </c>
      <c r="C1575" s="389">
        <v>28</v>
      </c>
      <c r="D1575" s="390">
        <v>50</v>
      </c>
      <c r="E1575" s="407">
        <v>15</v>
      </c>
    </row>
    <row r="1576" spans="1:5">
      <c r="A1576" s="388">
        <v>53</v>
      </c>
      <c r="B1576" s="389" t="s">
        <v>346</v>
      </c>
      <c r="C1576" s="389">
        <v>1448</v>
      </c>
      <c r="D1576" s="390">
        <v>30.15</v>
      </c>
      <c r="E1576" s="407">
        <v>6.7949999999999999</v>
      </c>
    </row>
    <row r="1577" spans="1:5">
      <c r="A1577" s="388">
        <v>54</v>
      </c>
      <c r="B1577" s="389" t="s">
        <v>152</v>
      </c>
      <c r="C1577" s="389">
        <v>1440</v>
      </c>
      <c r="D1577" s="390">
        <v>0.05</v>
      </c>
      <c r="E1577" s="407">
        <v>1.4999999999999999E-2</v>
      </c>
    </row>
    <row r="1578" spans="1:5">
      <c r="A1578" s="388">
        <v>55</v>
      </c>
      <c r="B1578" s="389" t="s">
        <v>153</v>
      </c>
      <c r="C1578" s="389">
        <v>1521</v>
      </c>
      <c r="D1578" s="390">
        <v>20.05</v>
      </c>
      <c r="E1578" s="407">
        <v>3.0150000000000001</v>
      </c>
    </row>
    <row r="1579" spans="1:5">
      <c r="A1579" s="388">
        <v>56</v>
      </c>
      <c r="B1579" s="389" t="s">
        <v>347</v>
      </c>
      <c r="C1579" s="389">
        <v>1494</v>
      </c>
      <c r="D1579" s="390">
        <v>50</v>
      </c>
      <c r="E1579" s="407">
        <v>15</v>
      </c>
    </row>
    <row r="1580" spans="1:5">
      <c r="A1580" s="388">
        <v>57</v>
      </c>
      <c r="B1580" s="389" t="s">
        <v>348</v>
      </c>
      <c r="C1580" s="389">
        <v>1439</v>
      </c>
      <c r="D1580" s="390">
        <v>1</v>
      </c>
      <c r="E1580" s="407">
        <v>0.3</v>
      </c>
    </row>
    <row r="1581" spans="1:5">
      <c r="A1581" s="388">
        <v>58</v>
      </c>
      <c r="B1581" s="389" t="s">
        <v>154</v>
      </c>
      <c r="C1581" s="389">
        <v>1234</v>
      </c>
      <c r="D1581" s="390">
        <v>20.25</v>
      </c>
      <c r="E1581" s="407">
        <v>6.0750000000000002</v>
      </c>
    </row>
    <row r="1582" spans="1:5">
      <c r="A1582" s="388">
        <v>59</v>
      </c>
      <c r="B1582" s="389" t="s">
        <v>349</v>
      </c>
      <c r="C1582" s="389">
        <v>9908</v>
      </c>
      <c r="D1582" s="390">
        <v>0.1</v>
      </c>
      <c r="E1582" s="407">
        <v>0.03</v>
      </c>
    </row>
    <row r="1583" spans="1:5">
      <c r="A1583" s="388">
        <v>60</v>
      </c>
      <c r="B1583" s="389" t="s">
        <v>155</v>
      </c>
      <c r="C1583" s="389">
        <v>7114</v>
      </c>
      <c r="D1583" s="390">
        <v>0.8</v>
      </c>
      <c r="E1583" s="407">
        <v>0.24</v>
      </c>
    </row>
    <row r="1584" spans="1:5">
      <c r="A1584" s="388">
        <v>61</v>
      </c>
      <c r="B1584" s="389" t="s">
        <v>156</v>
      </c>
      <c r="C1584" s="389">
        <v>917</v>
      </c>
      <c r="D1584" s="390">
        <v>0.1</v>
      </c>
      <c r="E1584" s="407">
        <v>0.03</v>
      </c>
    </row>
    <row r="1585" spans="1:5">
      <c r="A1585" s="388">
        <v>62</v>
      </c>
      <c r="B1585" s="389" t="s">
        <v>350</v>
      </c>
      <c r="C1585" s="389">
        <v>5242</v>
      </c>
      <c r="D1585" s="390">
        <v>0.1</v>
      </c>
      <c r="E1585" s="407">
        <v>0.03</v>
      </c>
    </row>
    <row r="1586" spans="1:5">
      <c r="A1586" s="388">
        <v>63</v>
      </c>
      <c r="B1586" s="389" t="s">
        <v>157</v>
      </c>
      <c r="C1586" s="389">
        <v>990</v>
      </c>
      <c r="D1586" s="390">
        <v>2.4500000000000002</v>
      </c>
      <c r="E1586" s="407">
        <v>0.73499999999999999</v>
      </c>
    </row>
    <row r="1587" spans="1:5">
      <c r="A1587" s="388">
        <v>64</v>
      </c>
      <c r="B1587" s="389" t="s">
        <v>351</v>
      </c>
      <c r="C1587" s="389">
        <v>7564</v>
      </c>
      <c r="D1587" s="390">
        <v>1</v>
      </c>
      <c r="E1587" s="407">
        <v>0.3</v>
      </c>
    </row>
    <row r="1588" spans="1:5">
      <c r="A1588" s="388">
        <v>65</v>
      </c>
      <c r="B1588" s="389" t="s">
        <v>352</v>
      </c>
      <c r="C1588" s="389">
        <v>1385</v>
      </c>
      <c r="D1588" s="390">
        <v>0.23</v>
      </c>
      <c r="E1588" s="407">
        <v>6.9000000000000006E-2</v>
      </c>
    </row>
    <row r="1589" spans="1:5">
      <c r="A1589" s="388">
        <v>66</v>
      </c>
      <c r="B1589" s="389" t="s">
        <v>353</v>
      </c>
      <c r="C1589" s="389">
        <v>7890</v>
      </c>
      <c r="D1589" s="390">
        <v>0.31</v>
      </c>
      <c r="E1589" s="407">
        <v>9.2999999999999999E-2</v>
      </c>
    </row>
    <row r="1590" spans="1:5">
      <c r="A1590" s="388">
        <v>67</v>
      </c>
      <c r="B1590" s="389" t="s">
        <v>354</v>
      </c>
      <c r="C1590" s="389">
        <v>1007</v>
      </c>
      <c r="D1590" s="390">
        <v>0.05</v>
      </c>
      <c r="E1590" s="407">
        <v>1.4999999999999999E-2</v>
      </c>
    </row>
    <row r="1591" spans="1:5">
      <c r="A1591" s="388">
        <v>68</v>
      </c>
      <c r="B1591" s="389" t="s">
        <v>355</v>
      </c>
      <c r="C1591" s="389">
        <v>706</v>
      </c>
      <c r="D1591" s="390">
        <v>1</v>
      </c>
      <c r="E1591" s="407">
        <v>0.3</v>
      </c>
    </row>
    <row r="1592" spans="1:5">
      <c r="A1592" s="388">
        <v>69</v>
      </c>
      <c r="B1592" s="389" t="s">
        <v>356</v>
      </c>
      <c r="C1592" s="389">
        <v>7076</v>
      </c>
      <c r="D1592" s="390">
        <v>0.1</v>
      </c>
      <c r="E1592" s="407">
        <v>0.03</v>
      </c>
    </row>
    <row r="1593" spans="1:5">
      <c r="A1593" s="388">
        <v>70</v>
      </c>
      <c r="B1593" s="389" t="s">
        <v>357</v>
      </c>
      <c r="C1593" s="389">
        <v>808</v>
      </c>
      <c r="D1593" s="390">
        <v>2.12</v>
      </c>
      <c r="E1593" s="407">
        <v>0.63600000000000001</v>
      </c>
    </row>
    <row r="1594" spans="1:5">
      <c r="A1594" s="388">
        <v>71</v>
      </c>
      <c r="B1594" s="389" t="s">
        <v>358</v>
      </c>
      <c r="C1594" s="389">
        <v>1696</v>
      </c>
      <c r="D1594" s="390">
        <v>30.06</v>
      </c>
      <c r="E1594" s="407">
        <v>9.0180000000000007</v>
      </c>
    </row>
    <row r="1595" spans="1:5">
      <c r="A1595" s="388">
        <v>72</v>
      </c>
      <c r="B1595" s="389" t="s">
        <v>359</v>
      </c>
      <c r="C1595" s="389">
        <v>9847</v>
      </c>
      <c r="D1595" s="390">
        <v>0.05</v>
      </c>
      <c r="E1595" s="407">
        <v>1.4999999999999999E-2</v>
      </c>
    </row>
    <row r="1596" spans="1:5">
      <c r="A1596" s="388">
        <v>73</v>
      </c>
      <c r="B1596" s="389" t="s">
        <v>360</v>
      </c>
      <c r="C1596" s="389">
        <v>7037</v>
      </c>
      <c r="D1596" s="390">
        <v>50</v>
      </c>
      <c r="E1596" s="407">
        <v>15</v>
      </c>
    </row>
    <row r="1597" spans="1:5">
      <c r="A1597" s="388">
        <v>74</v>
      </c>
      <c r="B1597" s="389" t="s">
        <v>361</v>
      </c>
      <c r="C1597" s="389">
        <v>6583</v>
      </c>
      <c r="D1597" s="390">
        <v>0.2</v>
      </c>
      <c r="E1597" s="407">
        <v>0.06</v>
      </c>
    </row>
    <row r="1598" spans="1:5">
      <c r="A1598" s="388">
        <v>75</v>
      </c>
      <c r="B1598" s="389" t="s">
        <v>362</v>
      </c>
      <c r="C1598" s="389">
        <v>6834</v>
      </c>
      <c r="D1598" s="390">
        <v>0.1</v>
      </c>
      <c r="E1598" s="407">
        <v>0.03</v>
      </c>
    </row>
    <row r="1599" spans="1:5">
      <c r="A1599" s="388">
        <v>76</v>
      </c>
      <c r="B1599" s="389" t="s">
        <v>363</v>
      </c>
      <c r="C1599" s="389">
        <v>5195</v>
      </c>
      <c r="D1599" s="390">
        <v>0.2</v>
      </c>
      <c r="E1599" s="407">
        <v>0.06</v>
      </c>
    </row>
    <row r="1600" spans="1:5">
      <c r="A1600" s="388">
        <v>77</v>
      </c>
      <c r="B1600" s="389" t="s">
        <v>364</v>
      </c>
      <c r="C1600" s="389">
        <v>9323</v>
      </c>
      <c r="D1600" s="390">
        <v>1.32</v>
      </c>
      <c r="E1600" s="407">
        <v>0.39600000000000002</v>
      </c>
    </row>
    <row r="1601" spans="1:5">
      <c r="A1601" s="388">
        <v>78</v>
      </c>
      <c r="B1601" s="389" t="s">
        <v>365</v>
      </c>
      <c r="C1601" s="389">
        <v>6757</v>
      </c>
      <c r="D1601" s="390">
        <v>20</v>
      </c>
      <c r="E1601" s="407">
        <v>6</v>
      </c>
    </row>
    <row r="1602" spans="1:5">
      <c r="A1602" s="388">
        <v>79</v>
      </c>
      <c r="B1602" s="389" t="s">
        <v>366</v>
      </c>
      <c r="C1602" s="389">
        <v>2458</v>
      </c>
      <c r="D1602" s="390">
        <v>1.26</v>
      </c>
      <c r="E1602" s="407">
        <v>0.378</v>
      </c>
    </row>
    <row r="1603" spans="1:5">
      <c r="A1603" s="388">
        <v>80</v>
      </c>
      <c r="B1603" s="389" t="s">
        <v>367</v>
      </c>
      <c r="C1603" s="389">
        <v>898</v>
      </c>
      <c r="D1603" s="390">
        <v>0.17</v>
      </c>
      <c r="E1603" s="407">
        <v>5.0999999999999997E-2</v>
      </c>
    </row>
    <row r="1604" spans="1:5">
      <c r="A1604" s="388">
        <v>81</v>
      </c>
      <c r="B1604" s="389" t="s">
        <v>368</v>
      </c>
      <c r="C1604" s="389">
        <v>5538</v>
      </c>
      <c r="D1604" s="390">
        <v>0.2</v>
      </c>
      <c r="E1604" s="407">
        <v>0.06</v>
      </c>
    </row>
    <row r="1605" spans="1:5">
      <c r="A1605" s="388">
        <v>82</v>
      </c>
      <c r="B1605" s="389" t="s">
        <v>369</v>
      </c>
      <c r="C1605" s="389">
        <v>5384</v>
      </c>
      <c r="D1605" s="390">
        <v>59</v>
      </c>
      <c r="E1605" s="407">
        <v>16.079999999999998</v>
      </c>
    </row>
    <row r="1606" spans="1:5">
      <c r="A1606" s="388">
        <v>83</v>
      </c>
      <c r="B1606" s="389" t="s">
        <v>370</v>
      </c>
      <c r="C1606" s="389">
        <v>30975</v>
      </c>
      <c r="D1606" s="390">
        <v>25</v>
      </c>
      <c r="E1606" s="407">
        <v>7.5</v>
      </c>
    </row>
    <row r="1607" spans="1:5">
      <c r="A1607" s="388">
        <v>84</v>
      </c>
      <c r="B1607" s="389" t="s">
        <v>371</v>
      </c>
      <c r="C1607" s="389">
        <v>5080</v>
      </c>
      <c r="D1607" s="390">
        <v>30</v>
      </c>
      <c r="E1607" s="407">
        <v>9</v>
      </c>
    </row>
    <row r="1608" spans="1:5">
      <c r="A1608" s="388">
        <v>85</v>
      </c>
      <c r="B1608" s="389" t="s">
        <v>158</v>
      </c>
      <c r="C1608" s="389">
        <v>41139</v>
      </c>
      <c r="D1608" s="390">
        <v>150</v>
      </c>
      <c r="E1608" s="407">
        <v>41.5</v>
      </c>
    </row>
    <row r="1609" spans="1:5">
      <c r="A1609" s="388">
        <v>86</v>
      </c>
      <c r="B1609" s="389" t="s">
        <v>372</v>
      </c>
      <c r="C1609" s="389">
        <v>6776</v>
      </c>
      <c r="D1609" s="390">
        <v>0.1</v>
      </c>
      <c r="E1609" s="407">
        <v>0.03</v>
      </c>
    </row>
    <row r="1610" spans="1:5">
      <c r="A1610" s="388">
        <v>87</v>
      </c>
      <c r="B1610" s="389" t="s">
        <v>373</v>
      </c>
      <c r="C1610" s="389">
        <v>1398</v>
      </c>
      <c r="D1610" s="390">
        <v>50</v>
      </c>
      <c r="E1610" s="407">
        <v>15</v>
      </c>
    </row>
    <row r="1611" spans="1:5">
      <c r="A1611" s="388">
        <v>88</v>
      </c>
      <c r="B1611" s="389" t="s">
        <v>374</v>
      </c>
      <c r="C1611" s="389">
        <v>887</v>
      </c>
      <c r="D1611" s="390">
        <v>0.1</v>
      </c>
      <c r="E1611" s="407">
        <v>0.03</v>
      </c>
    </row>
    <row r="1612" spans="1:5">
      <c r="A1612" s="388">
        <v>89</v>
      </c>
      <c r="B1612" s="389" t="s">
        <v>159</v>
      </c>
      <c r="C1612" s="389">
        <v>8712</v>
      </c>
      <c r="D1612" s="390">
        <v>1</v>
      </c>
      <c r="E1612" s="407">
        <v>0.3</v>
      </c>
    </row>
    <row r="1613" spans="1:5">
      <c r="A1613" s="388">
        <v>90</v>
      </c>
      <c r="B1613" s="389" t="s">
        <v>160</v>
      </c>
      <c r="C1613" s="389">
        <v>28462</v>
      </c>
      <c r="D1613" s="390">
        <v>11</v>
      </c>
      <c r="E1613" s="407">
        <v>3.3</v>
      </c>
    </row>
    <row r="1614" spans="1:5">
      <c r="A1614" s="388">
        <v>91</v>
      </c>
      <c r="B1614" s="389" t="s">
        <v>161</v>
      </c>
      <c r="C1614" s="389">
        <v>44125</v>
      </c>
      <c r="D1614" s="390">
        <v>50</v>
      </c>
      <c r="E1614" s="407">
        <v>15</v>
      </c>
    </row>
    <row r="1615" spans="1:5">
      <c r="A1615" s="388">
        <v>92</v>
      </c>
      <c r="B1615" s="389" t="s">
        <v>162</v>
      </c>
      <c r="C1615" s="389">
        <v>45636</v>
      </c>
      <c r="D1615" s="390">
        <v>150</v>
      </c>
      <c r="E1615" s="407">
        <v>45</v>
      </c>
    </row>
    <row r="1616" spans="1:5">
      <c r="A1616" s="388">
        <v>93</v>
      </c>
      <c r="B1616" s="389" t="s">
        <v>375</v>
      </c>
      <c r="C1616" s="389">
        <v>47116</v>
      </c>
      <c r="D1616" s="390">
        <v>50</v>
      </c>
      <c r="E1616" s="407">
        <v>15</v>
      </c>
    </row>
    <row r="1617" spans="1:5">
      <c r="A1617" s="388">
        <v>94</v>
      </c>
      <c r="B1617" s="389" t="s">
        <v>376</v>
      </c>
      <c r="C1617" s="389">
        <v>47837</v>
      </c>
      <c r="D1617" s="390">
        <v>50</v>
      </c>
      <c r="E1617" s="407">
        <v>10.15</v>
      </c>
    </row>
    <row r="1618" spans="1:5">
      <c r="A1618" s="388">
        <v>95</v>
      </c>
      <c r="B1618" s="389" t="s">
        <v>163</v>
      </c>
      <c r="C1618" s="389">
        <v>49325</v>
      </c>
      <c r="D1618" s="390">
        <v>100</v>
      </c>
      <c r="E1618" s="407">
        <v>27.5</v>
      </c>
    </row>
    <row r="1619" spans="1:5">
      <c r="A1619" s="388">
        <v>96</v>
      </c>
      <c r="B1619" s="389" t="s">
        <v>377</v>
      </c>
      <c r="C1619" s="389">
        <v>49556</v>
      </c>
      <c r="D1619" s="390">
        <v>50</v>
      </c>
      <c r="E1619" s="407">
        <v>8.75</v>
      </c>
    </row>
    <row r="1620" spans="1:5">
      <c r="A1620" s="353"/>
      <c r="B1620" s="378" t="s">
        <v>50</v>
      </c>
      <c r="C1620" s="404"/>
      <c r="D1620" s="414">
        <v>5184.63</v>
      </c>
      <c r="E1620" s="408">
        <v>1478.9631999999999</v>
      </c>
    </row>
  </sheetData>
  <mergeCells count="1">
    <mergeCell ref="A1:F1"/>
  </mergeCells>
  <pageMargins left="0.5" right="0.5" top="0.5" bottom="0.5" header="0" footer="0"/>
  <pageSetup paperSize="8" scale="49" orientation="portrait" horizontalDpi="0" verticalDpi="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27383F-5D06-0D4A-A57C-34BED2BA56D1}">
  <dimension ref="A1:G16"/>
  <sheetViews>
    <sheetView zoomScaleNormal="100" workbookViewId="0">
      <selection activeCell="H20" sqref="H20"/>
    </sheetView>
  </sheetViews>
  <sheetFormatPr baseColWidth="10" defaultRowHeight="16"/>
  <cols>
    <col min="1" max="1" width="5.6640625" style="1" customWidth="1"/>
    <col min="2" max="2" width="16.83203125" style="1" bestFit="1" customWidth="1"/>
    <col min="3" max="3" width="17" style="1" bestFit="1" customWidth="1"/>
    <col min="4" max="4" width="17.6640625" style="1" bestFit="1" customWidth="1"/>
    <col min="5" max="5" width="16.83203125" style="1" bestFit="1" customWidth="1"/>
    <col min="6" max="6" width="13" style="1" bestFit="1" customWidth="1"/>
    <col min="7" max="7" width="60.1640625" style="1" bestFit="1" customWidth="1"/>
    <col min="8" max="16384" width="10.83203125" style="1"/>
  </cols>
  <sheetData>
    <row r="1" spans="1:7" s="10" customFormat="1" ht="40" customHeight="1">
      <c r="A1" s="579" t="s">
        <v>1932</v>
      </c>
      <c r="B1" s="579"/>
      <c r="C1" s="579"/>
      <c r="D1" s="579"/>
      <c r="E1" s="579"/>
      <c r="F1" s="579"/>
      <c r="G1" s="579"/>
    </row>
    <row r="2" spans="1:7" s="26" customFormat="1" ht="34">
      <c r="A2" s="67" t="s">
        <v>1898</v>
      </c>
      <c r="B2" s="102" t="s">
        <v>2158</v>
      </c>
      <c r="C2" s="102" t="s">
        <v>2002</v>
      </c>
      <c r="D2" s="102" t="s">
        <v>384</v>
      </c>
      <c r="E2" s="102" t="s">
        <v>385</v>
      </c>
      <c r="F2" s="102" t="s">
        <v>165</v>
      </c>
      <c r="G2" s="102" t="s">
        <v>166</v>
      </c>
    </row>
    <row r="3" spans="1:7" ht="23" customHeight="1">
      <c r="A3" s="230">
        <v>1</v>
      </c>
      <c r="B3" s="424" t="s">
        <v>393</v>
      </c>
      <c r="C3" s="425">
        <v>1000</v>
      </c>
      <c r="D3" s="424" t="s">
        <v>167</v>
      </c>
      <c r="E3" s="426">
        <v>36932</v>
      </c>
      <c r="F3" s="427" t="s">
        <v>392</v>
      </c>
      <c r="G3" s="428" t="s">
        <v>1933</v>
      </c>
    </row>
    <row r="4" spans="1:7" ht="23" customHeight="1">
      <c r="A4" s="230">
        <v>2</v>
      </c>
      <c r="B4" s="424" t="s">
        <v>394</v>
      </c>
      <c r="C4" s="425">
        <v>1000</v>
      </c>
      <c r="D4" s="424" t="s">
        <v>168</v>
      </c>
      <c r="E4" s="427">
        <v>38202</v>
      </c>
      <c r="F4" s="427" t="s">
        <v>391</v>
      </c>
      <c r="G4" s="428" t="s">
        <v>1934</v>
      </c>
    </row>
    <row r="5" spans="1:7" ht="23" customHeight="1">
      <c r="A5" s="230">
        <v>3</v>
      </c>
      <c r="B5" s="424" t="s">
        <v>395</v>
      </c>
      <c r="C5" s="425">
        <v>1000</v>
      </c>
      <c r="D5" s="427">
        <v>38233</v>
      </c>
      <c r="E5" s="427" t="s">
        <v>386</v>
      </c>
      <c r="F5" s="427">
        <v>38080</v>
      </c>
      <c r="G5" s="428" t="s">
        <v>1935</v>
      </c>
    </row>
    <row r="6" spans="1:7" ht="23" customHeight="1">
      <c r="A6" s="230">
        <v>4</v>
      </c>
      <c r="B6" s="424" t="s">
        <v>396</v>
      </c>
      <c r="C6" s="425">
        <v>1000</v>
      </c>
      <c r="D6" s="424" t="s">
        <v>169</v>
      </c>
      <c r="E6" s="427" t="s">
        <v>387</v>
      </c>
      <c r="F6" s="427" t="s">
        <v>390</v>
      </c>
      <c r="G6" s="428" t="s">
        <v>1936</v>
      </c>
    </row>
    <row r="7" spans="1:7" ht="23" customHeight="1">
      <c r="A7" s="230">
        <v>5</v>
      </c>
      <c r="B7" s="424" t="s">
        <v>397</v>
      </c>
      <c r="C7" s="425">
        <v>1000</v>
      </c>
      <c r="D7" s="424" t="s">
        <v>170</v>
      </c>
      <c r="E7" s="427" t="s">
        <v>388</v>
      </c>
      <c r="F7" s="427" t="s">
        <v>389</v>
      </c>
      <c r="G7" s="428" t="s">
        <v>1937</v>
      </c>
    </row>
    <row r="8" spans="1:7" ht="23" customHeight="1">
      <c r="A8" s="230">
        <v>6</v>
      </c>
      <c r="B8" s="424" t="s">
        <v>398</v>
      </c>
      <c r="C8" s="425">
        <v>5000</v>
      </c>
      <c r="D8" s="424" t="s">
        <v>171</v>
      </c>
      <c r="E8" s="424" t="s">
        <v>25</v>
      </c>
      <c r="F8" s="230"/>
      <c r="G8" s="428" t="s">
        <v>1938</v>
      </c>
    </row>
    <row r="9" spans="1:7" s="433" customFormat="1" ht="51">
      <c r="A9" s="429"/>
      <c r="B9" s="430" t="s">
        <v>50</v>
      </c>
      <c r="C9" s="431">
        <v>10000</v>
      </c>
      <c r="D9" s="429"/>
      <c r="E9" s="429"/>
      <c r="F9" s="429"/>
      <c r="G9" s="432" t="s">
        <v>2159</v>
      </c>
    </row>
    <row r="10" spans="1:7">
      <c r="G10" s="10"/>
    </row>
    <row r="12" spans="1:7" ht="85" customHeight="1">
      <c r="A12" s="434" t="s">
        <v>2160</v>
      </c>
      <c r="B12" s="580" t="s">
        <v>2161</v>
      </c>
      <c r="C12" s="580"/>
      <c r="D12" s="580"/>
      <c r="E12" s="580"/>
      <c r="F12" s="580"/>
      <c r="G12" s="580"/>
    </row>
    <row r="13" spans="1:7">
      <c r="B13" s="4"/>
    </row>
    <row r="14" spans="1:7">
      <c r="B14" s="4"/>
    </row>
    <row r="15" spans="1:7">
      <c r="B15" s="4"/>
    </row>
    <row r="16" spans="1:7">
      <c r="B16" s="4"/>
    </row>
  </sheetData>
  <mergeCells count="2">
    <mergeCell ref="A1:G1"/>
    <mergeCell ref="B12:G12"/>
  </mergeCells>
  <printOptions horizontalCentered="1"/>
  <pageMargins left="0.5" right="0.5" top="0.5" bottom="0.5" header="0" footer="0"/>
  <pageSetup paperSize="9" scale="83" orientation="landscape" horizontalDpi="0" verticalDpi="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A3F9EC-28A1-614B-8C1B-2F61D4484248}">
  <dimension ref="A1:G24"/>
  <sheetViews>
    <sheetView zoomScale="116" zoomScaleNormal="116" workbookViewId="0">
      <selection activeCell="I14" sqref="I14"/>
    </sheetView>
  </sheetViews>
  <sheetFormatPr baseColWidth="10" defaultRowHeight="16"/>
  <cols>
    <col min="1" max="1" width="4.1640625" style="15" customWidth="1"/>
    <col min="2" max="2" width="15.5" style="15" customWidth="1"/>
    <col min="3" max="3" width="10.5" style="15" customWidth="1"/>
    <col min="4" max="4" width="23" style="302" customWidth="1"/>
    <col min="5" max="5" width="9.5" style="15" customWidth="1"/>
    <col min="6" max="6" width="24.83203125" style="302" customWidth="1"/>
    <col min="7" max="7" width="24.1640625" style="302" customWidth="1"/>
    <col min="8" max="16384" width="10.83203125" style="15"/>
  </cols>
  <sheetData>
    <row r="1" spans="1:7" ht="40" customHeight="1">
      <c r="A1" s="583" t="s">
        <v>2162</v>
      </c>
      <c r="B1" s="583"/>
      <c r="C1" s="583"/>
      <c r="D1" s="583"/>
      <c r="E1" s="583"/>
      <c r="F1" s="583"/>
      <c r="G1" s="583"/>
    </row>
    <row r="2" spans="1:7" s="19" customFormat="1" ht="19" customHeight="1">
      <c r="A2" s="584" t="s">
        <v>2010</v>
      </c>
      <c r="B2" s="532" t="s">
        <v>23</v>
      </c>
      <c r="C2" s="582" t="s">
        <v>190</v>
      </c>
      <c r="D2" s="582"/>
      <c r="E2" s="582" t="s">
        <v>191</v>
      </c>
      <c r="F2" s="582"/>
      <c r="G2" s="585" t="s">
        <v>2164</v>
      </c>
    </row>
    <row r="3" spans="1:7" s="192" customFormat="1" ht="35" customHeight="1">
      <c r="A3" s="584"/>
      <c r="B3" s="532"/>
      <c r="C3" s="435" t="s">
        <v>172</v>
      </c>
      <c r="D3" s="446" t="s">
        <v>2003</v>
      </c>
      <c r="E3" s="435" t="s">
        <v>172</v>
      </c>
      <c r="F3" s="442" t="s">
        <v>2163</v>
      </c>
      <c r="G3" s="585"/>
    </row>
    <row r="4" spans="1:7" ht="19" customHeight="1">
      <c r="A4" s="436">
        <v>1</v>
      </c>
      <c r="B4" s="193" t="s">
        <v>173</v>
      </c>
      <c r="C4" s="193">
        <v>1</v>
      </c>
      <c r="D4" s="443">
        <v>1.5E-3</v>
      </c>
      <c r="E4" s="193">
        <v>575</v>
      </c>
      <c r="F4" s="443">
        <v>1.4580500000000001</v>
      </c>
      <c r="G4" s="443">
        <v>1.4595499999999999</v>
      </c>
    </row>
    <row r="5" spans="1:7" ht="19" customHeight="1">
      <c r="A5" s="436">
        <v>2</v>
      </c>
      <c r="B5" s="193" t="s">
        <v>174</v>
      </c>
      <c r="C5" s="447" t="s">
        <v>25</v>
      </c>
      <c r="D5" s="443">
        <v>0</v>
      </c>
      <c r="E5" s="193">
        <v>597</v>
      </c>
      <c r="F5" s="443">
        <v>2.915</v>
      </c>
      <c r="G5" s="443">
        <v>2.915</v>
      </c>
    </row>
    <row r="6" spans="1:7" ht="19" customHeight="1">
      <c r="A6" s="436">
        <v>3</v>
      </c>
      <c r="B6" s="193" t="s">
        <v>175</v>
      </c>
      <c r="C6" s="193">
        <v>1</v>
      </c>
      <c r="D6" s="443">
        <v>2E-3</v>
      </c>
      <c r="E6" s="193">
        <v>991</v>
      </c>
      <c r="F6" s="443">
        <v>5.6902499999999998</v>
      </c>
      <c r="G6" s="443">
        <v>5.6922499999999996</v>
      </c>
    </row>
    <row r="7" spans="1:7" ht="19" customHeight="1">
      <c r="A7" s="436">
        <v>4</v>
      </c>
      <c r="B7" s="193" t="s">
        <v>176</v>
      </c>
      <c r="C7" s="193">
        <v>2</v>
      </c>
      <c r="D7" s="443">
        <v>2.1999999999999999E-2</v>
      </c>
      <c r="E7" s="193">
        <v>1517</v>
      </c>
      <c r="F7" s="443">
        <v>9.6817499999999992</v>
      </c>
      <c r="G7" s="443">
        <v>9.7037499999999994</v>
      </c>
    </row>
    <row r="8" spans="1:7" ht="19" customHeight="1">
      <c r="A8" s="436">
        <v>5</v>
      </c>
      <c r="B8" s="193" t="s">
        <v>177</v>
      </c>
      <c r="C8" s="193">
        <v>9</v>
      </c>
      <c r="D8" s="443">
        <v>0.86650000000000005</v>
      </c>
      <c r="E8" s="193">
        <v>1930</v>
      </c>
      <c r="F8" s="443">
        <v>13.621</v>
      </c>
      <c r="G8" s="443">
        <v>14.487500000000001</v>
      </c>
    </row>
    <row r="9" spans="1:7" ht="19" customHeight="1">
      <c r="A9" s="436">
        <v>6</v>
      </c>
      <c r="B9" s="193" t="s">
        <v>178</v>
      </c>
      <c r="C9" s="193">
        <v>4</v>
      </c>
      <c r="D9" s="443">
        <v>0.14099999999999999</v>
      </c>
      <c r="E9" s="193">
        <v>2558</v>
      </c>
      <c r="F9" s="443">
        <v>20.7775</v>
      </c>
      <c r="G9" s="443">
        <v>20.918500000000002</v>
      </c>
    </row>
    <row r="10" spans="1:7" ht="19" customHeight="1">
      <c r="A10" s="436">
        <v>7</v>
      </c>
      <c r="B10" s="193" t="s">
        <v>179</v>
      </c>
      <c r="C10" s="193">
        <v>10</v>
      </c>
      <c r="D10" s="443">
        <v>0.88800000000000001</v>
      </c>
      <c r="E10" s="193">
        <v>3207</v>
      </c>
      <c r="F10" s="443">
        <v>26.93225</v>
      </c>
      <c r="G10" s="443">
        <v>27.820250000000001</v>
      </c>
    </row>
    <row r="11" spans="1:7" ht="19" customHeight="1">
      <c r="A11" s="436">
        <v>8</v>
      </c>
      <c r="B11" s="193" t="s">
        <v>180</v>
      </c>
      <c r="C11" s="193">
        <v>20</v>
      </c>
      <c r="D11" s="443">
        <v>2.4987499999999998</v>
      </c>
      <c r="E11" s="193">
        <v>4937</v>
      </c>
      <c r="F11" s="443">
        <v>53.7395</v>
      </c>
      <c r="G11" s="443">
        <v>56.238250000000001</v>
      </c>
    </row>
    <row r="12" spans="1:7" ht="19" customHeight="1">
      <c r="A12" s="436">
        <v>9</v>
      </c>
      <c r="B12" s="193" t="s">
        <v>181</v>
      </c>
      <c r="C12" s="193">
        <v>18</v>
      </c>
      <c r="D12" s="443">
        <v>8.3252500000000005</v>
      </c>
      <c r="E12" s="193">
        <v>6511</v>
      </c>
      <c r="F12" s="443">
        <v>66.039749999999998</v>
      </c>
      <c r="G12" s="443">
        <v>74.364999999999995</v>
      </c>
    </row>
    <row r="13" spans="1:7" ht="19" customHeight="1">
      <c r="A13" s="436">
        <v>10</v>
      </c>
      <c r="B13" s="193" t="s">
        <v>182</v>
      </c>
      <c r="C13" s="193">
        <v>7</v>
      </c>
      <c r="D13" s="443">
        <v>0.56499999999999995</v>
      </c>
      <c r="E13" s="193">
        <v>9216</v>
      </c>
      <c r="F13" s="443">
        <v>130.39850000000001</v>
      </c>
      <c r="G13" s="443">
        <v>130.96350000000001</v>
      </c>
    </row>
    <row r="14" spans="1:7" ht="19" customHeight="1">
      <c r="A14" s="436">
        <v>11</v>
      </c>
      <c r="B14" s="193" t="s">
        <v>183</v>
      </c>
      <c r="C14" s="193">
        <v>7</v>
      </c>
      <c r="D14" s="443">
        <v>0.23699999999999999</v>
      </c>
      <c r="E14" s="193">
        <v>5934</v>
      </c>
      <c r="F14" s="443">
        <v>101.36024999999999</v>
      </c>
      <c r="G14" s="443">
        <v>101.59725</v>
      </c>
    </row>
    <row r="15" spans="1:7" ht="19" customHeight="1">
      <c r="A15" s="436">
        <v>12</v>
      </c>
      <c r="B15" s="193" t="s">
        <v>184</v>
      </c>
      <c r="C15" s="193">
        <v>11</v>
      </c>
      <c r="D15" s="443">
        <v>0.39900000000000002</v>
      </c>
      <c r="E15" s="193">
        <v>8102</v>
      </c>
      <c r="F15" s="443">
        <v>187.72375</v>
      </c>
      <c r="G15" s="443">
        <v>188.12275</v>
      </c>
    </row>
    <row r="16" spans="1:7" ht="19" customHeight="1">
      <c r="A16" s="436">
        <v>13</v>
      </c>
      <c r="B16" s="193" t="s">
        <v>185</v>
      </c>
      <c r="C16" s="193">
        <v>16</v>
      </c>
      <c r="D16" s="443">
        <v>0.99</v>
      </c>
      <c r="E16" s="193">
        <v>9469</v>
      </c>
      <c r="F16" s="443">
        <v>252.89275000000001</v>
      </c>
      <c r="G16" s="443">
        <v>253.88274999999999</v>
      </c>
    </row>
    <row r="17" spans="1:7" ht="19" customHeight="1">
      <c r="A17" s="436">
        <v>14</v>
      </c>
      <c r="B17" s="193" t="s">
        <v>186</v>
      </c>
      <c r="C17" s="193">
        <v>22</v>
      </c>
      <c r="D17" s="443">
        <v>1.4850000000000001</v>
      </c>
      <c r="E17" s="193">
        <v>9870</v>
      </c>
      <c r="F17" s="443">
        <v>359.5215</v>
      </c>
      <c r="G17" s="443">
        <v>361.00650000000002</v>
      </c>
    </row>
    <row r="18" spans="1:7" ht="19" customHeight="1">
      <c r="A18" s="436">
        <v>15</v>
      </c>
      <c r="B18" s="193" t="s">
        <v>187</v>
      </c>
      <c r="C18" s="193">
        <v>20</v>
      </c>
      <c r="D18" s="443">
        <v>1.464</v>
      </c>
      <c r="E18" s="193">
        <v>10926</v>
      </c>
      <c r="F18" s="443">
        <v>491.71825000000001</v>
      </c>
      <c r="G18" s="443">
        <v>493.18225000000001</v>
      </c>
    </row>
    <row r="19" spans="1:7" ht="19" customHeight="1">
      <c r="A19" s="436">
        <v>16</v>
      </c>
      <c r="B19" s="193" t="s">
        <v>188</v>
      </c>
      <c r="C19" s="193">
        <v>29</v>
      </c>
      <c r="D19" s="443">
        <v>22.818000000000001</v>
      </c>
      <c r="E19" s="193">
        <v>11024</v>
      </c>
      <c r="F19" s="443">
        <v>598.65599999999995</v>
      </c>
      <c r="G19" s="443">
        <v>621.47400000000005</v>
      </c>
    </row>
    <row r="20" spans="1:7" ht="19" customHeight="1">
      <c r="A20" s="436">
        <v>17</v>
      </c>
      <c r="B20" s="193" t="s">
        <v>189</v>
      </c>
      <c r="C20" s="193">
        <v>30</v>
      </c>
      <c r="D20" s="443">
        <v>38.283000000000001</v>
      </c>
      <c r="E20" s="193">
        <v>14778</v>
      </c>
      <c r="F20" s="443">
        <v>955.30600000000004</v>
      </c>
      <c r="G20" s="443">
        <v>993.58900000000006</v>
      </c>
    </row>
    <row r="21" spans="1:7" s="37" customFormat="1" ht="25" customHeight="1">
      <c r="A21" s="438"/>
      <c r="B21" s="439" t="s">
        <v>22</v>
      </c>
      <c r="C21" s="439">
        <v>207</v>
      </c>
      <c r="D21" s="444">
        <v>78.986000000000004</v>
      </c>
      <c r="E21" s="439">
        <v>102142</v>
      </c>
      <c r="F21" s="444">
        <v>3278.4320499999999</v>
      </c>
      <c r="G21" s="444">
        <v>3357.4180500000002</v>
      </c>
    </row>
    <row r="22" spans="1:7">
      <c r="B22" s="14"/>
      <c r="C22" s="14"/>
      <c r="D22" s="445"/>
      <c r="E22" s="50"/>
      <c r="F22" s="445"/>
      <c r="G22" s="445"/>
    </row>
    <row r="24" spans="1:7" ht="32" customHeight="1">
      <c r="A24" s="581" t="s">
        <v>2165</v>
      </c>
      <c r="B24" s="581"/>
      <c r="C24" s="581"/>
      <c r="D24" s="581"/>
      <c r="E24" s="581"/>
      <c r="F24" s="581"/>
      <c r="G24" s="581"/>
    </row>
  </sheetData>
  <mergeCells count="7">
    <mergeCell ref="A24:G24"/>
    <mergeCell ref="C2:D2"/>
    <mergeCell ref="E2:F2"/>
    <mergeCell ref="A1:G1"/>
    <mergeCell ref="B2:B3"/>
    <mergeCell ref="A2:A3"/>
    <mergeCell ref="G2:G3"/>
  </mergeCells>
  <printOptions horizontalCentered="1"/>
  <pageMargins left="0.5" right="0.5" top="0.5" bottom="0.5" header="0" footer="0"/>
  <pageSetup paperSize="9" orientation="landscape" horizontalDpi="0" verticalDpi="0"/>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DBE519-3CC6-4D4A-9CCF-3F01C50C9226}">
  <dimension ref="A1:B56"/>
  <sheetViews>
    <sheetView zoomScaleNormal="100" workbookViewId="0">
      <selection sqref="A1:B1"/>
    </sheetView>
  </sheetViews>
  <sheetFormatPr baseColWidth="10" defaultRowHeight="16"/>
  <cols>
    <col min="1" max="1" width="83.5" style="15" customWidth="1"/>
    <col min="2" max="2" width="22.1640625" style="57" customWidth="1"/>
    <col min="3" max="16384" width="10.83203125" style="15"/>
  </cols>
  <sheetData>
    <row r="1" spans="1:2" ht="29" customHeight="1">
      <c r="A1" s="597" t="s">
        <v>2180</v>
      </c>
      <c r="B1" s="597"/>
    </row>
    <row r="2" spans="1:2" ht="33" customHeight="1">
      <c r="A2" s="14" t="s">
        <v>192</v>
      </c>
    </row>
    <row r="3" spans="1:2" ht="52" customHeight="1">
      <c r="A3" s="581" t="s">
        <v>2170</v>
      </c>
      <c r="B3" s="586"/>
    </row>
    <row r="4" spans="1:2" ht="13" customHeight="1"/>
    <row r="5" spans="1:2" ht="29" customHeight="1">
      <c r="A5" s="22" t="s">
        <v>2171</v>
      </c>
    </row>
    <row r="6" spans="1:2" ht="29" customHeight="1">
      <c r="A6" s="21" t="s">
        <v>1828</v>
      </c>
      <c r="B6" s="53" t="s">
        <v>193</v>
      </c>
    </row>
    <row r="7" spans="1:2" ht="39" customHeight="1">
      <c r="A7" s="21" t="s">
        <v>1954</v>
      </c>
      <c r="B7" s="53" t="s">
        <v>1939</v>
      </c>
    </row>
    <row r="8" spans="1:2" ht="39" customHeight="1">
      <c r="A8" s="21" t="s">
        <v>1955</v>
      </c>
      <c r="B8" s="53" t="s">
        <v>1940</v>
      </c>
    </row>
    <row r="9" spans="1:2" ht="68">
      <c r="A9" s="21" t="s">
        <v>2166</v>
      </c>
      <c r="B9" s="53" t="s">
        <v>1941</v>
      </c>
    </row>
    <row r="10" spans="1:2" ht="26" customHeight="1">
      <c r="A10" s="39" t="s">
        <v>1961</v>
      </c>
      <c r="B10" s="54" t="s">
        <v>1953</v>
      </c>
    </row>
    <row r="11" spans="1:2" ht="26" customHeight="1">
      <c r="A11" s="55" t="s">
        <v>1962</v>
      </c>
      <c r="B11" s="20" t="s">
        <v>1942</v>
      </c>
    </row>
    <row r="12" spans="1:2" ht="26" customHeight="1">
      <c r="A12" s="51" t="s">
        <v>1956</v>
      </c>
      <c r="B12" s="56"/>
    </row>
    <row r="13" spans="1:2" ht="26" customHeight="1">
      <c r="A13" s="21" t="s">
        <v>2167</v>
      </c>
      <c r="B13" s="52" t="s">
        <v>1943</v>
      </c>
    </row>
    <row r="14" spans="1:2" ht="26" customHeight="1">
      <c r="A14" s="21" t="s">
        <v>2168</v>
      </c>
      <c r="B14" s="52" t="s">
        <v>1942</v>
      </c>
    </row>
    <row r="15" spans="1:2" ht="26" customHeight="1">
      <c r="A15" s="21" t="s">
        <v>2169</v>
      </c>
      <c r="B15" s="52" t="s">
        <v>1944</v>
      </c>
    </row>
    <row r="16" spans="1:2" ht="26" customHeight="1">
      <c r="A16" s="21" t="s">
        <v>1957</v>
      </c>
      <c r="B16" s="52" t="s">
        <v>1942</v>
      </c>
    </row>
    <row r="17" spans="1:2" ht="26" customHeight="1">
      <c r="A17" s="21" t="s">
        <v>1958</v>
      </c>
      <c r="B17" s="52" t="s">
        <v>1945</v>
      </c>
    </row>
    <row r="18" spans="1:2" ht="26" customHeight="1">
      <c r="A18" s="21" t="s">
        <v>1959</v>
      </c>
      <c r="B18" s="52" t="s">
        <v>1946</v>
      </c>
    </row>
    <row r="19" spans="1:2" ht="26" customHeight="1">
      <c r="A19" s="22" t="s">
        <v>1960</v>
      </c>
      <c r="B19" s="52" t="s">
        <v>1947</v>
      </c>
    </row>
    <row r="20" spans="1:2" ht="22" customHeight="1">
      <c r="A20" s="22"/>
      <c r="B20" s="52"/>
    </row>
    <row r="21" spans="1:2" ht="42" customHeight="1">
      <c r="A21" s="587" t="s">
        <v>2172</v>
      </c>
      <c r="B21" s="587"/>
    </row>
    <row r="22" spans="1:2">
      <c r="A22" s="22"/>
    </row>
    <row r="25" spans="1:2">
      <c r="B25" s="448" t="s">
        <v>2173</v>
      </c>
    </row>
    <row r="26" spans="1:2">
      <c r="B26" s="448" t="s">
        <v>1948</v>
      </c>
    </row>
    <row r="28" spans="1:2">
      <c r="A28" s="22"/>
    </row>
    <row r="29" spans="1:2">
      <c r="A29" s="22"/>
    </row>
    <row r="32" spans="1:2">
      <c r="A32" s="22"/>
    </row>
    <row r="33" spans="1:1">
      <c r="A33" s="22"/>
    </row>
    <row r="34" spans="1:1">
      <c r="A34" s="22"/>
    </row>
    <row r="35" spans="1:1">
      <c r="A35" s="22"/>
    </row>
    <row r="36" spans="1:1">
      <c r="A36" s="22"/>
    </row>
    <row r="37" spans="1:1">
      <c r="A37" s="22"/>
    </row>
    <row r="38" spans="1:1">
      <c r="A38" s="22"/>
    </row>
    <row r="39" spans="1:1">
      <c r="A39" s="22"/>
    </row>
    <row r="40" spans="1:1">
      <c r="A40" s="22"/>
    </row>
    <row r="41" spans="1:1">
      <c r="A41" s="22"/>
    </row>
    <row r="42" spans="1:1">
      <c r="A42" s="22"/>
    </row>
    <row r="43" spans="1:1">
      <c r="A43" s="22"/>
    </row>
    <row r="44" spans="1:1">
      <c r="A44" s="22"/>
    </row>
    <row r="45" spans="1:1">
      <c r="A45" s="22"/>
    </row>
    <row r="46" spans="1:1">
      <c r="A46" s="22"/>
    </row>
    <row r="47" spans="1:1">
      <c r="A47" s="22"/>
    </row>
    <row r="48" spans="1:1">
      <c r="A48" s="22"/>
    </row>
    <row r="49" spans="1:1">
      <c r="A49" s="22"/>
    </row>
    <row r="50" spans="1:1">
      <c r="A50" s="22"/>
    </row>
    <row r="51" spans="1:1">
      <c r="A51" s="22"/>
    </row>
    <row r="52" spans="1:1">
      <c r="A52" s="22"/>
    </row>
    <row r="53" spans="1:1">
      <c r="A53" s="22"/>
    </row>
    <row r="55" spans="1:1">
      <c r="A55" s="22"/>
    </row>
    <row r="56" spans="1:1">
      <c r="A56" s="22"/>
    </row>
  </sheetData>
  <mergeCells count="3">
    <mergeCell ref="A1:B1"/>
    <mergeCell ref="A3:B3"/>
    <mergeCell ref="A21:B21"/>
  </mergeCells>
  <pageMargins left="0.7" right="0.7" top="0.75" bottom="0.75" header="0.3" footer="0.3"/>
  <pageSetup paperSize="9" scale="77" orientation="portrait" horizontalDpi="0" verticalDpi="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F62B41-9559-0942-89BC-FCB3E1F0F32D}">
  <dimension ref="A1:E33"/>
  <sheetViews>
    <sheetView zoomScaleNormal="100" workbookViewId="0">
      <selection activeCell="G19" sqref="G19"/>
    </sheetView>
  </sheetViews>
  <sheetFormatPr baseColWidth="10" defaultRowHeight="16"/>
  <cols>
    <col min="1" max="1" width="11.1640625" style="16" bestFit="1" customWidth="1"/>
    <col min="2" max="2" width="27.1640625" style="16" bestFit="1" customWidth="1"/>
    <col min="3" max="3" width="26.83203125" style="450" customWidth="1"/>
    <col min="4" max="4" width="26.83203125" style="452" customWidth="1"/>
    <col min="5" max="5" width="18.83203125" style="12" customWidth="1"/>
    <col min="6" max="16384" width="10.83203125" style="16"/>
  </cols>
  <sheetData>
    <row r="1" spans="1:5" s="15" customFormat="1" ht="40" customHeight="1">
      <c r="A1" s="590" t="s">
        <v>1949</v>
      </c>
      <c r="B1" s="590"/>
      <c r="C1" s="590"/>
      <c r="D1" s="590"/>
      <c r="E1" s="590"/>
    </row>
    <row r="2" spans="1:5" s="19" customFormat="1" ht="41" customHeight="1">
      <c r="A2" s="435" t="s">
        <v>399</v>
      </c>
      <c r="B2" s="435" t="s">
        <v>378</v>
      </c>
      <c r="C2" s="440" t="s">
        <v>2174</v>
      </c>
      <c r="D2" s="442" t="s">
        <v>2175</v>
      </c>
      <c r="E2" s="453" t="s">
        <v>2004</v>
      </c>
    </row>
    <row r="3" spans="1:5" s="15" customFormat="1" ht="24" customHeight="1">
      <c r="A3" s="193" t="s">
        <v>24</v>
      </c>
      <c r="B3" s="436" t="s">
        <v>1829</v>
      </c>
      <c r="C3" s="454">
        <v>400</v>
      </c>
      <c r="D3" s="455" t="s">
        <v>25</v>
      </c>
      <c r="E3" s="456" t="s">
        <v>25</v>
      </c>
    </row>
    <row r="4" spans="1:5" s="15" customFormat="1" ht="24" customHeight="1">
      <c r="A4" s="193" t="s">
        <v>26</v>
      </c>
      <c r="B4" s="436" t="s">
        <v>1829</v>
      </c>
      <c r="C4" s="454">
        <v>600</v>
      </c>
      <c r="D4" s="455">
        <v>40</v>
      </c>
      <c r="E4" s="457">
        <v>0.1</v>
      </c>
    </row>
    <row r="5" spans="1:5" s="15" customFormat="1" ht="24" customHeight="1">
      <c r="A5" s="193" t="s">
        <v>27</v>
      </c>
      <c r="B5" s="436" t="s">
        <v>1829</v>
      </c>
      <c r="C5" s="454">
        <v>1000</v>
      </c>
      <c r="D5" s="455">
        <v>24.748999999999999</v>
      </c>
      <c r="E5" s="456" t="s">
        <v>2005</v>
      </c>
    </row>
    <row r="6" spans="1:5" s="15" customFormat="1" ht="24" customHeight="1">
      <c r="A6" s="193" t="s">
        <v>28</v>
      </c>
      <c r="B6" s="436" t="s">
        <v>1829</v>
      </c>
      <c r="C6" s="454">
        <v>300</v>
      </c>
      <c r="D6" s="455">
        <v>50.72</v>
      </c>
      <c r="E6" s="456" t="s">
        <v>2005</v>
      </c>
    </row>
    <row r="7" spans="1:5" s="15" customFormat="1" ht="24" customHeight="1">
      <c r="A7" s="193" t="s">
        <v>29</v>
      </c>
      <c r="B7" s="436" t="s">
        <v>1829</v>
      </c>
      <c r="C7" s="454">
        <v>500</v>
      </c>
      <c r="D7" s="455">
        <v>131.06200000000001</v>
      </c>
      <c r="E7" s="456" t="s">
        <v>2005</v>
      </c>
    </row>
    <row r="8" spans="1:5" s="15" customFormat="1" ht="24" customHeight="1">
      <c r="A8" s="193" t="s">
        <v>30</v>
      </c>
      <c r="B8" s="436" t="s">
        <v>1829</v>
      </c>
      <c r="C8" s="454">
        <v>500</v>
      </c>
      <c r="D8" s="455">
        <v>412.5</v>
      </c>
      <c r="E8" s="456" t="s">
        <v>2005</v>
      </c>
    </row>
    <row r="9" spans="1:5" s="15" customFormat="1" ht="24" customHeight="1">
      <c r="A9" s="193" t="s">
        <v>31</v>
      </c>
      <c r="B9" s="436" t="s">
        <v>1829</v>
      </c>
      <c r="C9" s="458" t="s">
        <v>25</v>
      </c>
      <c r="D9" s="455">
        <v>990</v>
      </c>
      <c r="E9" s="457">
        <v>0.3</v>
      </c>
    </row>
    <row r="10" spans="1:5" s="15" customFormat="1" ht="24" customHeight="1">
      <c r="A10" s="193" t="s">
        <v>32</v>
      </c>
      <c r="B10" s="436" t="s">
        <v>1829</v>
      </c>
      <c r="C10" s="458" t="s">
        <v>25</v>
      </c>
      <c r="D10" s="455">
        <v>640</v>
      </c>
      <c r="E10" s="459">
        <v>0.125</v>
      </c>
    </row>
    <row r="11" spans="1:5" s="15" customFormat="1" ht="24" customHeight="1">
      <c r="A11" s="193" t="s">
        <v>33</v>
      </c>
      <c r="B11" s="436" t="s">
        <v>1829</v>
      </c>
      <c r="C11" s="458" t="s">
        <v>25</v>
      </c>
      <c r="D11" s="455">
        <v>287.49</v>
      </c>
      <c r="E11" s="459">
        <v>0.125</v>
      </c>
    </row>
    <row r="12" spans="1:5" s="15" customFormat="1" ht="24" customHeight="1">
      <c r="A12" s="193" t="s">
        <v>34</v>
      </c>
      <c r="B12" s="436" t="s">
        <v>1829</v>
      </c>
      <c r="C12" s="458" t="s">
        <v>25</v>
      </c>
      <c r="D12" s="455">
        <v>412.5</v>
      </c>
      <c r="E12" s="459">
        <v>0.125</v>
      </c>
    </row>
    <row r="13" spans="1:5" s="15" customFormat="1" ht="24" customHeight="1">
      <c r="A13" s="193" t="s">
        <v>35</v>
      </c>
      <c r="B13" s="436" t="s">
        <v>1829</v>
      </c>
      <c r="C13" s="458" t="s">
        <v>25</v>
      </c>
      <c r="D13" s="455">
        <v>412.5</v>
      </c>
      <c r="E13" s="459">
        <v>0.125</v>
      </c>
    </row>
    <row r="14" spans="1:5" s="15" customFormat="1" ht="24" customHeight="1">
      <c r="A14" s="193" t="s">
        <v>36</v>
      </c>
      <c r="B14" s="436" t="s">
        <v>1829</v>
      </c>
      <c r="C14" s="458" t="s">
        <v>25</v>
      </c>
      <c r="D14" s="455">
        <v>412.5</v>
      </c>
      <c r="E14" s="459">
        <v>0.125</v>
      </c>
    </row>
    <row r="15" spans="1:5" s="15" customFormat="1" ht="24" customHeight="1">
      <c r="A15" s="193" t="s">
        <v>37</v>
      </c>
      <c r="B15" s="436" t="s">
        <v>1829</v>
      </c>
      <c r="C15" s="458" t="s">
        <v>25</v>
      </c>
      <c r="D15" s="455">
        <v>412.5</v>
      </c>
      <c r="E15" s="459">
        <v>0.125</v>
      </c>
    </row>
    <row r="16" spans="1:5" s="15" customFormat="1" ht="24" customHeight="1">
      <c r="A16" s="193" t="s">
        <v>38</v>
      </c>
      <c r="B16" s="436" t="s">
        <v>1829</v>
      </c>
      <c r="C16" s="458" t="s">
        <v>25</v>
      </c>
      <c r="D16" s="455">
        <v>412.5</v>
      </c>
      <c r="E16" s="459">
        <v>0.125</v>
      </c>
    </row>
    <row r="17" spans="1:5" s="15" customFormat="1" ht="24" customHeight="1">
      <c r="A17" s="541" t="s">
        <v>50</v>
      </c>
      <c r="B17" s="591"/>
      <c r="C17" s="441">
        <v>3300</v>
      </c>
      <c r="D17" s="444">
        <v>4639.0209999999997</v>
      </c>
      <c r="E17" s="404"/>
    </row>
    <row r="18" spans="1:5" ht="39" customHeight="1">
      <c r="A18" s="12"/>
      <c r="B18" s="12"/>
      <c r="C18" s="449"/>
      <c r="D18" s="451"/>
    </row>
    <row r="19" spans="1:5" s="17" customFormat="1" ht="34">
      <c r="A19" s="435" t="s">
        <v>399</v>
      </c>
      <c r="B19" s="435" t="s">
        <v>378</v>
      </c>
      <c r="C19" s="440" t="s">
        <v>2174</v>
      </c>
      <c r="D19" s="442" t="s">
        <v>2175</v>
      </c>
      <c r="E19" s="453" t="s">
        <v>2004</v>
      </c>
    </row>
    <row r="20" spans="1:5" s="15" customFormat="1" ht="25" customHeight="1">
      <c r="A20" s="460" t="s">
        <v>39</v>
      </c>
      <c r="B20" s="437" t="s">
        <v>1829</v>
      </c>
      <c r="C20" s="458" t="s">
        <v>25</v>
      </c>
      <c r="D20" s="461">
        <v>412.5</v>
      </c>
      <c r="E20" s="588" t="s">
        <v>2176</v>
      </c>
    </row>
    <row r="21" spans="1:5" s="15" customFormat="1" ht="25" customHeight="1">
      <c r="A21" s="460" t="s">
        <v>40</v>
      </c>
      <c r="B21" s="462" t="s">
        <v>295</v>
      </c>
      <c r="C21" s="458">
        <v>8083.28</v>
      </c>
      <c r="D21" s="461">
        <v>1422.91</v>
      </c>
      <c r="E21" s="589"/>
    </row>
    <row r="22" spans="1:5" s="15" customFormat="1" ht="25" customHeight="1">
      <c r="A22" s="460" t="s">
        <v>41</v>
      </c>
      <c r="B22" s="462" t="s">
        <v>295</v>
      </c>
      <c r="C22" s="458" t="s">
        <v>25</v>
      </c>
      <c r="D22" s="461">
        <v>1422.91</v>
      </c>
      <c r="E22" s="589"/>
    </row>
    <row r="23" spans="1:5" s="15" customFormat="1" ht="25" customHeight="1">
      <c r="A23" s="460" t="s">
        <v>42</v>
      </c>
      <c r="B23" s="462" t="s">
        <v>295</v>
      </c>
      <c r="C23" s="458" t="s">
        <v>25</v>
      </c>
      <c r="D23" s="461">
        <v>1422.91</v>
      </c>
      <c r="E23" s="589"/>
    </row>
    <row r="24" spans="1:5" s="15" customFormat="1" ht="25" customHeight="1">
      <c r="A24" s="460" t="s">
        <v>43</v>
      </c>
      <c r="B24" s="462" t="s">
        <v>295</v>
      </c>
      <c r="C24" s="458" t="s">
        <v>25</v>
      </c>
      <c r="D24" s="461">
        <v>1422.91</v>
      </c>
      <c r="E24" s="589"/>
    </row>
    <row r="25" spans="1:5" s="15" customFormat="1" ht="25" customHeight="1">
      <c r="A25" s="460" t="s">
        <v>44</v>
      </c>
      <c r="B25" s="462" t="s">
        <v>295</v>
      </c>
      <c r="C25" s="458" t="s">
        <v>25</v>
      </c>
      <c r="D25" s="461">
        <v>1422.91</v>
      </c>
      <c r="E25" s="589"/>
    </row>
    <row r="26" spans="1:5" s="15" customFormat="1" ht="25" customHeight="1">
      <c r="A26" s="592" t="s">
        <v>50</v>
      </c>
      <c r="B26" s="592"/>
      <c r="C26" s="441">
        <v>11383.28</v>
      </c>
      <c r="D26" s="444">
        <v>7527.05</v>
      </c>
      <c r="E26" s="438"/>
    </row>
    <row r="27" spans="1:5">
      <c r="A27" s="12"/>
      <c r="B27" s="12"/>
      <c r="C27" s="449"/>
    </row>
    <row r="28" spans="1:5">
      <c r="A28" s="12"/>
      <c r="B28" s="12"/>
      <c r="C28" s="449"/>
    </row>
    <row r="29" spans="1:5">
      <c r="A29" s="12"/>
      <c r="B29" s="12"/>
      <c r="C29" s="449"/>
    </row>
    <row r="30" spans="1:5">
      <c r="A30" s="12"/>
      <c r="B30" s="12"/>
      <c r="C30" s="449"/>
    </row>
    <row r="31" spans="1:5">
      <c r="A31" s="12"/>
      <c r="B31" s="12"/>
      <c r="C31" s="449"/>
    </row>
    <row r="32" spans="1:5">
      <c r="A32" s="12"/>
      <c r="B32" s="12"/>
      <c r="C32" s="449"/>
    </row>
    <row r="33" spans="1:3">
      <c r="A33" s="12"/>
      <c r="B33" s="12"/>
      <c r="C33" s="449"/>
    </row>
  </sheetData>
  <mergeCells count="4">
    <mergeCell ref="E20:E25"/>
    <mergeCell ref="A1:E1"/>
    <mergeCell ref="A17:B17"/>
    <mergeCell ref="A26:B26"/>
  </mergeCells>
  <pageMargins left="0.5" right="0.5" top="0.5" bottom="0.5" header="0" footer="0"/>
  <pageSetup paperSize="9" scale="77" orientation="portrait" horizontalDpi="0" verticalDpi="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AF36AA-88DC-B348-8265-C122F75EC13C}">
  <dimension ref="A1:F106"/>
  <sheetViews>
    <sheetView zoomScale="110" zoomScaleNormal="110" workbookViewId="0">
      <selection activeCell="H6" sqref="H6"/>
    </sheetView>
  </sheetViews>
  <sheetFormatPr baseColWidth="10" defaultRowHeight="16"/>
  <cols>
    <col min="1" max="1" width="4.1640625" style="16" customWidth="1"/>
    <col min="2" max="2" width="32.33203125" style="16" customWidth="1"/>
    <col min="3" max="3" width="7.33203125" style="65" bestFit="1" customWidth="1"/>
    <col min="4" max="4" width="11.1640625" style="65" bestFit="1" customWidth="1"/>
    <col min="5" max="5" width="13" style="65" bestFit="1" customWidth="1"/>
    <col min="6" max="6" width="17.5" style="16" customWidth="1"/>
    <col min="7" max="16384" width="10.83203125" style="16"/>
  </cols>
  <sheetData>
    <row r="1" spans="1:6" s="15" customFormat="1" ht="40" customHeight="1">
      <c r="A1" s="596" t="s">
        <v>2006</v>
      </c>
      <c r="B1" s="596"/>
      <c r="C1" s="596"/>
      <c r="D1" s="596"/>
      <c r="E1" s="596"/>
      <c r="F1" s="596"/>
    </row>
    <row r="3" spans="1:6" s="17" customFormat="1" ht="42" customHeight="1">
      <c r="B3" s="480" t="s">
        <v>2009</v>
      </c>
      <c r="C3" s="463" t="s">
        <v>62</v>
      </c>
      <c r="D3" s="487" t="s">
        <v>77</v>
      </c>
      <c r="E3" s="463" t="s">
        <v>2007</v>
      </c>
      <c r="F3" s="488" t="s">
        <v>1950</v>
      </c>
    </row>
    <row r="4" spans="1:6">
      <c r="A4" s="475" t="s">
        <v>1914</v>
      </c>
      <c r="B4" s="464" t="s">
        <v>78</v>
      </c>
      <c r="C4" s="481"/>
      <c r="D4" s="465"/>
      <c r="E4" s="481"/>
      <c r="F4" s="466"/>
    </row>
    <row r="5" spans="1:6">
      <c r="A5" s="475"/>
      <c r="B5" s="467" t="s">
        <v>400</v>
      </c>
      <c r="C5" s="482">
        <v>1</v>
      </c>
      <c r="D5" s="468"/>
      <c r="E5" s="489">
        <v>808328</v>
      </c>
      <c r="F5" s="469">
        <v>808.32799999999997</v>
      </c>
    </row>
    <row r="6" spans="1:6">
      <c r="A6" s="475"/>
      <c r="B6" s="467" t="s">
        <v>194</v>
      </c>
      <c r="C6" s="482">
        <v>1</v>
      </c>
      <c r="D6" s="468"/>
      <c r="E6" s="489">
        <v>330000</v>
      </c>
      <c r="F6" s="469">
        <v>330</v>
      </c>
    </row>
    <row r="7" spans="1:6" s="479" customFormat="1">
      <c r="A7" s="475"/>
      <c r="B7" s="476" t="s">
        <v>50</v>
      </c>
      <c r="C7" s="483">
        <v>2</v>
      </c>
      <c r="D7" s="477"/>
      <c r="E7" s="486">
        <v>1138328</v>
      </c>
      <c r="F7" s="478">
        <v>1138.328</v>
      </c>
    </row>
    <row r="8" spans="1:6">
      <c r="A8" s="475" t="s">
        <v>1915</v>
      </c>
      <c r="B8" s="470" t="s">
        <v>79</v>
      </c>
      <c r="C8" s="484"/>
      <c r="D8" s="471"/>
      <c r="E8" s="484"/>
      <c r="F8" s="474"/>
    </row>
    <row r="9" spans="1:6">
      <c r="B9" s="470" t="s">
        <v>96</v>
      </c>
      <c r="C9" s="484">
        <v>12</v>
      </c>
      <c r="D9" s="472"/>
      <c r="E9" s="485">
        <v>2513100</v>
      </c>
      <c r="F9" s="473">
        <v>2513.1</v>
      </c>
    </row>
    <row r="10" spans="1:6">
      <c r="B10" s="470" t="s">
        <v>308</v>
      </c>
      <c r="C10" s="484">
        <v>1</v>
      </c>
      <c r="D10" s="472"/>
      <c r="E10" s="485">
        <v>10000</v>
      </c>
      <c r="F10" s="473">
        <v>10</v>
      </c>
    </row>
    <row r="11" spans="1:6">
      <c r="B11" s="470" t="s">
        <v>1859</v>
      </c>
      <c r="C11" s="484"/>
      <c r="D11" s="472"/>
      <c r="E11" s="485"/>
      <c r="F11" s="473"/>
    </row>
    <row r="12" spans="1:6">
      <c r="B12" s="470" t="s">
        <v>1860</v>
      </c>
      <c r="C12" s="484"/>
      <c r="D12" s="472">
        <v>770</v>
      </c>
      <c r="E12" s="485">
        <v>509151</v>
      </c>
      <c r="F12" s="473">
        <v>509.15100000000001</v>
      </c>
    </row>
    <row r="13" spans="1:6">
      <c r="B13" s="470" t="s">
        <v>1861</v>
      </c>
      <c r="C13" s="484"/>
      <c r="D13" s="472">
        <v>1418</v>
      </c>
      <c r="E13" s="485">
        <v>201176</v>
      </c>
      <c r="F13" s="473">
        <v>201.17599999999999</v>
      </c>
    </row>
    <row r="14" spans="1:6" s="479" customFormat="1">
      <c r="B14" s="476" t="s">
        <v>46</v>
      </c>
      <c r="C14" s="483">
        <v>13</v>
      </c>
      <c r="D14" s="477">
        <v>2188</v>
      </c>
      <c r="E14" s="486">
        <v>3233427</v>
      </c>
      <c r="F14" s="478">
        <v>3233.4270000000001</v>
      </c>
    </row>
    <row r="15" spans="1:6">
      <c r="B15" s="470" t="s">
        <v>1864</v>
      </c>
      <c r="C15" s="484">
        <v>2</v>
      </c>
      <c r="D15" s="472"/>
      <c r="E15" s="485">
        <v>355000</v>
      </c>
      <c r="F15" s="473">
        <v>355</v>
      </c>
    </row>
    <row r="16" spans="1:6">
      <c r="B16" s="470" t="s">
        <v>308</v>
      </c>
      <c r="C16" s="484">
        <v>70</v>
      </c>
      <c r="D16" s="472"/>
      <c r="E16" s="485">
        <v>3212528</v>
      </c>
      <c r="F16" s="473">
        <v>3212.5279999999998</v>
      </c>
    </row>
    <row r="17" spans="2:6">
      <c r="B17" s="470" t="s">
        <v>1859</v>
      </c>
      <c r="C17" s="485"/>
      <c r="D17" s="472"/>
      <c r="E17" s="485"/>
      <c r="F17" s="473"/>
    </row>
    <row r="18" spans="2:6">
      <c r="B18" s="470" t="s">
        <v>198</v>
      </c>
      <c r="C18" s="484"/>
      <c r="D18" s="472">
        <v>174</v>
      </c>
      <c r="E18" s="485">
        <v>78898</v>
      </c>
      <c r="F18" s="473">
        <v>78.897999999999996</v>
      </c>
    </row>
    <row r="19" spans="2:6">
      <c r="B19" s="470" t="s">
        <v>199</v>
      </c>
      <c r="C19" s="484"/>
      <c r="D19" s="472">
        <v>1001</v>
      </c>
      <c r="E19" s="485">
        <v>29764</v>
      </c>
      <c r="F19" s="473">
        <v>29.763999999999999</v>
      </c>
    </row>
    <row r="20" spans="2:6" s="479" customFormat="1">
      <c r="B20" s="476" t="s">
        <v>46</v>
      </c>
      <c r="C20" s="483">
        <v>72</v>
      </c>
      <c r="D20" s="477">
        <v>1175</v>
      </c>
      <c r="E20" s="486">
        <v>3676190</v>
      </c>
      <c r="F20" s="478">
        <v>3676.19</v>
      </c>
    </row>
    <row r="21" spans="2:6">
      <c r="B21" s="470" t="s">
        <v>82</v>
      </c>
      <c r="C21" s="484">
        <v>2</v>
      </c>
      <c r="D21" s="472"/>
      <c r="E21" s="485">
        <v>365000</v>
      </c>
      <c r="F21" s="473">
        <v>365</v>
      </c>
    </row>
    <row r="22" spans="2:6">
      <c r="B22" s="470" t="s">
        <v>308</v>
      </c>
      <c r="C22" s="484">
        <v>96</v>
      </c>
      <c r="D22" s="472"/>
      <c r="E22" s="485">
        <v>3827704</v>
      </c>
      <c r="F22" s="473">
        <v>3827.7040000000002</v>
      </c>
    </row>
    <row r="23" spans="2:6">
      <c r="B23" s="470" t="s">
        <v>196</v>
      </c>
      <c r="C23" s="485"/>
      <c r="D23" s="472"/>
      <c r="E23" s="485"/>
      <c r="F23" s="473"/>
    </row>
    <row r="24" spans="2:6">
      <c r="B24" s="470" t="s">
        <v>198</v>
      </c>
      <c r="C24" s="484"/>
      <c r="D24" s="472">
        <v>345</v>
      </c>
      <c r="E24" s="485">
        <v>94418</v>
      </c>
      <c r="F24" s="473">
        <v>94.418000000000006</v>
      </c>
    </row>
    <row r="25" spans="2:6">
      <c r="B25" s="470" t="s">
        <v>199</v>
      </c>
      <c r="C25" s="484"/>
      <c r="D25" s="472">
        <v>2890</v>
      </c>
      <c r="E25" s="485">
        <v>62209</v>
      </c>
      <c r="F25" s="473">
        <v>62.209000000000003</v>
      </c>
    </row>
    <row r="26" spans="2:6" s="479" customFormat="1">
      <c r="B26" s="476" t="s">
        <v>46</v>
      </c>
      <c r="C26" s="483">
        <v>98</v>
      </c>
      <c r="D26" s="477">
        <v>3235</v>
      </c>
      <c r="E26" s="486">
        <v>4349331</v>
      </c>
      <c r="F26" s="478">
        <v>4349.3310000000001</v>
      </c>
    </row>
    <row r="27" spans="2:6">
      <c r="B27" s="470" t="s">
        <v>83</v>
      </c>
      <c r="C27" s="484">
        <v>2</v>
      </c>
      <c r="D27" s="472"/>
      <c r="E27" s="485">
        <v>370000</v>
      </c>
      <c r="F27" s="473">
        <v>370</v>
      </c>
    </row>
    <row r="28" spans="2:6">
      <c r="B28" s="470" t="s">
        <v>195</v>
      </c>
      <c r="C28" s="484">
        <v>94</v>
      </c>
      <c r="D28" s="472"/>
      <c r="E28" s="485">
        <v>3942900</v>
      </c>
      <c r="F28" s="473">
        <v>3942.9</v>
      </c>
    </row>
    <row r="29" spans="2:6">
      <c r="B29" s="470" t="s">
        <v>196</v>
      </c>
      <c r="C29" s="485"/>
      <c r="D29" s="472"/>
      <c r="E29" s="485"/>
      <c r="F29" s="473"/>
    </row>
    <row r="30" spans="2:6">
      <c r="B30" s="470" t="s">
        <v>198</v>
      </c>
      <c r="C30" s="484"/>
      <c r="D30" s="472">
        <v>198</v>
      </c>
      <c r="E30" s="485">
        <v>79813</v>
      </c>
      <c r="F30" s="473">
        <v>79.813000000000002</v>
      </c>
    </row>
    <row r="31" spans="2:6">
      <c r="B31" s="470" t="s">
        <v>199</v>
      </c>
      <c r="C31" s="484"/>
      <c r="D31" s="472">
        <v>1749</v>
      </c>
      <c r="E31" s="485">
        <v>32530</v>
      </c>
      <c r="F31" s="473">
        <v>32.53</v>
      </c>
    </row>
    <row r="32" spans="2:6" s="479" customFormat="1">
      <c r="B32" s="476" t="s">
        <v>50</v>
      </c>
      <c r="C32" s="486">
        <v>96</v>
      </c>
      <c r="D32" s="477">
        <v>1947</v>
      </c>
      <c r="E32" s="486">
        <v>4425243</v>
      </c>
      <c r="F32" s="478">
        <v>4425.2430000000004</v>
      </c>
    </row>
    <row r="33" spans="2:6">
      <c r="B33" s="470" t="s">
        <v>200</v>
      </c>
      <c r="C33" s="485">
        <v>2</v>
      </c>
      <c r="D33" s="472"/>
      <c r="E33" s="485">
        <v>345000</v>
      </c>
      <c r="F33" s="473">
        <v>345</v>
      </c>
    </row>
    <row r="34" spans="2:6">
      <c r="B34" s="470" t="s">
        <v>308</v>
      </c>
      <c r="C34" s="485">
        <v>62</v>
      </c>
      <c r="D34" s="472"/>
      <c r="E34" s="485">
        <v>2565700</v>
      </c>
      <c r="F34" s="473">
        <v>2565.6999999999998</v>
      </c>
    </row>
    <row r="35" spans="2:6">
      <c r="B35" s="470" t="s">
        <v>196</v>
      </c>
      <c r="C35" s="485"/>
      <c r="D35" s="472"/>
      <c r="E35" s="485"/>
      <c r="F35" s="473"/>
    </row>
    <row r="36" spans="2:6">
      <c r="B36" s="470" t="s">
        <v>202</v>
      </c>
      <c r="C36" s="485"/>
      <c r="D36" s="472">
        <v>33</v>
      </c>
      <c r="E36" s="485">
        <v>19680</v>
      </c>
      <c r="F36" s="473">
        <v>19.68</v>
      </c>
    </row>
    <row r="37" spans="2:6">
      <c r="B37" s="470" t="s">
        <v>203</v>
      </c>
      <c r="C37" s="485"/>
      <c r="D37" s="472">
        <v>428</v>
      </c>
      <c r="E37" s="485">
        <v>5345</v>
      </c>
      <c r="F37" s="473">
        <v>5.3449999999999998</v>
      </c>
    </row>
    <row r="38" spans="2:6" s="479" customFormat="1">
      <c r="B38" s="476" t="s">
        <v>46</v>
      </c>
      <c r="C38" s="486">
        <v>64</v>
      </c>
      <c r="D38" s="477">
        <v>461</v>
      </c>
      <c r="E38" s="486">
        <v>2935725</v>
      </c>
      <c r="F38" s="478">
        <v>2935.7249999999999</v>
      </c>
    </row>
    <row r="39" spans="2:6">
      <c r="B39" s="470" t="s">
        <v>84</v>
      </c>
      <c r="C39" s="485">
        <v>2</v>
      </c>
      <c r="D39" s="472"/>
      <c r="E39" s="485">
        <v>425000</v>
      </c>
      <c r="F39" s="473">
        <v>425</v>
      </c>
    </row>
    <row r="40" spans="2:6">
      <c r="B40" s="470" t="s">
        <v>308</v>
      </c>
      <c r="C40" s="485">
        <v>99</v>
      </c>
      <c r="D40" s="472"/>
      <c r="E40" s="485">
        <v>3726552</v>
      </c>
      <c r="F40" s="473">
        <v>3726.5520000000001</v>
      </c>
    </row>
    <row r="41" spans="2:6">
      <c r="B41" s="470" t="s">
        <v>196</v>
      </c>
      <c r="C41" s="485"/>
      <c r="D41" s="472"/>
      <c r="E41" s="485"/>
      <c r="F41" s="473"/>
    </row>
    <row r="42" spans="2:6">
      <c r="B42" s="470" t="s">
        <v>202</v>
      </c>
      <c r="C42" s="485"/>
      <c r="D42" s="472">
        <v>277</v>
      </c>
      <c r="E42" s="485">
        <v>90236</v>
      </c>
      <c r="F42" s="473">
        <v>90.236000000000004</v>
      </c>
    </row>
    <row r="43" spans="2:6">
      <c r="B43" s="470" t="s">
        <v>203</v>
      </c>
      <c r="C43" s="485"/>
      <c r="D43" s="472">
        <v>931</v>
      </c>
      <c r="E43" s="485">
        <v>19614</v>
      </c>
      <c r="F43" s="473">
        <v>19.614000000000001</v>
      </c>
    </row>
    <row r="44" spans="2:6" s="479" customFormat="1">
      <c r="B44" s="476" t="s">
        <v>50</v>
      </c>
      <c r="C44" s="486">
        <v>101</v>
      </c>
      <c r="D44" s="477">
        <v>1208</v>
      </c>
      <c r="E44" s="486">
        <v>4261402</v>
      </c>
      <c r="F44" s="478">
        <v>4261.402</v>
      </c>
    </row>
    <row r="45" spans="2:6">
      <c r="B45" s="470" t="s">
        <v>85</v>
      </c>
      <c r="C45" s="485">
        <v>2</v>
      </c>
      <c r="D45" s="472"/>
      <c r="E45" s="485">
        <v>370000</v>
      </c>
      <c r="F45" s="473">
        <v>370</v>
      </c>
    </row>
    <row r="46" spans="2:6">
      <c r="B46" s="470" t="s">
        <v>308</v>
      </c>
      <c r="C46" s="485">
        <v>92</v>
      </c>
      <c r="D46" s="472"/>
      <c r="E46" s="485">
        <v>3799920</v>
      </c>
      <c r="F46" s="473">
        <v>3799.92</v>
      </c>
    </row>
    <row r="47" spans="2:6">
      <c r="B47" s="470" t="s">
        <v>196</v>
      </c>
      <c r="C47" s="485"/>
      <c r="D47" s="472"/>
      <c r="E47" s="485"/>
      <c r="F47" s="473"/>
    </row>
    <row r="48" spans="2:6">
      <c r="B48" s="470" t="s">
        <v>202</v>
      </c>
      <c r="C48" s="485"/>
      <c r="D48" s="472">
        <v>244</v>
      </c>
      <c r="E48" s="485">
        <v>103046</v>
      </c>
      <c r="F48" s="473">
        <v>103.04600000000001</v>
      </c>
    </row>
    <row r="49" spans="2:6">
      <c r="B49" s="470" t="s">
        <v>204</v>
      </c>
      <c r="C49" s="485"/>
      <c r="D49" s="472">
        <v>1605</v>
      </c>
      <c r="E49" s="485">
        <v>26052</v>
      </c>
      <c r="F49" s="473">
        <v>26.052</v>
      </c>
    </row>
    <row r="50" spans="2:6" s="479" customFormat="1">
      <c r="B50" s="476" t="s">
        <v>50</v>
      </c>
      <c r="C50" s="486">
        <v>94</v>
      </c>
      <c r="D50" s="477">
        <v>1849</v>
      </c>
      <c r="E50" s="486">
        <v>4299018</v>
      </c>
      <c r="F50" s="478">
        <v>4299.018</v>
      </c>
    </row>
    <row r="51" spans="2:6">
      <c r="B51" s="470" t="s">
        <v>86</v>
      </c>
      <c r="C51" s="485">
        <v>2</v>
      </c>
      <c r="D51" s="472"/>
      <c r="E51" s="485">
        <v>410000</v>
      </c>
      <c r="F51" s="473">
        <v>410</v>
      </c>
    </row>
    <row r="52" spans="2:6">
      <c r="B52" s="470" t="s">
        <v>308</v>
      </c>
      <c r="C52" s="485">
        <v>135</v>
      </c>
      <c r="D52" s="472"/>
      <c r="E52" s="485">
        <v>5406647</v>
      </c>
      <c r="F52" s="473">
        <v>5406.6469999999999</v>
      </c>
    </row>
    <row r="53" spans="2:6">
      <c r="B53" s="470" t="s">
        <v>196</v>
      </c>
      <c r="C53" s="485"/>
      <c r="D53" s="472"/>
      <c r="E53" s="485"/>
      <c r="F53" s="473"/>
    </row>
    <row r="54" spans="2:6">
      <c r="B54" s="470" t="s">
        <v>88</v>
      </c>
      <c r="C54" s="485"/>
      <c r="D54" s="472">
        <v>342</v>
      </c>
      <c r="E54" s="485">
        <v>77364</v>
      </c>
      <c r="F54" s="473">
        <v>77.364000000000004</v>
      </c>
    </row>
    <row r="55" spans="2:6">
      <c r="B55" s="470" t="s">
        <v>205</v>
      </c>
      <c r="C55" s="485"/>
      <c r="D55" s="472">
        <v>1262</v>
      </c>
      <c r="E55" s="485">
        <v>59982</v>
      </c>
      <c r="F55" s="473">
        <v>59.981999999999999</v>
      </c>
    </row>
    <row r="56" spans="2:6" s="479" customFormat="1">
      <c r="B56" s="476" t="s">
        <v>50</v>
      </c>
      <c r="C56" s="486">
        <v>137</v>
      </c>
      <c r="D56" s="477">
        <v>1604</v>
      </c>
      <c r="E56" s="486">
        <v>5953993</v>
      </c>
      <c r="F56" s="478">
        <v>5953.9930000000004</v>
      </c>
    </row>
    <row r="57" spans="2:6">
      <c r="B57" s="470" t="s">
        <v>206</v>
      </c>
      <c r="C57" s="485">
        <v>2</v>
      </c>
      <c r="D57" s="472"/>
      <c r="E57" s="485">
        <v>410000</v>
      </c>
      <c r="F57" s="473">
        <v>410</v>
      </c>
    </row>
    <row r="58" spans="2:6">
      <c r="B58" s="470" t="s">
        <v>308</v>
      </c>
      <c r="C58" s="485">
        <v>97</v>
      </c>
      <c r="D58" s="472"/>
      <c r="E58" s="485">
        <v>4073812</v>
      </c>
      <c r="F58" s="473">
        <v>4073.8119999999999</v>
      </c>
    </row>
    <row r="59" spans="2:6">
      <c r="B59" s="470" t="s">
        <v>196</v>
      </c>
      <c r="C59" s="485"/>
      <c r="D59" s="472"/>
      <c r="E59" s="485"/>
      <c r="F59" s="473"/>
    </row>
    <row r="60" spans="2:6">
      <c r="B60" s="470" t="s">
        <v>202</v>
      </c>
      <c r="C60" s="485"/>
      <c r="D60" s="472">
        <v>434</v>
      </c>
      <c r="E60" s="485">
        <v>66244</v>
      </c>
      <c r="F60" s="473">
        <v>66.244</v>
      </c>
    </row>
    <row r="61" spans="2:6">
      <c r="B61" s="470" t="s">
        <v>203</v>
      </c>
      <c r="C61" s="485"/>
      <c r="D61" s="472">
        <v>4823</v>
      </c>
      <c r="E61" s="485">
        <v>55030</v>
      </c>
      <c r="F61" s="473">
        <v>55.03</v>
      </c>
    </row>
    <row r="62" spans="2:6" s="479" customFormat="1">
      <c r="B62" s="476" t="s">
        <v>50</v>
      </c>
      <c r="C62" s="486">
        <v>99</v>
      </c>
      <c r="D62" s="477">
        <v>5257</v>
      </c>
      <c r="E62" s="486">
        <v>4605086</v>
      </c>
      <c r="F62" s="478">
        <v>4605.0860000000002</v>
      </c>
    </row>
    <row r="63" spans="2:6">
      <c r="B63" s="470" t="s">
        <v>207</v>
      </c>
      <c r="C63" s="485">
        <v>4</v>
      </c>
      <c r="D63" s="472"/>
      <c r="E63" s="485">
        <v>400000</v>
      </c>
      <c r="F63" s="473">
        <v>400</v>
      </c>
    </row>
    <row r="64" spans="2:6">
      <c r="B64" s="470" t="s">
        <v>308</v>
      </c>
      <c r="C64" s="485">
        <v>197</v>
      </c>
      <c r="D64" s="472"/>
      <c r="E64" s="485">
        <v>8197742</v>
      </c>
      <c r="F64" s="473">
        <v>8197.7420000000002</v>
      </c>
    </row>
    <row r="65" spans="2:6">
      <c r="B65" s="470" t="s">
        <v>196</v>
      </c>
      <c r="C65" s="485"/>
      <c r="D65" s="472"/>
      <c r="E65" s="485"/>
      <c r="F65" s="473"/>
    </row>
    <row r="66" spans="2:6">
      <c r="B66" s="470" t="s">
        <v>197</v>
      </c>
      <c r="C66" s="485"/>
      <c r="D66" s="472">
        <v>1363</v>
      </c>
      <c r="E66" s="485">
        <v>378656</v>
      </c>
      <c r="F66" s="473">
        <v>378.65600000000001</v>
      </c>
    </row>
    <row r="67" spans="2:6">
      <c r="B67" s="470" t="s">
        <v>208</v>
      </c>
      <c r="C67" s="485"/>
      <c r="D67" s="472">
        <v>3967</v>
      </c>
      <c r="E67" s="485">
        <v>100277</v>
      </c>
      <c r="F67" s="473">
        <v>100.277</v>
      </c>
    </row>
    <row r="68" spans="2:6" s="479" customFormat="1">
      <c r="B68" s="476" t="s">
        <v>46</v>
      </c>
      <c r="C68" s="486">
        <v>201</v>
      </c>
      <c r="D68" s="477">
        <v>5330</v>
      </c>
      <c r="E68" s="486">
        <v>9076675</v>
      </c>
      <c r="F68" s="478">
        <v>9076.6749999999993</v>
      </c>
    </row>
    <row r="69" spans="2:6">
      <c r="B69" s="470" t="s">
        <v>90</v>
      </c>
      <c r="C69" s="485">
        <v>2</v>
      </c>
      <c r="D69" s="472"/>
      <c r="E69" s="485">
        <v>365000</v>
      </c>
      <c r="F69" s="473">
        <v>365</v>
      </c>
    </row>
    <row r="70" spans="2:6">
      <c r="B70" s="470" t="s">
        <v>308</v>
      </c>
      <c r="C70" s="485">
        <v>41</v>
      </c>
      <c r="D70" s="472"/>
      <c r="E70" s="485">
        <v>1537138</v>
      </c>
      <c r="F70" s="473">
        <v>1537.1379999999999</v>
      </c>
    </row>
    <row r="71" spans="2:6">
      <c r="B71" s="470" t="s">
        <v>209</v>
      </c>
      <c r="C71" s="485"/>
      <c r="D71" s="472"/>
      <c r="E71" s="485"/>
      <c r="F71" s="473"/>
    </row>
    <row r="72" spans="2:6">
      <c r="B72" s="470" t="s">
        <v>210</v>
      </c>
      <c r="C72" s="485"/>
      <c r="D72" s="472">
        <v>255</v>
      </c>
      <c r="E72" s="485">
        <v>79937</v>
      </c>
      <c r="F72" s="473">
        <v>79.936999999999998</v>
      </c>
    </row>
    <row r="73" spans="2:6">
      <c r="B73" s="470" t="s">
        <v>211</v>
      </c>
      <c r="C73" s="485"/>
      <c r="D73" s="472">
        <v>938</v>
      </c>
      <c r="E73" s="485">
        <v>40747</v>
      </c>
      <c r="F73" s="473">
        <v>40.747</v>
      </c>
    </row>
    <row r="74" spans="2:6" s="479" customFormat="1">
      <c r="B74" s="476" t="s">
        <v>50</v>
      </c>
      <c r="C74" s="486">
        <v>43</v>
      </c>
      <c r="D74" s="477">
        <v>1193</v>
      </c>
      <c r="E74" s="486">
        <v>2022822</v>
      </c>
      <c r="F74" s="478">
        <v>2022.8219999999999</v>
      </c>
    </row>
    <row r="75" spans="2:6">
      <c r="B75" s="470" t="s">
        <v>91</v>
      </c>
      <c r="C75" s="485">
        <v>4</v>
      </c>
      <c r="D75" s="472"/>
      <c r="E75" s="485">
        <v>365500</v>
      </c>
      <c r="F75" s="473">
        <v>365.5</v>
      </c>
    </row>
    <row r="76" spans="2:6">
      <c r="B76" s="470" t="s">
        <v>308</v>
      </c>
      <c r="C76" s="485">
        <v>91</v>
      </c>
      <c r="D76" s="472"/>
      <c r="E76" s="485">
        <v>3939704</v>
      </c>
      <c r="F76" s="473">
        <v>3939.7040000000002</v>
      </c>
    </row>
    <row r="77" spans="2:6">
      <c r="B77" s="470" t="s">
        <v>209</v>
      </c>
      <c r="C77" s="485"/>
      <c r="D77" s="472"/>
      <c r="E77" s="485"/>
      <c r="F77" s="473"/>
    </row>
    <row r="78" spans="2:6">
      <c r="B78" s="470" t="s">
        <v>210</v>
      </c>
      <c r="C78" s="485"/>
      <c r="D78" s="472">
        <v>255</v>
      </c>
      <c r="E78" s="485">
        <v>113009</v>
      </c>
      <c r="F78" s="473">
        <v>113.009</v>
      </c>
    </row>
    <row r="79" spans="2:6">
      <c r="B79" s="470" t="s">
        <v>211</v>
      </c>
      <c r="C79" s="485"/>
      <c r="D79" s="472">
        <v>2384</v>
      </c>
      <c r="E79" s="485">
        <v>86794</v>
      </c>
      <c r="F79" s="473">
        <v>86.793999999999997</v>
      </c>
    </row>
    <row r="80" spans="2:6" s="479" customFormat="1">
      <c r="B80" s="476" t="s">
        <v>50</v>
      </c>
      <c r="C80" s="486">
        <v>95</v>
      </c>
      <c r="D80" s="477">
        <v>2639</v>
      </c>
      <c r="E80" s="486">
        <v>4505007</v>
      </c>
      <c r="F80" s="478">
        <v>4505.0069999999996</v>
      </c>
    </row>
    <row r="81" spans="2:6">
      <c r="B81" s="470" t="s">
        <v>92</v>
      </c>
      <c r="C81" s="485">
        <v>2</v>
      </c>
      <c r="D81" s="472"/>
      <c r="E81" s="485">
        <v>360000</v>
      </c>
      <c r="F81" s="473">
        <v>360</v>
      </c>
    </row>
    <row r="82" spans="2:6">
      <c r="B82" s="470" t="s">
        <v>308</v>
      </c>
      <c r="C82" s="485">
        <v>97</v>
      </c>
      <c r="D82" s="472"/>
      <c r="E82" s="485">
        <v>3666710</v>
      </c>
      <c r="F82" s="473">
        <v>3666.71</v>
      </c>
    </row>
    <row r="83" spans="2:6">
      <c r="B83" s="470" t="s">
        <v>201</v>
      </c>
      <c r="C83" s="485"/>
      <c r="D83" s="472"/>
      <c r="E83" s="485"/>
      <c r="F83" s="473"/>
    </row>
    <row r="84" spans="2:6">
      <c r="B84" s="470" t="s">
        <v>210</v>
      </c>
      <c r="C84" s="485"/>
      <c r="D84" s="472">
        <v>393</v>
      </c>
      <c r="E84" s="485">
        <v>140594</v>
      </c>
      <c r="F84" s="473">
        <v>140.59399999999999</v>
      </c>
    </row>
    <row r="85" spans="2:6">
      <c r="B85" s="470" t="s">
        <v>212</v>
      </c>
      <c r="C85" s="485"/>
      <c r="D85" s="472">
        <v>4663</v>
      </c>
      <c r="E85" s="485">
        <v>65149</v>
      </c>
      <c r="F85" s="473">
        <v>65.149000000000001</v>
      </c>
    </row>
    <row r="86" spans="2:6" s="479" customFormat="1">
      <c r="B86" s="476" t="s">
        <v>50</v>
      </c>
      <c r="C86" s="486">
        <v>99</v>
      </c>
      <c r="D86" s="477">
        <v>5056</v>
      </c>
      <c r="E86" s="486">
        <v>4232453</v>
      </c>
      <c r="F86" s="478">
        <v>4232.4530000000004</v>
      </c>
    </row>
    <row r="87" spans="2:6">
      <c r="B87" s="470" t="s">
        <v>93</v>
      </c>
      <c r="C87" s="485">
        <v>3</v>
      </c>
      <c r="D87" s="472"/>
      <c r="E87" s="485">
        <v>550000</v>
      </c>
      <c r="F87" s="473">
        <v>550</v>
      </c>
    </row>
    <row r="88" spans="2:6">
      <c r="B88" s="470" t="s">
        <v>308</v>
      </c>
      <c r="C88" s="485">
        <v>160</v>
      </c>
      <c r="D88" s="472"/>
      <c r="E88" s="485">
        <v>7994420</v>
      </c>
      <c r="F88" s="473">
        <v>7994.42</v>
      </c>
    </row>
    <row r="89" spans="2:6">
      <c r="B89" s="470" t="s">
        <v>196</v>
      </c>
      <c r="C89" s="485"/>
      <c r="D89" s="472"/>
      <c r="E89" s="485"/>
      <c r="F89" s="473"/>
    </row>
    <row r="90" spans="2:6">
      <c r="B90" s="470" t="s">
        <v>202</v>
      </c>
      <c r="C90" s="485"/>
      <c r="D90" s="472">
        <v>884</v>
      </c>
      <c r="E90" s="485">
        <v>203902</v>
      </c>
      <c r="F90" s="473">
        <v>203.90199999999999</v>
      </c>
    </row>
    <row r="91" spans="2:6">
      <c r="B91" s="470" t="s">
        <v>203</v>
      </c>
      <c r="C91" s="485"/>
      <c r="D91" s="472">
        <v>2724</v>
      </c>
      <c r="E91" s="485">
        <v>81864</v>
      </c>
      <c r="F91" s="473">
        <v>81.864000000000004</v>
      </c>
    </row>
    <row r="92" spans="2:6" s="479" customFormat="1">
      <c r="B92" s="476" t="s">
        <v>50</v>
      </c>
      <c r="C92" s="486">
        <v>163</v>
      </c>
      <c r="D92" s="477">
        <v>3608</v>
      </c>
      <c r="E92" s="486">
        <v>8830186</v>
      </c>
      <c r="F92" s="478">
        <v>8830.1859999999997</v>
      </c>
    </row>
    <row r="93" spans="2:6">
      <c r="B93" s="470" t="s">
        <v>136</v>
      </c>
      <c r="C93" s="485">
        <v>2</v>
      </c>
      <c r="D93" s="472"/>
      <c r="E93" s="485">
        <v>360000</v>
      </c>
      <c r="F93" s="473">
        <v>360</v>
      </c>
    </row>
    <row r="94" spans="2:6">
      <c r="B94" s="470" t="s">
        <v>308</v>
      </c>
      <c r="C94" s="485">
        <v>103</v>
      </c>
      <c r="D94" s="472"/>
      <c r="E94" s="485">
        <v>4813350</v>
      </c>
      <c r="F94" s="473">
        <v>4813.3500000000004</v>
      </c>
    </row>
    <row r="95" spans="2:6">
      <c r="B95" s="470" t="s">
        <v>196</v>
      </c>
      <c r="C95" s="485"/>
      <c r="D95" s="472"/>
      <c r="E95" s="485"/>
      <c r="F95" s="473"/>
    </row>
    <row r="96" spans="2:6">
      <c r="B96" s="470" t="s">
        <v>202</v>
      </c>
      <c r="C96" s="485"/>
      <c r="D96" s="472">
        <v>602</v>
      </c>
      <c r="E96" s="485">
        <v>111588</v>
      </c>
      <c r="F96" s="473">
        <v>111.58799999999999</v>
      </c>
    </row>
    <row r="97" spans="2:6">
      <c r="B97" s="470" t="s">
        <v>204</v>
      </c>
      <c r="C97" s="485"/>
      <c r="D97" s="472">
        <v>2996</v>
      </c>
      <c r="E97" s="485">
        <v>91743</v>
      </c>
      <c r="F97" s="473">
        <v>91.742999999999995</v>
      </c>
    </row>
    <row r="98" spans="2:6" s="479" customFormat="1">
      <c r="B98" s="476" t="s">
        <v>50</v>
      </c>
      <c r="C98" s="486">
        <v>105</v>
      </c>
      <c r="D98" s="477">
        <v>3598</v>
      </c>
      <c r="E98" s="486">
        <v>5376681</v>
      </c>
      <c r="F98" s="478">
        <v>5376.6809999999996</v>
      </c>
    </row>
    <row r="99" spans="2:6">
      <c r="B99" s="470" t="s">
        <v>213</v>
      </c>
      <c r="C99" s="485">
        <v>6</v>
      </c>
      <c r="D99" s="472"/>
      <c r="E99" s="485">
        <v>315031</v>
      </c>
      <c r="F99" s="473">
        <v>315.03100000000001</v>
      </c>
    </row>
    <row r="100" spans="2:6">
      <c r="B100" s="470" t="s">
        <v>309</v>
      </c>
      <c r="C100" s="485">
        <v>93</v>
      </c>
      <c r="D100" s="472"/>
      <c r="E100" s="485">
        <v>223422</v>
      </c>
      <c r="F100" s="473">
        <v>223.422</v>
      </c>
    </row>
    <row r="101" spans="2:6">
      <c r="B101" s="470" t="s">
        <v>196</v>
      </c>
      <c r="C101" s="485"/>
      <c r="D101" s="472"/>
      <c r="E101" s="485"/>
      <c r="F101" s="473"/>
    </row>
    <row r="102" spans="2:6">
      <c r="B102" s="470" t="s">
        <v>214</v>
      </c>
      <c r="C102" s="485"/>
      <c r="D102" s="472">
        <v>4557</v>
      </c>
      <c r="E102" s="485">
        <v>1638401</v>
      </c>
      <c r="F102" s="473">
        <v>1638.4010000000001</v>
      </c>
    </row>
    <row r="103" spans="2:6">
      <c r="B103" s="470" t="s">
        <v>215</v>
      </c>
      <c r="C103" s="485"/>
      <c r="D103" s="472">
        <v>4358</v>
      </c>
      <c r="E103" s="485">
        <v>746743</v>
      </c>
      <c r="F103" s="473">
        <v>746.74300000000005</v>
      </c>
    </row>
    <row r="104" spans="2:6" s="479" customFormat="1">
      <c r="B104" s="476" t="s">
        <v>50</v>
      </c>
      <c r="C104" s="486">
        <v>99</v>
      </c>
      <c r="D104" s="477">
        <v>8915</v>
      </c>
      <c r="E104" s="486">
        <v>2923597</v>
      </c>
      <c r="F104" s="478">
        <v>2923.5970000000002</v>
      </c>
    </row>
    <row r="105" spans="2:6">
      <c r="B105" s="490" t="s">
        <v>22</v>
      </c>
      <c r="C105" s="491">
        <v>1581</v>
      </c>
      <c r="D105" s="492">
        <v>49263</v>
      </c>
      <c r="E105" s="491">
        <v>75845164</v>
      </c>
      <c r="F105" s="493">
        <v>75845.164000000004</v>
      </c>
    </row>
    <row r="106" spans="2:6">
      <c r="B106" s="12"/>
      <c r="C106" s="66"/>
      <c r="D106" s="66"/>
      <c r="E106" s="66"/>
      <c r="F106" s="12"/>
    </row>
  </sheetData>
  <mergeCells count="1">
    <mergeCell ref="A1:F1"/>
  </mergeCells>
  <printOptions horizontalCentered="1"/>
  <pageMargins left="0.5" right="0.5" top="0.5" bottom="0.5" header="0" footer="0"/>
  <pageSetup paperSize="9" orientation="portrait" horizontalDpi="0" verticalDpi="0"/>
  <rowBreaks count="2" manualBreakCount="2">
    <brk id="38" max="16383" man="1"/>
    <brk id="80"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B7D1F-FAC3-CE47-9649-3868CD80CABA}">
  <dimension ref="A1:I43"/>
  <sheetViews>
    <sheetView zoomScaleNormal="100" workbookViewId="0">
      <selection activeCell="G43" sqref="G43"/>
    </sheetView>
  </sheetViews>
  <sheetFormatPr baseColWidth="10" defaultRowHeight="16"/>
  <cols>
    <col min="1" max="1" width="5.6640625" style="42" bestFit="1" customWidth="1"/>
    <col min="2" max="2" width="16.5" style="42" customWidth="1"/>
    <col min="3" max="3" width="19.1640625" style="42" customWidth="1"/>
    <col min="4" max="4" width="17.1640625" style="42" bestFit="1" customWidth="1"/>
    <col min="5" max="5" width="56" style="42" customWidth="1"/>
    <col min="6" max="6" width="6.6640625" style="42" bestFit="1" customWidth="1"/>
    <col min="7" max="7" width="14.5" style="42" customWidth="1"/>
    <col min="8" max="8" width="19.6640625" style="508" customWidth="1"/>
    <col min="9" max="9" width="24.33203125" style="42" customWidth="1"/>
    <col min="10" max="16384" width="10.83203125" style="42"/>
  </cols>
  <sheetData>
    <row r="1" spans="1:9" s="26" customFormat="1" ht="40" customHeight="1">
      <c r="A1" s="515" t="s">
        <v>1951</v>
      </c>
      <c r="B1" s="515"/>
      <c r="C1" s="515"/>
      <c r="D1" s="515"/>
      <c r="E1" s="515"/>
      <c r="F1" s="515"/>
      <c r="G1" s="515"/>
      <c r="H1" s="515"/>
      <c r="I1" s="515"/>
    </row>
    <row r="2" spans="1:9" s="264" customFormat="1" ht="41" customHeight="1">
      <c r="A2" s="494" t="s">
        <v>1898</v>
      </c>
      <c r="B2" s="102" t="s">
        <v>1000</v>
      </c>
      <c r="C2" s="112" t="s">
        <v>216</v>
      </c>
      <c r="D2" s="102" t="s">
        <v>217</v>
      </c>
      <c r="E2" s="112" t="s">
        <v>1952</v>
      </c>
      <c r="F2" s="102" t="s">
        <v>401</v>
      </c>
      <c r="G2" s="112" t="s">
        <v>2177</v>
      </c>
      <c r="H2" s="102" t="s">
        <v>2178</v>
      </c>
      <c r="I2" s="495" t="s">
        <v>218</v>
      </c>
    </row>
    <row r="3" spans="1:9" s="26" customFormat="1" ht="20" customHeight="1">
      <c r="A3" s="498">
        <v>1</v>
      </c>
      <c r="B3" s="502" t="s">
        <v>219</v>
      </c>
      <c r="C3" s="499" t="s">
        <v>220</v>
      </c>
      <c r="D3" s="504" t="s">
        <v>221</v>
      </c>
      <c r="E3" s="499" t="s">
        <v>222</v>
      </c>
      <c r="F3" s="504">
        <v>502</v>
      </c>
      <c r="G3" s="499">
        <v>150600</v>
      </c>
      <c r="H3" s="506" t="s">
        <v>1875</v>
      </c>
      <c r="I3" s="500" t="s">
        <v>1867</v>
      </c>
    </row>
    <row r="4" spans="1:9" s="26" customFormat="1" ht="20" customHeight="1">
      <c r="A4" s="498">
        <v>2</v>
      </c>
      <c r="B4" s="502">
        <v>910613</v>
      </c>
      <c r="C4" s="499" t="s">
        <v>223</v>
      </c>
      <c r="D4" s="504" t="s">
        <v>224</v>
      </c>
      <c r="E4" s="499" t="s">
        <v>1670</v>
      </c>
      <c r="F4" s="504">
        <v>10</v>
      </c>
      <c r="G4" s="499">
        <v>3000</v>
      </c>
      <c r="H4" s="506" t="s">
        <v>25</v>
      </c>
      <c r="I4" s="500" t="s">
        <v>1867</v>
      </c>
    </row>
    <row r="5" spans="1:9" s="26" customFormat="1" ht="20" customHeight="1">
      <c r="A5" s="498">
        <v>3</v>
      </c>
      <c r="B5" s="502">
        <v>985697</v>
      </c>
      <c r="C5" s="499" t="s">
        <v>225</v>
      </c>
      <c r="D5" s="504" t="s">
        <v>226</v>
      </c>
      <c r="E5" s="499" t="s">
        <v>1417</v>
      </c>
      <c r="F5" s="504">
        <v>5</v>
      </c>
      <c r="G5" s="499">
        <v>1500</v>
      </c>
      <c r="H5" s="506" t="s">
        <v>25</v>
      </c>
      <c r="I5" s="500" t="s">
        <v>1879</v>
      </c>
    </row>
    <row r="6" spans="1:9" s="26" customFormat="1" ht="20" customHeight="1">
      <c r="A6" s="498">
        <v>4</v>
      </c>
      <c r="B6" s="502">
        <v>987672</v>
      </c>
      <c r="C6" s="499" t="s">
        <v>227</v>
      </c>
      <c r="D6" s="504" t="s">
        <v>228</v>
      </c>
      <c r="E6" s="499" t="s">
        <v>572</v>
      </c>
      <c r="F6" s="504">
        <v>1</v>
      </c>
      <c r="G6" s="499">
        <v>300</v>
      </c>
      <c r="H6" s="506" t="s">
        <v>229</v>
      </c>
      <c r="I6" s="500" t="s">
        <v>379</v>
      </c>
    </row>
    <row r="7" spans="1:9" s="26" customFormat="1" ht="20" customHeight="1">
      <c r="A7" s="498">
        <v>5</v>
      </c>
      <c r="B7" s="502">
        <v>983939</v>
      </c>
      <c r="C7" s="501" t="s">
        <v>1865</v>
      </c>
      <c r="D7" s="504" t="s">
        <v>230</v>
      </c>
      <c r="E7" s="499" t="s">
        <v>1448</v>
      </c>
      <c r="F7" s="504">
        <v>20</v>
      </c>
      <c r="G7" s="499">
        <v>6000</v>
      </c>
      <c r="H7" s="506" t="s">
        <v>231</v>
      </c>
      <c r="I7" s="500" t="s">
        <v>1879</v>
      </c>
    </row>
    <row r="8" spans="1:9" s="26" customFormat="1" ht="20" customHeight="1">
      <c r="A8" s="498">
        <v>6</v>
      </c>
      <c r="B8" s="502">
        <v>743251</v>
      </c>
      <c r="C8" s="501" t="s">
        <v>225</v>
      </c>
      <c r="D8" s="504" t="s">
        <v>232</v>
      </c>
      <c r="E8" s="499" t="s">
        <v>1448</v>
      </c>
      <c r="F8" s="504">
        <v>20</v>
      </c>
      <c r="G8" s="499">
        <v>6000</v>
      </c>
      <c r="H8" s="506" t="s">
        <v>25</v>
      </c>
      <c r="I8" s="500" t="s">
        <v>1879</v>
      </c>
    </row>
    <row r="9" spans="1:9" s="26" customFormat="1" ht="20" customHeight="1">
      <c r="A9" s="498">
        <v>7</v>
      </c>
      <c r="B9" s="502" t="s">
        <v>233</v>
      </c>
      <c r="C9" s="499" t="s">
        <v>234</v>
      </c>
      <c r="D9" s="504" t="s">
        <v>235</v>
      </c>
      <c r="E9" s="499" t="s">
        <v>1866</v>
      </c>
      <c r="F9" s="504">
        <v>50</v>
      </c>
      <c r="G9" s="499">
        <v>15000</v>
      </c>
      <c r="H9" s="506" t="s">
        <v>236</v>
      </c>
      <c r="I9" s="500" t="s">
        <v>379</v>
      </c>
    </row>
    <row r="10" spans="1:9" s="26" customFormat="1" ht="20" customHeight="1">
      <c r="A10" s="498">
        <v>8</v>
      </c>
      <c r="B10" s="502" t="s">
        <v>237</v>
      </c>
      <c r="C10" s="501" t="s">
        <v>1865</v>
      </c>
      <c r="D10" s="504" t="s">
        <v>238</v>
      </c>
      <c r="E10" s="499" t="s">
        <v>1870</v>
      </c>
      <c r="F10" s="504">
        <v>5</v>
      </c>
      <c r="G10" s="499">
        <v>1500</v>
      </c>
      <c r="H10" s="506" t="s">
        <v>239</v>
      </c>
      <c r="I10" s="500" t="s">
        <v>1867</v>
      </c>
    </row>
    <row r="11" spans="1:9" s="26" customFormat="1" ht="20" customHeight="1">
      <c r="A11" s="498">
        <v>9</v>
      </c>
      <c r="B11" s="502" t="s">
        <v>240</v>
      </c>
      <c r="C11" s="499" t="s">
        <v>1871</v>
      </c>
      <c r="D11" s="504" t="s">
        <v>241</v>
      </c>
      <c r="E11" s="499" t="s">
        <v>440</v>
      </c>
      <c r="F11" s="504">
        <v>1</v>
      </c>
      <c r="G11" s="499">
        <v>300</v>
      </c>
      <c r="H11" s="506" t="s">
        <v>242</v>
      </c>
      <c r="I11" s="500" t="s">
        <v>243</v>
      </c>
    </row>
    <row r="12" spans="1:9" s="26" customFormat="1" ht="20" customHeight="1">
      <c r="A12" s="498">
        <v>10</v>
      </c>
      <c r="B12" s="502">
        <v>900362</v>
      </c>
      <c r="C12" s="499" t="s">
        <v>1871</v>
      </c>
      <c r="D12" s="504" t="s">
        <v>244</v>
      </c>
      <c r="E12" s="499" t="s">
        <v>440</v>
      </c>
      <c r="F12" s="504">
        <v>2</v>
      </c>
      <c r="G12" s="499">
        <v>600</v>
      </c>
      <c r="H12" s="506" t="s">
        <v>245</v>
      </c>
      <c r="I12" s="500" t="s">
        <v>246</v>
      </c>
    </row>
    <row r="13" spans="1:9" s="26" customFormat="1" ht="20" customHeight="1">
      <c r="A13" s="498">
        <v>11</v>
      </c>
      <c r="B13" s="502">
        <v>715377</v>
      </c>
      <c r="C13" s="499" t="s">
        <v>225</v>
      </c>
      <c r="D13" s="504" t="s">
        <v>247</v>
      </c>
      <c r="E13" s="499" t="s">
        <v>440</v>
      </c>
      <c r="F13" s="504">
        <v>1</v>
      </c>
      <c r="G13" s="499">
        <v>300</v>
      </c>
      <c r="H13" s="506" t="s">
        <v>248</v>
      </c>
      <c r="I13" s="500" t="s">
        <v>1867</v>
      </c>
    </row>
    <row r="14" spans="1:9" s="26" customFormat="1" ht="20" customHeight="1">
      <c r="A14" s="498">
        <v>12</v>
      </c>
      <c r="B14" s="502" t="s">
        <v>249</v>
      </c>
      <c r="C14" s="499" t="s">
        <v>1871</v>
      </c>
      <c r="D14" s="504" t="s">
        <v>250</v>
      </c>
      <c r="E14" s="501" t="s">
        <v>1872</v>
      </c>
      <c r="F14" s="504">
        <v>20</v>
      </c>
      <c r="G14" s="499">
        <v>6000</v>
      </c>
      <c r="H14" s="506" t="s">
        <v>25</v>
      </c>
      <c r="I14" s="500" t="s">
        <v>1867</v>
      </c>
    </row>
    <row r="15" spans="1:9" s="26" customFormat="1" ht="20" customHeight="1">
      <c r="A15" s="498">
        <v>13</v>
      </c>
      <c r="B15" s="502" t="s">
        <v>251</v>
      </c>
      <c r="C15" s="499" t="s">
        <v>1871</v>
      </c>
      <c r="D15" s="504" t="s">
        <v>252</v>
      </c>
      <c r="E15" s="499" t="s">
        <v>1212</v>
      </c>
      <c r="F15" s="504">
        <v>10</v>
      </c>
      <c r="G15" s="499">
        <v>3000</v>
      </c>
      <c r="H15" s="506" t="s">
        <v>253</v>
      </c>
      <c r="I15" s="500" t="s">
        <v>1867</v>
      </c>
    </row>
    <row r="16" spans="1:9" s="26" customFormat="1" ht="20" customHeight="1">
      <c r="A16" s="498">
        <v>14</v>
      </c>
      <c r="B16" s="502" t="s">
        <v>254</v>
      </c>
      <c r="C16" s="499" t="s">
        <v>225</v>
      </c>
      <c r="D16" s="504" t="s">
        <v>255</v>
      </c>
      <c r="E16" s="499" t="s">
        <v>1212</v>
      </c>
      <c r="F16" s="504">
        <v>10</v>
      </c>
      <c r="G16" s="499">
        <v>3000</v>
      </c>
      <c r="H16" s="506" t="s">
        <v>253</v>
      </c>
      <c r="I16" s="500" t="s">
        <v>1867</v>
      </c>
    </row>
    <row r="17" spans="1:9" s="26" customFormat="1" ht="20" customHeight="1">
      <c r="A17" s="498">
        <v>15</v>
      </c>
      <c r="B17" s="502" t="s">
        <v>256</v>
      </c>
      <c r="C17" s="499" t="s">
        <v>1871</v>
      </c>
      <c r="D17" s="504" t="s">
        <v>257</v>
      </c>
      <c r="E17" s="499" t="s">
        <v>1212</v>
      </c>
      <c r="F17" s="504">
        <v>10</v>
      </c>
      <c r="G17" s="499">
        <v>3000</v>
      </c>
      <c r="H17" s="506" t="s">
        <v>25</v>
      </c>
      <c r="I17" s="500" t="s">
        <v>1867</v>
      </c>
    </row>
    <row r="18" spans="1:9" s="26" customFormat="1" ht="20" customHeight="1">
      <c r="A18" s="498">
        <v>16</v>
      </c>
      <c r="B18" s="502" t="s">
        <v>258</v>
      </c>
      <c r="C18" s="499" t="s">
        <v>1871</v>
      </c>
      <c r="D18" s="504" t="s">
        <v>259</v>
      </c>
      <c r="E18" s="499" t="s">
        <v>1212</v>
      </c>
      <c r="F18" s="504">
        <v>10</v>
      </c>
      <c r="G18" s="499">
        <v>3000</v>
      </c>
      <c r="H18" s="506" t="s">
        <v>25</v>
      </c>
      <c r="I18" s="500" t="s">
        <v>1867</v>
      </c>
    </row>
    <row r="19" spans="1:9" s="26" customFormat="1" ht="20" customHeight="1">
      <c r="A19" s="498">
        <v>17</v>
      </c>
      <c r="B19" s="502" t="s">
        <v>260</v>
      </c>
      <c r="C19" s="499" t="s">
        <v>1871</v>
      </c>
      <c r="D19" s="504" t="s">
        <v>261</v>
      </c>
      <c r="E19" s="499" t="s">
        <v>1868</v>
      </c>
      <c r="F19" s="504">
        <v>10</v>
      </c>
      <c r="G19" s="499">
        <v>3000</v>
      </c>
      <c r="H19" s="506" t="s">
        <v>25</v>
      </c>
      <c r="I19" s="500" t="s">
        <v>246</v>
      </c>
    </row>
    <row r="20" spans="1:9" s="26" customFormat="1" ht="20" customHeight="1">
      <c r="A20" s="498">
        <v>18</v>
      </c>
      <c r="B20" s="502" t="s">
        <v>262</v>
      </c>
      <c r="C20" s="499" t="s">
        <v>1871</v>
      </c>
      <c r="D20" s="504" t="s">
        <v>263</v>
      </c>
      <c r="E20" s="499" t="s">
        <v>1868</v>
      </c>
      <c r="F20" s="504">
        <v>5</v>
      </c>
      <c r="G20" s="499">
        <v>1500</v>
      </c>
      <c r="H20" s="506" t="s">
        <v>264</v>
      </c>
      <c r="I20" s="500" t="s">
        <v>379</v>
      </c>
    </row>
    <row r="21" spans="1:9" s="26" customFormat="1" ht="20" customHeight="1">
      <c r="A21" s="498">
        <v>19</v>
      </c>
      <c r="B21" s="502" t="s">
        <v>265</v>
      </c>
      <c r="C21" s="499" t="s">
        <v>1871</v>
      </c>
      <c r="D21" s="504" t="s">
        <v>266</v>
      </c>
      <c r="E21" s="499" t="s">
        <v>1868</v>
      </c>
      <c r="F21" s="504">
        <v>10</v>
      </c>
      <c r="G21" s="499">
        <v>3000</v>
      </c>
      <c r="H21" s="506" t="s">
        <v>25</v>
      </c>
      <c r="I21" s="500" t="s">
        <v>246</v>
      </c>
    </row>
    <row r="22" spans="1:9" s="26" customFormat="1" ht="20" customHeight="1">
      <c r="A22" s="498">
        <v>20</v>
      </c>
      <c r="B22" s="502" t="s">
        <v>267</v>
      </c>
      <c r="C22" s="499" t="s">
        <v>1871</v>
      </c>
      <c r="D22" s="504" t="s">
        <v>268</v>
      </c>
      <c r="E22" s="499" t="s">
        <v>1868</v>
      </c>
      <c r="F22" s="504">
        <v>10</v>
      </c>
      <c r="G22" s="499">
        <v>3000</v>
      </c>
      <c r="H22" s="506" t="s">
        <v>25</v>
      </c>
      <c r="I22" s="500" t="s">
        <v>246</v>
      </c>
    </row>
    <row r="23" spans="1:9" s="26" customFormat="1" ht="20" customHeight="1">
      <c r="A23" s="498">
        <v>21</v>
      </c>
      <c r="B23" s="502">
        <v>658064</v>
      </c>
      <c r="C23" s="499" t="s">
        <v>227</v>
      </c>
      <c r="D23" s="504" t="s">
        <v>269</v>
      </c>
      <c r="E23" s="499" t="s">
        <v>647</v>
      </c>
      <c r="F23" s="504">
        <v>5</v>
      </c>
      <c r="G23" s="499">
        <v>1500</v>
      </c>
      <c r="H23" s="506" t="s">
        <v>239</v>
      </c>
      <c r="I23" s="500" t="s">
        <v>1867</v>
      </c>
    </row>
    <row r="24" spans="1:9" s="26" customFormat="1" ht="20" customHeight="1">
      <c r="A24" s="498">
        <v>22</v>
      </c>
      <c r="B24" s="502">
        <v>677731</v>
      </c>
      <c r="C24" s="499" t="s">
        <v>225</v>
      </c>
      <c r="D24" s="504" t="s">
        <v>270</v>
      </c>
      <c r="E24" s="499" t="s">
        <v>1869</v>
      </c>
      <c r="F24" s="504">
        <v>100</v>
      </c>
      <c r="G24" s="499">
        <v>30000</v>
      </c>
      <c r="H24" s="506" t="s">
        <v>1876</v>
      </c>
      <c r="I24" s="500" t="s">
        <v>379</v>
      </c>
    </row>
    <row r="25" spans="1:9" s="26" customFormat="1" ht="20" customHeight="1">
      <c r="A25" s="498">
        <v>23</v>
      </c>
      <c r="B25" s="502" t="s">
        <v>271</v>
      </c>
      <c r="C25" s="501" t="s">
        <v>1865</v>
      </c>
      <c r="D25" s="504" t="s">
        <v>272</v>
      </c>
      <c r="E25" s="501" t="s">
        <v>1873</v>
      </c>
      <c r="F25" s="504">
        <v>10</v>
      </c>
      <c r="G25" s="499">
        <v>3000</v>
      </c>
      <c r="H25" s="506" t="s">
        <v>25</v>
      </c>
      <c r="I25" s="500" t="s">
        <v>246</v>
      </c>
    </row>
    <row r="26" spans="1:9" s="26" customFormat="1" ht="20" customHeight="1">
      <c r="A26" s="498">
        <v>24</v>
      </c>
      <c r="B26" s="502">
        <v>667285</v>
      </c>
      <c r="C26" s="499" t="s">
        <v>225</v>
      </c>
      <c r="D26" s="504" t="s">
        <v>273</v>
      </c>
      <c r="E26" s="501" t="s">
        <v>1873</v>
      </c>
      <c r="F26" s="504">
        <v>20</v>
      </c>
      <c r="G26" s="499">
        <v>6000</v>
      </c>
      <c r="H26" s="506" t="s">
        <v>25</v>
      </c>
      <c r="I26" s="500" t="s">
        <v>246</v>
      </c>
    </row>
    <row r="27" spans="1:9" s="26" customFormat="1" ht="20" customHeight="1">
      <c r="A27" s="498">
        <v>25</v>
      </c>
      <c r="B27" s="502" t="s">
        <v>274</v>
      </c>
      <c r="C27" s="499" t="s">
        <v>1871</v>
      </c>
      <c r="D27" s="504" t="s">
        <v>275</v>
      </c>
      <c r="E27" s="501" t="s">
        <v>1873</v>
      </c>
      <c r="F27" s="504">
        <v>10</v>
      </c>
      <c r="G27" s="499">
        <v>3000</v>
      </c>
      <c r="H27" s="506" t="s">
        <v>25</v>
      </c>
      <c r="I27" s="500" t="s">
        <v>246</v>
      </c>
    </row>
    <row r="28" spans="1:9" s="26" customFormat="1" ht="20" customHeight="1">
      <c r="A28" s="498">
        <v>26</v>
      </c>
      <c r="B28" s="502" t="s">
        <v>276</v>
      </c>
      <c r="C28" s="499" t="s">
        <v>1871</v>
      </c>
      <c r="D28" s="504" t="s">
        <v>277</v>
      </c>
      <c r="E28" s="501" t="s">
        <v>1873</v>
      </c>
      <c r="F28" s="504">
        <v>10</v>
      </c>
      <c r="G28" s="499">
        <v>3000</v>
      </c>
      <c r="H28" s="506" t="s">
        <v>25</v>
      </c>
      <c r="I28" s="500" t="s">
        <v>246</v>
      </c>
    </row>
    <row r="29" spans="1:9" s="26" customFormat="1" ht="20" customHeight="1">
      <c r="A29" s="498">
        <v>27</v>
      </c>
      <c r="B29" s="502" t="s">
        <v>278</v>
      </c>
      <c r="C29" s="499" t="s">
        <v>1871</v>
      </c>
      <c r="D29" s="504" t="s">
        <v>279</v>
      </c>
      <c r="E29" s="501" t="s">
        <v>1873</v>
      </c>
      <c r="F29" s="504">
        <v>20</v>
      </c>
      <c r="G29" s="499">
        <v>6000</v>
      </c>
      <c r="H29" s="506" t="s">
        <v>25</v>
      </c>
      <c r="I29" s="500" t="s">
        <v>246</v>
      </c>
    </row>
    <row r="30" spans="1:9" s="26" customFormat="1" ht="20" customHeight="1">
      <c r="A30" s="498">
        <v>28</v>
      </c>
      <c r="B30" s="502" t="s">
        <v>280</v>
      </c>
      <c r="C30" s="499" t="s">
        <v>1871</v>
      </c>
      <c r="D30" s="504" t="s">
        <v>281</v>
      </c>
      <c r="E30" s="501" t="s">
        <v>1873</v>
      </c>
      <c r="F30" s="504">
        <v>15</v>
      </c>
      <c r="G30" s="499">
        <v>4500</v>
      </c>
      <c r="H30" s="506" t="s">
        <v>25</v>
      </c>
      <c r="I30" s="500" t="s">
        <v>246</v>
      </c>
    </row>
    <row r="31" spans="1:9" s="26" customFormat="1" ht="20" customHeight="1">
      <c r="A31" s="498">
        <v>29</v>
      </c>
      <c r="B31" s="502" t="s">
        <v>282</v>
      </c>
      <c r="C31" s="499" t="s">
        <v>1871</v>
      </c>
      <c r="D31" s="504" t="s">
        <v>283</v>
      </c>
      <c r="E31" s="499" t="s">
        <v>17</v>
      </c>
      <c r="F31" s="504">
        <v>10</v>
      </c>
      <c r="G31" s="499">
        <v>3000</v>
      </c>
      <c r="H31" s="506" t="s">
        <v>1877</v>
      </c>
      <c r="I31" s="500" t="s">
        <v>246</v>
      </c>
    </row>
    <row r="32" spans="1:9" s="26" customFormat="1" ht="20" customHeight="1">
      <c r="A32" s="498">
        <v>30</v>
      </c>
      <c r="B32" s="502">
        <v>938955</v>
      </c>
      <c r="C32" s="499" t="s">
        <v>1871</v>
      </c>
      <c r="D32" s="504" t="s">
        <v>284</v>
      </c>
      <c r="E32" s="499" t="s">
        <v>17</v>
      </c>
      <c r="F32" s="504">
        <v>40</v>
      </c>
      <c r="G32" s="499">
        <v>12000</v>
      </c>
      <c r="H32" s="506" t="s">
        <v>285</v>
      </c>
      <c r="I32" s="500" t="s">
        <v>379</v>
      </c>
    </row>
    <row r="33" spans="1:9" s="26" customFormat="1" ht="20" customHeight="1">
      <c r="A33" s="498">
        <v>31</v>
      </c>
      <c r="B33" s="502">
        <v>639437</v>
      </c>
      <c r="C33" s="499" t="s">
        <v>1871</v>
      </c>
      <c r="D33" s="504" t="s">
        <v>286</v>
      </c>
      <c r="E33" s="499" t="s">
        <v>1004</v>
      </c>
      <c r="F33" s="504">
        <v>1</v>
      </c>
      <c r="G33" s="499">
        <v>300</v>
      </c>
      <c r="H33" s="506" t="s">
        <v>287</v>
      </c>
      <c r="I33" s="500" t="s">
        <v>379</v>
      </c>
    </row>
    <row r="34" spans="1:9" s="26" customFormat="1" ht="20" customHeight="1">
      <c r="A34" s="498">
        <v>32</v>
      </c>
      <c r="B34" s="502">
        <v>639734</v>
      </c>
      <c r="C34" s="499" t="s">
        <v>227</v>
      </c>
      <c r="D34" s="504" t="s">
        <v>288</v>
      </c>
      <c r="E34" s="499" t="s">
        <v>1874</v>
      </c>
      <c r="F34" s="504">
        <v>1</v>
      </c>
      <c r="G34" s="499">
        <v>300</v>
      </c>
      <c r="H34" s="506" t="s">
        <v>1878</v>
      </c>
      <c r="I34" s="500" t="s">
        <v>1880</v>
      </c>
    </row>
    <row r="35" spans="1:9" s="26" customFormat="1" ht="20" customHeight="1">
      <c r="A35" s="498">
        <v>33</v>
      </c>
      <c r="B35" s="502">
        <v>814424</v>
      </c>
      <c r="C35" s="499" t="s">
        <v>1871</v>
      </c>
      <c r="D35" s="504" t="s">
        <v>289</v>
      </c>
      <c r="E35" s="499" t="s">
        <v>17</v>
      </c>
      <c r="F35" s="504">
        <v>40</v>
      </c>
      <c r="G35" s="499">
        <v>12000</v>
      </c>
      <c r="H35" s="506" t="s">
        <v>290</v>
      </c>
      <c r="I35" s="500" t="s">
        <v>246</v>
      </c>
    </row>
    <row r="36" spans="1:9" s="26" customFormat="1" ht="20" customHeight="1">
      <c r="A36" s="498">
        <v>34</v>
      </c>
      <c r="B36" s="502">
        <v>709547</v>
      </c>
      <c r="C36" s="499" t="s">
        <v>1871</v>
      </c>
      <c r="D36" s="504" t="s">
        <v>291</v>
      </c>
      <c r="E36" s="499" t="s">
        <v>17</v>
      </c>
      <c r="F36" s="504">
        <v>80</v>
      </c>
      <c r="G36" s="499">
        <v>24000</v>
      </c>
      <c r="H36" s="506" t="s">
        <v>292</v>
      </c>
      <c r="I36" s="500" t="s">
        <v>246</v>
      </c>
    </row>
    <row r="37" spans="1:9" s="26" customFormat="1" ht="20" customHeight="1">
      <c r="A37" s="498">
        <v>35</v>
      </c>
      <c r="B37" s="503">
        <v>955128</v>
      </c>
      <c r="C37" s="499" t="s">
        <v>1871</v>
      </c>
      <c r="D37" s="505" t="s">
        <v>293</v>
      </c>
      <c r="E37" s="499" t="s">
        <v>17</v>
      </c>
      <c r="F37" s="504">
        <v>60</v>
      </c>
      <c r="G37" s="499">
        <v>18000</v>
      </c>
      <c r="H37" s="506" t="s">
        <v>294</v>
      </c>
      <c r="I37" s="500" t="s">
        <v>246</v>
      </c>
    </row>
    <row r="38" spans="1:9" s="26" customFormat="1" ht="23" customHeight="1">
      <c r="A38" s="593" t="s">
        <v>50</v>
      </c>
      <c r="B38" s="594"/>
      <c r="C38" s="594"/>
      <c r="D38" s="594"/>
      <c r="E38" s="594"/>
      <c r="F38" s="423">
        <v>1134</v>
      </c>
      <c r="G38" s="496">
        <v>340200</v>
      </c>
      <c r="H38" s="507">
        <v>1444225</v>
      </c>
      <c r="I38" s="497"/>
    </row>
    <row r="39" spans="1:9" ht="50" customHeight="1">
      <c r="A39" s="595" t="s">
        <v>2179</v>
      </c>
      <c r="B39" s="595"/>
      <c r="C39" s="595"/>
      <c r="D39" s="595"/>
      <c r="E39" s="595"/>
      <c r="F39" s="595"/>
      <c r="G39" s="595"/>
      <c r="H39" s="595"/>
      <c r="I39" s="595"/>
    </row>
    <row r="40" spans="1:9">
      <c r="B40" s="26"/>
      <c r="C40" s="26"/>
      <c r="D40" s="26"/>
      <c r="E40" s="26"/>
      <c r="F40" s="26"/>
      <c r="G40" s="26"/>
    </row>
    <row r="41" spans="1:9">
      <c r="B41" s="26"/>
      <c r="C41" s="26"/>
      <c r="D41" s="26"/>
      <c r="E41" s="26"/>
      <c r="F41" s="26"/>
      <c r="G41" s="26"/>
    </row>
    <row r="42" spans="1:9">
      <c r="B42" s="26"/>
      <c r="C42" s="26"/>
      <c r="D42" s="26"/>
      <c r="E42" s="26"/>
      <c r="F42" s="26"/>
      <c r="G42" s="26"/>
    </row>
    <row r="43" spans="1:9">
      <c r="B43" s="26"/>
      <c r="C43" s="26"/>
      <c r="D43" s="26"/>
      <c r="E43" s="26"/>
      <c r="F43" s="26"/>
      <c r="G43" s="26"/>
    </row>
  </sheetData>
  <mergeCells count="3">
    <mergeCell ref="A1:I1"/>
    <mergeCell ref="A38:E38"/>
    <mergeCell ref="A39:I39"/>
  </mergeCells>
  <printOptions horizontalCentered="1"/>
  <pageMargins left="0.5" right="0.5" top="0.5" bottom="0.5" header="0" footer="0"/>
  <pageSetup paperSize="9" scale="66" orientation="landscape" horizontalDpi="0" verticalDpi="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FCBF2E-5165-5B40-9E55-6F1FB36F2A59}">
  <dimension ref="A1:I63"/>
  <sheetViews>
    <sheetView zoomScale="80" zoomScaleNormal="80" workbookViewId="0">
      <selection activeCell="F23" sqref="F23"/>
    </sheetView>
  </sheetViews>
  <sheetFormatPr baseColWidth="10" defaultRowHeight="16"/>
  <cols>
    <col min="1" max="1" width="4" style="63" bestFit="1" customWidth="1"/>
    <col min="2" max="2" width="70.1640625" style="10" customWidth="1"/>
    <col min="3" max="3" width="12.1640625" style="10" bestFit="1" customWidth="1"/>
    <col min="4" max="4" width="18.5" style="99" bestFit="1" customWidth="1"/>
    <col min="5" max="8" width="22.5" style="99" bestFit="1" customWidth="1"/>
    <col min="9" max="16384" width="10.83203125" style="10"/>
  </cols>
  <sheetData>
    <row r="1" spans="1:9" ht="40" customHeight="1">
      <c r="A1" s="515" t="s">
        <v>1924</v>
      </c>
      <c r="B1" s="515"/>
      <c r="C1" s="515"/>
      <c r="D1" s="515"/>
      <c r="E1" s="515"/>
      <c r="F1" s="515"/>
      <c r="G1" s="515"/>
      <c r="H1" s="515"/>
    </row>
    <row r="2" spans="1:9" s="97" customFormat="1" ht="59" customHeight="1">
      <c r="A2" s="111" t="s">
        <v>1883</v>
      </c>
      <c r="B2" s="102" t="s">
        <v>12</v>
      </c>
      <c r="C2" s="103" t="s">
        <v>2019</v>
      </c>
      <c r="D2" s="113" t="s">
        <v>2020</v>
      </c>
      <c r="E2" s="113" t="s">
        <v>2022</v>
      </c>
      <c r="F2" s="113" t="s">
        <v>2023</v>
      </c>
      <c r="G2" s="113" t="s">
        <v>2024</v>
      </c>
      <c r="H2" s="104" t="s">
        <v>2021</v>
      </c>
      <c r="I2" s="60"/>
    </row>
    <row r="3" spans="1:9" ht="24" customHeight="1">
      <c r="A3" s="108">
        <v>1</v>
      </c>
      <c r="B3" s="114" t="s">
        <v>1964</v>
      </c>
      <c r="C3" s="128">
        <v>18673</v>
      </c>
      <c r="D3" s="121">
        <v>1800</v>
      </c>
      <c r="E3" s="121">
        <v>800</v>
      </c>
      <c r="F3" s="121">
        <v>540</v>
      </c>
      <c r="G3" s="121">
        <v>396</v>
      </c>
      <c r="H3" s="131">
        <v>144</v>
      </c>
    </row>
    <row r="4" spans="1:9" ht="24" customHeight="1">
      <c r="A4" s="108">
        <v>2</v>
      </c>
      <c r="B4" s="114" t="s">
        <v>1965</v>
      </c>
      <c r="C4" s="128">
        <v>18200</v>
      </c>
      <c r="D4" s="121">
        <v>500</v>
      </c>
      <c r="E4" s="121">
        <v>400</v>
      </c>
      <c r="F4" s="121">
        <v>136.9025</v>
      </c>
      <c r="G4" s="121">
        <v>136.9025</v>
      </c>
      <c r="H4" s="131">
        <v>24</v>
      </c>
      <c r="I4" s="27"/>
    </row>
    <row r="5" spans="1:9" ht="24" customHeight="1">
      <c r="A5" s="108"/>
      <c r="B5" s="114" t="s">
        <v>1802</v>
      </c>
      <c r="C5" s="128">
        <v>50223</v>
      </c>
      <c r="D5" s="121">
        <v>400</v>
      </c>
      <c r="E5" s="121"/>
      <c r="F5" s="121">
        <v>40</v>
      </c>
      <c r="G5" s="121">
        <v>16</v>
      </c>
      <c r="H5" s="131"/>
      <c r="I5" s="27"/>
    </row>
    <row r="6" spans="1:9" s="120" customFormat="1" ht="24" customHeight="1">
      <c r="A6" s="117"/>
      <c r="B6" s="118"/>
      <c r="C6" s="129"/>
      <c r="D6" s="125">
        <v>900</v>
      </c>
      <c r="E6" s="125">
        <v>400</v>
      </c>
      <c r="F6" s="125">
        <v>176.9025</v>
      </c>
      <c r="G6" s="125">
        <v>152.9025</v>
      </c>
      <c r="H6" s="132"/>
      <c r="I6" s="119"/>
    </row>
    <row r="7" spans="1:9" ht="24" customHeight="1">
      <c r="A7" s="108"/>
      <c r="B7" s="114" t="s">
        <v>1803</v>
      </c>
      <c r="C7" s="128">
        <v>28138</v>
      </c>
      <c r="D7" s="121">
        <v>110</v>
      </c>
      <c r="E7" s="121">
        <v>10</v>
      </c>
      <c r="F7" s="121">
        <v>31.75</v>
      </c>
      <c r="G7" s="121">
        <v>30.7</v>
      </c>
      <c r="H7" s="131">
        <v>1.05</v>
      </c>
      <c r="I7" s="27"/>
    </row>
    <row r="8" spans="1:9" ht="24" customHeight="1">
      <c r="A8" s="108"/>
      <c r="B8" s="114" t="s">
        <v>1804</v>
      </c>
      <c r="C8" s="128">
        <v>6350</v>
      </c>
      <c r="D8" s="121">
        <v>320</v>
      </c>
      <c r="E8" s="121">
        <v>20</v>
      </c>
      <c r="F8" s="121">
        <v>81</v>
      </c>
      <c r="G8" s="121">
        <v>78.900000000000006</v>
      </c>
      <c r="H8" s="131">
        <v>2.1</v>
      </c>
      <c r="I8" s="27"/>
    </row>
    <row r="9" spans="1:9" ht="24" customHeight="1">
      <c r="A9" s="108">
        <v>3</v>
      </c>
      <c r="B9" s="114" t="s">
        <v>14</v>
      </c>
      <c r="C9" s="128">
        <v>17170</v>
      </c>
      <c r="D9" s="121">
        <v>3600</v>
      </c>
      <c r="E9" s="121">
        <v>600</v>
      </c>
      <c r="F9" s="121">
        <v>1080</v>
      </c>
      <c r="G9" s="121">
        <v>972</v>
      </c>
      <c r="H9" s="131">
        <v>108</v>
      </c>
      <c r="I9" s="27"/>
    </row>
    <row r="10" spans="1:9" ht="24" customHeight="1">
      <c r="A10" s="108"/>
      <c r="B10" s="114" t="s">
        <v>1805</v>
      </c>
      <c r="C10" s="128">
        <v>30076</v>
      </c>
      <c r="D10" s="121">
        <v>107.01</v>
      </c>
      <c r="E10" s="121">
        <v>7.01</v>
      </c>
      <c r="F10" s="121">
        <v>32.103000000000002</v>
      </c>
      <c r="G10" s="121">
        <v>30.841200000000001</v>
      </c>
      <c r="H10" s="131">
        <v>1.2618</v>
      </c>
      <c r="I10" s="27"/>
    </row>
    <row r="11" spans="1:9" ht="24" customHeight="1">
      <c r="A11" s="108">
        <v>4</v>
      </c>
      <c r="B11" s="114" t="s">
        <v>1966</v>
      </c>
      <c r="C11" s="128">
        <v>6512</v>
      </c>
      <c r="D11" s="121">
        <v>700</v>
      </c>
      <c r="E11" s="121">
        <v>50</v>
      </c>
      <c r="F11" s="121">
        <v>185</v>
      </c>
      <c r="G11" s="121">
        <v>179.75</v>
      </c>
      <c r="H11" s="131">
        <v>5.25</v>
      </c>
      <c r="I11" s="27"/>
    </row>
    <row r="12" spans="1:9" ht="24" customHeight="1">
      <c r="A12" s="108"/>
      <c r="B12" s="114" t="s">
        <v>407</v>
      </c>
      <c r="C12" s="128">
        <v>15233</v>
      </c>
      <c r="D12" s="121">
        <v>500.01</v>
      </c>
      <c r="E12" s="121">
        <v>0.01</v>
      </c>
      <c r="F12" s="121">
        <v>150.00299999999999</v>
      </c>
      <c r="G12" s="121">
        <v>150.00120000000001</v>
      </c>
      <c r="H12" s="131">
        <v>1.8E-3</v>
      </c>
      <c r="I12" s="27"/>
    </row>
    <row r="13" spans="1:9" ht="24" customHeight="1">
      <c r="A13" s="108">
        <v>5</v>
      </c>
      <c r="B13" s="114" t="s">
        <v>1967</v>
      </c>
      <c r="C13" s="128">
        <v>1310</v>
      </c>
      <c r="D13" s="121">
        <v>3500</v>
      </c>
      <c r="E13" s="121">
        <v>500</v>
      </c>
      <c r="F13" s="121">
        <v>1050</v>
      </c>
      <c r="G13" s="121">
        <v>960</v>
      </c>
      <c r="H13" s="131">
        <v>90</v>
      </c>
      <c r="I13" s="27"/>
    </row>
    <row r="14" spans="1:9" ht="24" customHeight="1">
      <c r="A14" s="108"/>
      <c r="B14" s="114" t="s">
        <v>408</v>
      </c>
      <c r="C14" s="128">
        <v>15690</v>
      </c>
      <c r="D14" s="121">
        <v>504</v>
      </c>
      <c r="E14" s="121">
        <v>4</v>
      </c>
      <c r="F14" s="121">
        <v>151.19999999999999</v>
      </c>
      <c r="G14" s="121">
        <v>150.47999999999999</v>
      </c>
      <c r="H14" s="131">
        <v>0.72</v>
      </c>
      <c r="I14" s="27"/>
    </row>
    <row r="15" spans="1:9" ht="24" customHeight="1">
      <c r="A15" s="108"/>
      <c r="B15" s="114" t="s">
        <v>409</v>
      </c>
      <c r="C15" s="128">
        <v>8694</v>
      </c>
      <c r="D15" s="121">
        <v>550</v>
      </c>
      <c r="E15" s="121">
        <v>50</v>
      </c>
      <c r="F15" s="121">
        <v>165</v>
      </c>
      <c r="G15" s="121">
        <v>156</v>
      </c>
      <c r="H15" s="131">
        <v>9</v>
      </c>
      <c r="I15" s="27"/>
    </row>
    <row r="16" spans="1:9" ht="24" customHeight="1">
      <c r="A16" s="108"/>
      <c r="B16" s="114" t="s">
        <v>410</v>
      </c>
      <c r="C16" s="128">
        <v>26128</v>
      </c>
      <c r="D16" s="121">
        <v>502</v>
      </c>
      <c r="E16" s="121">
        <v>2</v>
      </c>
      <c r="F16" s="121">
        <v>150.6</v>
      </c>
      <c r="G16" s="121">
        <v>150.24</v>
      </c>
      <c r="H16" s="131">
        <v>0.36</v>
      </c>
      <c r="I16" s="27"/>
    </row>
    <row r="17" spans="1:9" ht="24" customHeight="1">
      <c r="A17" s="108"/>
      <c r="B17" s="114" t="s">
        <v>1806</v>
      </c>
      <c r="C17" s="128">
        <v>21894</v>
      </c>
      <c r="D17" s="121">
        <v>500</v>
      </c>
      <c r="E17" s="121">
        <v>1</v>
      </c>
      <c r="F17" s="121">
        <v>150</v>
      </c>
      <c r="G17" s="121">
        <v>149.82</v>
      </c>
      <c r="H17" s="131">
        <v>0.18</v>
      </c>
      <c r="I17" s="27"/>
    </row>
    <row r="18" spans="1:9" ht="24" customHeight="1">
      <c r="A18" s="108"/>
      <c r="B18" s="114" t="s">
        <v>1807</v>
      </c>
      <c r="C18" s="128">
        <v>23726</v>
      </c>
      <c r="D18" s="121">
        <v>1</v>
      </c>
      <c r="E18" s="126"/>
      <c r="F18" s="121">
        <v>0.3</v>
      </c>
      <c r="G18" s="121">
        <v>0.3</v>
      </c>
      <c r="H18" s="132"/>
    </row>
    <row r="19" spans="1:9" ht="24" customHeight="1">
      <c r="A19" s="108"/>
      <c r="B19" s="114"/>
      <c r="C19" s="128"/>
      <c r="D19" s="125">
        <v>501</v>
      </c>
      <c r="E19" s="125">
        <v>1</v>
      </c>
      <c r="F19" s="125">
        <v>150.30000000000001</v>
      </c>
      <c r="G19" s="125">
        <v>150.12</v>
      </c>
      <c r="H19" s="132"/>
    </row>
    <row r="20" spans="1:9" ht="24" customHeight="1">
      <c r="A20" s="108"/>
      <c r="B20" s="114" t="s">
        <v>1808</v>
      </c>
      <c r="C20" s="128">
        <v>18657</v>
      </c>
      <c r="D20" s="121">
        <v>323.25</v>
      </c>
      <c r="E20" s="121">
        <v>23.25</v>
      </c>
      <c r="F20" s="121">
        <v>83.293750000000003</v>
      </c>
      <c r="G20" s="121">
        <v>80.852500000000006</v>
      </c>
      <c r="H20" s="131">
        <v>2.4412500000000001</v>
      </c>
    </row>
    <row r="21" spans="1:9" ht="24" customHeight="1">
      <c r="A21" s="108">
        <v>6</v>
      </c>
      <c r="B21" s="114" t="s">
        <v>1968</v>
      </c>
      <c r="C21" s="128">
        <v>8758</v>
      </c>
      <c r="D21" s="121">
        <v>3500</v>
      </c>
      <c r="E21" s="121">
        <v>500</v>
      </c>
      <c r="F21" s="121">
        <v>1050</v>
      </c>
      <c r="G21" s="121">
        <v>960</v>
      </c>
      <c r="H21" s="131">
        <v>90</v>
      </c>
    </row>
    <row r="22" spans="1:9" ht="24" customHeight="1">
      <c r="A22" s="108">
        <v>7</v>
      </c>
      <c r="B22" s="115" t="s">
        <v>1969</v>
      </c>
      <c r="C22" s="128">
        <v>113</v>
      </c>
      <c r="D22" s="121">
        <v>1000</v>
      </c>
      <c r="E22" s="121">
        <v>300</v>
      </c>
      <c r="F22" s="121">
        <v>300</v>
      </c>
      <c r="G22" s="121">
        <v>300</v>
      </c>
      <c r="H22" s="131">
        <v>22.5</v>
      </c>
    </row>
    <row r="23" spans="1:9" ht="24" customHeight="1">
      <c r="A23" s="108"/>
      <c r="B23" s="115" t="s">
        <v>1809</v>
      </c>
      <c r="C23" s="128">
        <v>49940</v>
      </c>
      <c r="D23" s="121">
        <v>300</v>
      </c>
      <c r="E23" s="126"/>
      <c r="F23" s="121">
        <v>37.5</v>
      </c>
      <c r="G23" s="121">
        <v>15</v>
      </c>
      <c r="H23" s="132"/>
    </row>
    <row r="24" spans="1:9" ht="24" customHeight="1">
      <c r="A24" s="108"/>
      <c r="B24" s="115"/>
      <c r="C24" s="128"/>
      <c r="D24" s="125">
        <v>1300</v>
      </c>
      <c r="E24" s="125">
        <v>300</v>
      </c>
      <c r="F24" s="125">
        <v>337.5</v>
      </c>
      <c r="G24" s="125">
        <v>315</v>
      </c>
      <c r="H24" s="132"/>
    </row>
    <row r="25" spans="1:9" ht="24" customHeight="1">
      <c r="A25" s="108"/>
      <c r="B25" s="115" t="s">
        <v>1970</v>
      </c>
      <c r="C25" s="128">
        <v>22379</v>
      </c>
      <c r="D25" s="121">
        <v>900</v>
      </c>
      <c r="E25" s="121">
        <v>150</v>
      </c>
      <c r="F25" s="121">
        <v>270</v>
      </c>
      <c r="G25" s="121">
        <v>243</v>
      </c>
      <c r="H25" s="131">
        <v>27</v>
      </c>
    </row>
    <row r="26" spans="1:9" ht="24" customHeight="1">
      <c r="A26" s="108"/>
      <c r="B26" s="115" t="s">
        <v>1810</v>
      </c>
      <c r="C26" s="128">
        <v>81</v>
      </c>
      <c r="D26" s="121">
        <v>1550</v>
      </c>
      <c r="E26" s="121">
        <v>500</v>
      </c>
      <c r="F26" s="121">
        <v>396.25</v>
      </c>
      <c r="G26" s="121">
        <v>343.75</v>
      </c>
      <c r="H26" s="131">
        <v>52.5</v>
      </c>
    </row>
    <row r="27" spans="1:9" ht="24" customHeight="1">
      <c r="A27" s="108"/>
      <c r="B27" s="115" t="s">
        <v>1811</v>
      </c>
      <c r="C27" s="128">
        <v>89</v>
      </c>
      <c r="D27" s="121">
        <v>1000</v>
      </c>
      <c r="E27" s="121">
        <v>350</v>
      </c>
      <c r="F27" s="121">
        <v>300</v>
      </c>
      <c r="G27" s="121">
        <v>237</v>
      </c>
      <c r="H27" s="131">
        <v>63</v>
      </c>
    </row>
    <row r="28" spans="1:9" ht="24" customHeight="1">
      <c r="A28" s="108"/>
      <c r="B28" s="115" t="s">
        <v>1812</v>
      </c>
      <c r="C28" s="128">
        <v>673</v>
      </c>
      <c r="D28" s="121">
        <v>500.12</v>
      </c>
      <c r="E28" s="121">
        <v>0.12</v>
      </c>
      <c r="F28" s="121">
        <v>150.036</v>
      </c>
      <c r="G28" s="121">
        <v>150.01439999999999</v>
      </c>
      <c r="H28" s="131">
        <v>2.1600000000000001E-2</v>
      </c>
    </row>
    <row r="29" spans="1:9" ht="24" customHeight="1">
      <c r="A29" s="108">
        <v>8</v>
      </c>
      <c r="B29" s="115" t="s">
        <v>16</v>
      </c>
      <c r="C29" s="128">
        <v>18</v>
      </c>
      <c r="D29" s="121">
        <v>2300</v>
      </c>
      <c r="E29" s="121">
        <v>5</v>
      </c>
      <c r="F29" s="121">
        <v>690</v>
      </c>
      <c r="G29" s="121">
        <v>690</v>
      </c>
      <c r="H29" s="131">
        <v>0.9</v>
      </c>
    </row>
    <row r="30" spans="1:9" ht="24" customHeight="1">
      <c r="A30" s="108"/>
      <c r="B30" s="115" t="s">
        <v>1971</v>
      </c>
      <c r="C30" s="128">
        <v>26956</v>
      </c>
      <c r="D30" s="121">
        <v>700</v>
      </c>
      <c r="E30" s="126"/>
      <c r="F30" s="121">
        <v>210</v>
      </c>
      <c r="G30" s="121">
        <v>210</v>
      </c>
      <c r="H30" s="132"/>
    </row>
    <row r="31" spans="1:9" ht="24" customHeight="1">
      <c r="A31" s="108"/>
      <c r="B31" s="115" t="s">
        <v>1813</v>
      </c>
      <c r="C31" s="128">
        <v>21966</v>
      </c>
      <c r="D31" s="121">
        <v>5</v>
      </c>
      <c r="E31" s="126"/>
      <c r="F31" s="121">
        <v>1.5</v>
      </c>
      <c r="G31" s="121">
        <v>0.6</v>
      </c>
      <c r="H31" s="132"/>
    </row>
    <row r="32" spans="1:9" ht="24" customHeight="1">
      <c r="A32" s="108"/>
      <c r="B32" s="115"/>
      <c r="C32" s="128"/>
      <c r="D32" s="125">
        <v>3005</v>
      </c>
      <c r="E32" s="125">
        <v>5</v>
      </c>
      <c r="F32" s="125">
        <v>901.5</v>
      </c>
      <c r="G32" s="125">
        <v>900.6</v>
      </c>
      <c r="H32" s="132"/>
    </row>
    <row r="33" spans="1:8" ht="24" customHeight="1">
      <c r="A33" s="108"/>
      <c r="B33" s="115" t="s">
        <v>1814</v>
      </c>
      <c r="C33" s="128">
        <v>7920</v>
      </c>
      <c r="D33" s="121">
        <v>1400</v>
      </c>
      <c r="E33" s="121">
        <v>400</v>
      </c>
      <c r="F33" s="121">
        <v>420</v>
      </c>
      <c r="G33" s="121">
        <v>348</v>
      </c>
      <c r="H33" s="131">
        <v>72</v>
      </c>
    </row>
    <row r="34" spans="1:8" ht="24" customHeight="1">
      <c r="A34" s="108"/>
      <c r="B34" s="115" t="s">
        <v>1815</v>
      </c>
      <c r="C34" s="128">
        <v>18503</v>
      </c>
      <c r="D34" s="121">
        <v>600</v>
      </c>
      <c r="E34" s="121">
        <v>100</v>
      </c>
      <c r="F34" s="121">
        <v>180</v>
      </c>
      <c r="G34" s="121">
        <v>162</v>
      </c>
      <c r="H34" s="131">
        <v>18</v>
      </c>
    </row>
    <row r="35" spans="1:8" ht="24" customHeight="1">
      <c r="A35" s="108"/>
      <c r="B35" s="115" t="s">
        <v>411</v>
      </c>
      <c r="C35" s="128">
        <v>12334</v>
      </c>
      <c r="D35" s="121">
        <v>534.25</v>
      </c>
      <c r="E35" s="121">
        <v>34.25</v>
      </c>
      <c r="F35" s="121">
        <v>160.27500000000001</v>
      </c>
      <c r="G35" s="121">
        <v>154.11000000000001</v>
      </c>
      <c r="H35" s="131">
        <v>6.165</v>
      </c>
    </row>
    <row r="36" spans="1:8" ht="24" customHeight="1">
      <c r="A36" s="108"/>
      <c r="B36" s="115" t="s">
        <v>412</v>
      </c>
      <c r="C36" s="128">
        <v>10198</v>
      </c>
      <c r="D36" s="121">
        <v>598.87</v>
      </c>
      <c r="E36" s="121">
        <v>98.87</v>
      </c>
      <c r="F36" s="121">
        <v>179.661</v>
      </c>
      <c r="G36" s="121">
        <v>161.86439999999999</v>
      </c>
      <c r="H36" s="131">
        <v>17.796600000000002</v>
      </c>
    </row>
    <row r="37" spans="1:8" ht="24" customHeight="1">
      <c r="A37" s="108"/>
      <c r="B37" s="115" t="s">
        <v>413</v>
      </c>
      <c r="C37" s="128">
        <v>10348</v>
      </c>
      <c r="D37" s="121">
        <v>535.79</v>
      </c>
      <c r="E37" s="121">
        <v>35.79</v>
      </c>
      <c r="F37" s="121">
        <v>160.73699999999999</v>
      </c>
      <c r="G37" s="121">
        <v>154.29480000000001</v>
      </c>
      <c r="H37" s="131">
        <v>6.4421999999999997</v>
      </c>
    </row>
    <row r="38" spans="1:8" ht="24" customHeight="1">
      <c r="A38" s="108"/>
      <c r="B38" s="115" t="s">
        <v>414</v>
      </c>
      <c r="C38" s="128">
        <v>7551</v>
      </c>
      <c r="D38" s="121">
        <v>557.25</v>
      </c>
      <c r="E38" s="121">
        <v>57.25</v>
      </c>
      <c r="F38" s="121">
        <v>167.17500000000001</v>
      </c>
      <c r="G38" s="121">
        <v>156.87</v>
      </c>
      <c r="H38" s="131">
        <v>10.305</v>
      </c>
    </row>
    <row r="39" spans="1:8" ht="24" customHeight="1">
      <c r="A39" s="108"/>
      <c r="B39" s="115" t="s">
        <v>415</v>
      </c>
      <c r="C39" s="128">
        <v>18857</v>
      </c>
      <c r="D39" s="121">
        <v>511.06</v>
      </c>
      <c r="E39" s="121">
        <v>11.06</v>
      </c>
      <c r="F39" s="121">
        <v>153.31800000000001</v>
      </c>
      <c r="G39" s="121">
        <v>151.3272</v>
      </c>
      <c r="H39" s="131">
        <v>1.9907999999999999</v>
      </c>
    </row>
    <row r="40" spans="1:8" ht="24" customHeight="1">
      <c r="A40" s="108">
        <v>9</v>
      </c>
      <c r="B40" s="115" t="s">
        <v>1972</v>
      </c>
      <c r="C40" s="128">
        <v>17660</v>
      </c>
      <c r="D40" s="121">
        <v>533</v>
      </c>
      <c r="E40" s="121">
        <v>50</v>
      </c>
      <c r="F40" s="121">
        <v>141.15</v>
      </c>
      <c r="G40" s="121">
        <v>135.9</v>
      </c>
      <c r="H40" s="131">
        <v>5.25</v>
      </c>
    </row>
    <row r="41" spans="1:8" ht="24" customHeight="1">
      <c r="A41" s="108"/>
      <c r="B41" s="115" t="s">
        <v>1973</v>
      </c>
      <c r="C41" s="128">
        <v>17628</v>
      </c>
      <c r="D41" s="121">
        <v>12.5</v>
      </c>
      <c r="E41" s="126"/>
      <c r="F41" s="121">
        <v>3.75</v>
      </c>
      <c r="G41" s="121">
        <v>3.75</v>
      </c>
      <c r="H41" s="132"/>
    </row>
    <row r="42" spans="1:8" ht="24" customHeight="1">
      <c r="A42" s="108"/>
      <c r="B42" s="115" t="s">
        <v>1974</v>
      </c>
      <c r="C42" s="128">
        <v>22283</v>
      </c>
      <c r="D42" s="121">
        <v>4.5</v>
      </c>
      <c r="E42" s="126"/>
      <c r="F42" s="121">
        <v>1.35</v>
      </c>
      <c r="G42" s="121">
        <v>1.35</v>
      </c>
      <c r="H42" s="132"/>
    </row>
    <row r="43" spans="1:8" ht="24" customHeight="1">
      <c r="A43" s="108"/>
      <c r="B43" s="114"/>
      <c r="C43" s="128"/>
      <c r="D43" s="125">
        <v>550</v>
      </c>
      <c r="E43" s="125">
        <v>50</v>
      </c>
      <c r="F43" s="125">
        <v>146.25</v>
      </c>
      <c r="G43" s="125">
        <v>141</v>
      </c>
      <c r="H43" s="132"/>
    </row>
    <row r="44" spans="1:8" ht="24" customHeight="1">
      <c r="A44" s="108">
        <v>10</v>
      </c>
      <c r="B44" s="115" t="s">
        <v>17</v>
      </c>
      <c r="C44" s="128">
        <v>168</v>
      </c>
      <c r="D44" s="121">
        <v>1543</v>
      </c>
      <c r="E44" s="121">
        <v>2000</v>
      </c>
      <c r="F44" s="121">
        <v>462.9</v>
      </c>
      <c r="G44" s="121">
        <v>462.9</v>
      </c>
      <c r="H44" s="131">
        <v>360</v>
      </c>
    </row>
    <row r="45" spans="1:8" ht="24" customHeight="1">
      <c r="A45" s="108"/>
      <c r="B45" s="115" t="s">
        <v>1975</v>
      </c>
      <c r="C45" s="128">
        <v>18425</v>
      </c>
      <c r="D45" s="121">
        <v>3457</v>
      </c>
      <c r="E45" s="126"/>
      <c r="F45" s="121">
        <v>1037.0999999999999</v>
      </c>
      <c r="G45" s="121">
        <v>677.1</v>
      </c>
      <c r="H45" s="132"/>
    </row>
    <row r="46" spans="1:8" ht="24" customHeight="1">
      <c r="A46" s="108"/>
      <c r="B46" s="115"/>
      <c r="C46" s="128"/>
      <c r="D46" s="125">
        <v>5000</v>
      </c>
      <c r="E46" s="125">
        <v>2000</v>
      </c>
      <c r="F46" s="125">
        <v>1500</v>
      </c>
      <c r="G46" s="125">
        <v>1140</v>
      </c>
      <c r="H46" s="132"/>
    </row>
    <row r="47" spans="1:8" ht="24" customHeight="1">
      <c r="A47" s="108"/>
      <c r="B47" s="114" t="s">
        <v>1816</v>
      </c>
      <c r="C47" s="128">
        <v>32579</v>
      </c>
      <c r="D47" s="121">
        <v>1150</v>
      </c>
      <c r="E47" s="121">
        <v>150</v>
      </c>
      <c r="F47" s="121">
        <v>345</v>
      </c>
      <c r="G47" s="121">
        <v>318</v>
      </c>
      <c r="H47" s="131">
        <v>27</v>
      </c>
    </row>
    <row r="48" spans="1:8" ht="24" customHeight="1">
      <c r="A48" s="108"/>
      <c r="B48" s="115" t="s">
        <v>18</v>
      </c>
      <c r="C48" s="128">
        <v>13791</v>
      </c>
      <c r="D48" s="121">
        <v>1500</v>
      </c>
      <c r="E48" s="121">
        <v>450</v>
      </c>
      <c r="F48" s="121">
        <v>450</v>
      </c>
      <c r="G48" s="121">
        <v>369</v>
      </c>
      <c r="H48" s="131">
        <v>81</v>
      </c>
    </row>
    <row r="49" spans="1:8" ht="24" customHeight="1">
      <c r="A49" s="108"/>
      <c r="B49" s="115" t="s">
        <v>1817</v>
      </c>
      <c r="C49" s="128">
        <v>180</v>
      </c>
      <c r="D49" s="121">
        <v>1500</v>
      </c>
      <c r="E49" s="121">
        <v>500</v>
      </c>
      <c r="F49" s="121">
        <v>387.5</v>
      </c>
      <c r="G49" s="121">
        <v>335</v>
      </c>
      <c r="H49" s="131">
        <v>52.5</v>
      </c>
    </row>
    <row r="50" spans="1:8" ht="24" customHeight="1">
      <c r="A50" s="108"/>
      <c r="B50" s="115" t="s">
        <v>300</v>
      </c>
      <c r="C50" s="128">
        <v>20850</v>
      </c>
      <c r="D50" s="121">
        <v>1500</v>
      </c>
      <c r="E50" s="121">
        <v>950</v>
      </c>
      <c r="F50" s="121">
        <v>387.5</v>
      </c>
      <c r="G50" s="121">
        <v>254</v>
      </c>
      <c r="H50" s="131">
        <v>133.5</v>
      </c>
    </row>
    <row r="51" spans="1:8" ht="24" customHeight="1">
      <c r="A51" s="108"/>
      <c r="B51" s="115" t="s">
        <v>416</v>
      </c>
      <c r="C51" s="128">
        <v>1299</v>
      </c>
      <c r="D51" s="121">
        <v>500.2</v>
      </c>
      <c r="E51" s="121">
        <v>0.2</v>
      </c>
      <c r="F51" s="121">
        <v>150.06</v>
      </c>
      <c r="G51" s="121">
        <v>150.024</v>
      </c>
      <c r="H51" s="131">
        <v>3.5999999999999997E-2</v>
      </c>
    </row>
    <row r="52" spans="1:8" ht="24" customHeight="1">
      <c r="A52" s="108"/>
      <c r="B52" s="115" t="s">
        <v>417</v>
      </c>
      <c r="C52" s="128">
        <v>18571</v>
      </c>
      <c r="D52" s="121">
        <v>110</v>
      </c>
      <c r="E52" s="121">
        <v>10</v>
      </c>
      <c r="F52" s="121">
        <v>33</v>
      </c>
      <c r="G52" s="121">
        <v>31.2</v>
      </c>
      <c r="H52" s="131">
        <v>1.8</v>
      </c>
    </row>
    <row r="53" spans="1:8" ht="24" customHeight="1">
      <c r="A53" s="108">
        <v>11</v>
      </c>
      <c r="B53" s="115" t="s">
        <v>1976</v>
      </c>
      <c r="C53" s="128">
        <v>26685</v>
      </c>
      <c r="D53" s="121">
        <v>115</v>
      </c>
      <c r="E53" s="121">
        <v>15</v>
      </c>
      <c r="F53" s="121">
        <v>34.5</v>
      </c>
      <c r="G53" s="121">
        <v>31.8</v>
      </c>
      <c r="H53" s="131">
        <v>2.7</v>
      </c>
    </row>
    <row r="54" spans="1:8" ht="24" customHeight="1">
      <c r="A54" s="108">
        <v>12</v>
      </c>
      <c r="B54" s="115" t="s">
        <v>1819</v>
      </c>
      <c r="C54" s="128">
        <v>20526</v>
      </c>
      <c r="D54" s="121">
        <v>2911.31</v>
      </c>
      <c r="E54" s="121">
        <v>150.31</v>
      </c>
      <c r="F54" s="121">
        <v>873.39300000000003</v>
      </c>
      <c r="G54" s="121">
        <v>846.33720000000005</v>
      </c>
      <c r="H54" s="131">
        <v>27.055800000000001</v>
      </c>
    </row>
    <row r="55" spans="1:8" ht="24" customHeight="1">
      <c r="A55" s="108"/>
      <c r="B55" s="115" t="s">
        <v>19</v>
      </c>
      <c r="C55" s="128">
        <v>4</v>
      </c>
      <c r="D55" s="121">
        <v>220</v>
      </c>
      <c r="E55" s="126"/>
      <c r="F55" s="121">
        <v>66</v>
      </c>
      <c r="G55" s="121">
        <v>66</v>
      </c>
      <c r="H55" s="132"/>
    </row>
    <row r="56" spans="1:8" ht="24" customHeight="1">
      <c r="A56" s="108"/>
      <c r="B56" s="114" t="s">
        <v>402</v>
      </c>
      <c r="C56" s="128">
        <v>5</v>
      </c>
      <c r="D56" s="121">
        <v>3</v>
      </c>
      <c r="E56" s="126"/>
      <c r="F56" s="121">
        <v>0.9</v>
      </c>
      <c r="G56" s="121">
        <v>0.9</v>
      </c>
      <c r="H56" s="132"/>
    </row>
    <row r="57" spans="1:8" ht="24" customHeight="1">
      <c r="A57" s="108"/>
      <c r="B57" s="115" t="s">
        <v>20</v>
      </c>
      <c r="C57" s="128">
        <v>23814</v>
      </c>
      <c r="D57" s="121">
        <v>10</v>
      </c>
      <c r="E57" s="126"/>
      <c r="F57" s="121">
        <v>3</v>
      </c>
      <c r="G57" s="121">
        <v>3</v>
      </c>
      <c r="H57" s="132"/>
    </row>
    <row r="58" spans="1:8" ht="24" customHeight="1">
      <c r="A58" s="108"/>
      <c r="B58" s="115" t="s">
        <v>21</v>
      </c>
      <c r="C58" s="128">
        <v>7</v>
      </c>
      <c r="D58" s="121">
        <v>3</v>
      </c>
      <c r="E58" s="126"/>
      <c r="F58" s="121">
        <v>0.9</v>
      </c>
      <c r="G58" s="121">
        <v>0.9</v>
      </c>
      <c r="H58" s="132"/>
    </row>
    <row r="59" spans="1:8" ht="24" customHeight="1">
      <c r="A59" s="108"/>
      <c r="B59" s="115" t="s">
        <v>1818</v>
      </c>
      <c r="C59" s="128">
        <v>10</v>
      </c>
      <c r="D59" s="121">
        <v>3</v>
      </c>
      <c r="E59" s="126"/>
      <c r="F59" s="121">
        <v>0.9</v>
      </c>
      <c r="G59" s="121">
        <v>0.9</v>
      </c>
      <c r="H59" s="132"/>
    </row>
    <row r="60" spans="1:8" ht="24" customHeight="1">
      <c r="A60" s="108"/>
      <c r="B60" s="114"/>
      <c r="C60" s="128"/>
      <c r="D60" s="125">
        <v>3150.31</v>
      </c>
      <c r="E60" s="125">
        <v>150.31</v>
      </c>
      <c r="F60" s="125">
        <v>945.09299999999996</v>
      </c>
      <c r="G60" s="125">
        <v>918.03719999999998</v>
      </c>
      <c r="H60" s="132"/>
    </row>
    <row r="61" spans="1:8" ht="24" customHeight="1">
      <c r="A61" s="108">
        <v>13</v>
      </c>
      <c r="B61" s="115" t="s">
        <v>1963</v>
      </c>
      <c r="C61" s="128">
        <v>23191</v>
      </c>
      <c r="D61" s="127">
        <v>150</v>
      </c>
      <c r="E61" s="127">
        <v>50</v>
      </c>
      <c r="F61" s="127">
        <v>45</v>
      </c>
      <c r="G61" s="127">
        <v>36</v>
      </c>
      <c r="H61" s="133">
        <v>9</v>
      </c>
    </row>
    <row r="62" spans="1:8" ht="24" customHeight="1">
      <c r="A62" s="108">
        <v>14</v>
      </c>
      <c r="B62" s="116" t="s">
        <v>301</v>
      </c>
      <c r="C62" s="128">
        <v>5384</v>
      </c>
      <c r="D62" s="121">
        <v>59</v>
      </c>
      <c r="E62" s="121">
        <v>9</v>
      </c>
      <c r="F62" s="121">
        <v>17.7</v>
      </c>
      <c r="G62" s="121">
        <v>16.079999999999998</v>
      </c>
      <c r="H62" s="131">
        <v>1.62</v>
      </c>
    </row>
    <row r="63" spans="1:8" s="61" customFormat="1" ht="24" customHeight="1">
      <c r="A63" s="123"/>
      <c r="B63" s="124" t="s">
        <v>46</v>
      </c>
      <c r="C63" s="130"/>
      <c r="D63" s="122">
        <v>45694.12</v>
      </c>
      <c r="E63" s="122">
        <v>9344.1200000000008</v>
      </c>
      <c r="F63" s="122">
        <v>13295.207249999999</v>
      </c>
      <c r="G63" s="122">
        <v>11816.759400000001</v>
      </c>
      <c r="H63" s="134">
        <v>1478.44785</v>
      </c>
    </row>
  </sheetData>
  <mergeCells count="1">
    <mergeCell ref="A1:H1"/>
  </mergeCells>
  <pageMargins left="0.5" right="0.5" top="0.5" bottom="0.5" header="0" footer="0"/>
  <pageSetup paperSize="9" scale="63" orientation="landscape" horizontalDpi="0" verticalDpi="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C51E6D-C4D4-C640-8DE7-B0C3B77A5114}">
  <dimension ref="A1:M30"/>
  <sheetViews>
    <sheetView zoomScaleNormal="100" workbookViewId="0">
      <selection sqref="A1:M1"/>
    </sheetView>
  </sheetViews>
  <sheetFormatPr baseColWidth="10" defaultRowHeight="16"/>
  <cols>
    <col min="1" max="1" width="12" style="97" customWidth="1"/>
    <col min="2" max="2" width="14.1640625" style="142" customWidth="1"/>
    <col min="3" max="3" width="13.5" style="155" bestFit="1" customWidth="1"/>
    <col min="4" max="4" width="16.5" style="142" bestFit="1" customWidth="1"/>
    <col min="5" max="5" width="13.5" style="155" bestFit="1" customWidth="1"/>
    <col min="6" max="6" width="16.5" style="142" bestFit="1" customWidth="1"/>
    <col min="7" max="7" width="14.5" style="155" bestFit="1" customWidth="1"/>
    <col min="8" max="8" width="16.5" style="142" bestFit="1" customWidth="1"/>
    <col min="9" max="9" width="13.5" style="155" bestFit="1" customWidth="1"/>
    <col min="10" max="10" width="16.5" style="142" bestFit="1" customWidth="1"/>
    <col min="11" max="11" width="13.5" style="155" bestFit="1" customWidth="1"/>
    <col min="12" max="12" width="14.1640625" style="142" customWidth="1"/>
    <col min="13" max="13" width="15.5" style="155" bestFit="1" customWidth="1"/>
    <col min="14" max="16384" width="10.83203125" style="3"/>
  </cols>
  <sheetData>
    <row r="1" spans="1:13" s="11" customFormat="1" ht="40" customHeight="1">
      <c r="A1" s="515" t="s">
        <v>2186</v>
      </c>
      <c r="B1" s="515"/>
      <c r="C1" s="515"/>
      <c r="D1" s="515"/>
      <c r="E1" s="515"/>
      <c r="F1" s="515"/>
      <c r="G1" s="515"/>
      <c r="H1" s="515"/>
      <c r="I1" s="515"/>
      <c r="J1" s="515"/>
      <c r="K1" s="515"/>
      <c r="L1" s="515"/>
      <c r="M1" s="515"/>
    </row>
    <row r="2" spans="1:13" s="135" customFormat="1" ht="18" customHeight="1">
      <c r="A2" s="516" t="s">
        <v>23</v>
      </c>
      <c r="B2" s="522" t="s">
        <v>1881</v>
      </c>
      <c r="C2" s="523"/>
      <c r="D2" s="524" t="s">
        <v>1882</v>
      </c>
      <c r="E2" s="524"/>
      <c r="F2" s="522" t="s">
        <v>302</v>
      </c>
      <c r="G2" s="523"/>
      <c r="H2" s="524" t="s">
        <v>1919</v>
      </c>
      <c r="I2" s="524"/>
      <c r="J2" s="522" t="s">
        <v>311</v>
      </c>
      <c r="K2" s="523"/>
      <c r="L2" s="520" t="s">
        <v>46</v>
      </c>
      <c r="M2" s="521"/>
    </row>
    <row r="3" spans="1:13" s="5" customFormat="1">
      <c r="A3" s="517"/>
      <c r="B3" s="161" t="s">
        <v>2025</v>
      </c>
      <c r="C3" s="147" t="s">
        <v>2027</v>
      </c>
      <c r="D3" s="166" t="s">
        <v>2025</v>
      </c>
      <c r="E3" s="147" t="s">
        <v>2027</v>
      </c>
      <c r="F3" s="161" t="s">
        <v>2025</v>
      </c>
      <c r="G3" s="147" t="s">
        <v>2027</v>
      </c>
      <c r="H3" s="166" t="s">
        <v>2025</v>
      </c>
      <c r="I3" s="147" t="s">
        <v>2027</v>
      </c>
      <c r="J3" s="161" t="s">
        <v>2025</v>
      </c>
      <c r="K3" s="147" t="s">
        <v>2027</v>
      </c>
      <c r="L3" s="161" t="s">
        <v>2025</v>
      </c>
      <c r="M3" s="147" t="s">
        <v>2027</v>
      </c>
    </row>
    <row r="4" spans="1:13" s="5" customFormat="1">
      <c r="A4" s="518"/>
      <c r="B4" s="162" t="s">
        <v>2026</v>
      </c>
      <c r="C4" s="148" t="s">
        <v>2026</v>
      </c>
      <c r="D4" s="167" t="s">
        <v>2026</v>
      </c>
      <c r="E4" s="148" t="s">
        <v>2026</v>
      </c>
      <c r="F4" s="162" t="s">
        <v>2026</v>
      </c>
      <c r="G4" s="148" t="s">
        <v>2026</v>
      </c>
      <c r="H4" s="167" t="s">
        <v>2026</v>
      </c>
      <c r="I4" s="148" t="s">
        <v>2026</v>
      </c>
      <c r="J4" s="162" t="s">
        <v>2026</v>
      </c>
      <c r="K4" s="148" t="s">
        <v>2026</v>
      </c>
      <c r="L4" s="162" t="s">
        <v>2026</v>
      </c>
      <c r="M4" s="148" t="s">
        <v>2026</v>
      </c>
    </row>
    <row r="5" spans="1:13" ht="23" customHeight="1">
      <c r="A5" s="137" t="s">
        <v>24</v>
      </c>
      <c r="B5" s="163">
        <v>40</v>
      </c>
      <c r="C5" s="149"/>
      <c r="D5" s="143">
        <v>3.4129999999999998</v>
      </c>
      <c r="E5" s="156" t="s">
        <v>25</v>
      </c>
      <c r="F5" s="163">
        <v>8.73</v>
      </c>
      <c r="G5" s="150" t="s">
        <v>25</v>
      </c>
      <c r="H5" s="143">
        <v>1.99</v>
      </c>
      <c r="I5" s="156" t="s">
        <v>25</v>
      </c>
      <c r="J5" s="163">
        <v>1.9650000000000001</v>
      </c>
      <c r="K5" s="150" t="s">
        <v>25</v>
      </c>
      <c r="L5" s="163">
        <v>56.097999999999999</v>
      </c>
      <c r="M5" s="150" t="s">
        <v>25</v>
      </c>
    </row>
    <row r="6" spans="1:13" ht="23" customHeight="1">
      <c r="A6" s="137" t="s">
        <v>26</v>
      </c>
      <c r="B6" s="163">
        <v>60</v>
      </c>
      <c r="C6" s="150">
        <v>4</v>
      </c>
      <c r="D6" s="143">
        <v>1.2789999999999999</v>
      </c>
      <c r="E6" s="156">
        <v>0.41980000000000001</v>
      </c>
      <c r="F6" s="163">
        <v>2.371</v>
      </c>
      <c r="G6" s="150">
        <v>1.0743</v>
      </c>
      <c r="H6" s="143">
        <v>1.6060000000000001</v>
      </c>
      <c r="I6" s="156">
        <v>0.3014</v>
      </c>
      <c r="J6" s="163">
        <v>0.42299999999999999</v>
      </c>
      <c r="K6" s="150">
        <v>0.22109999999999999</v>
      </c>
      <c r="L6" s="163">
        <v>65.679000000000002</v>
      </c>
      <c r="M6" s="150">
        <v>6.0166000000000004</v>
      </c>
    </row>
    <row r="7" spans="1:13" ht="23" customHeight="1">
      <c r="A7" s="137" t="s">
        <v>27</v>
      </c>
      <c r="B7" s="163">
        <v>100</v>
      </c>
      <c r="C7" s="150">
        <v>2.4748999999999999</v>
      </c>
      <c r="D7" s="143">
        <v>13.587</v>
      </c>
      <c r="E7" s="156">
        <v>1.2246999999999999</v>
      </c>
      <c r="F7" s="163">
        <v>7.95</v>
      </c>
      <c r="G7" s="150">
        <v>1.6282000000000001</v>
      </c>
      <c r="H7" s="143">
        <v>1.875</v>
      </c>
      <c r="I7" s="156">
        <v>0.4677</v>
      </c>
      <c r="J7" s="163">
        <v>0.92</v>
      </c>
      <c r="K7" s="150">
        <v>0.30459999999999998</v>
      </c>
      <c r="L7" s="163">
        <v>124.33199999999999</v>
      </c>
      <c r="M7" s="150">
        <v>6.1001000000000003</v>
      </c>
    </row>
    <row r="8" spans="1:13" ht="23" customHeight="1">
      <c r="A8" s="137" t="s">
        <v>28</v>
      </c>
      <c r="B8" s="163">
        <v>30</v>
      </c>
      <c r="C8" s="150">
        <v>5.0720000000000001</v>
      </c>
      <c r="D8" s="143">
        <v>2.4470000000000001</v>
      </c>
      <c r="E8" s="156">
        <v>2.9901</v>
      </c>
      <c r="F8" s="163">
        <v>1.968</v>
      </c>
      <c r="G8" s="150">
        <v>3.081</v>
      </c>
      <c r="H8" s="143">
        <v>0.91700000000000004</v>
      </c>
      <c r="I8" s="156">
        <v>1.0169999999999999</v>
      </c>
      <c r="J8" s="163">
        <v>5.0999999999999997E-2</v>
      </c>
      <c r="K8" s="150">
        <v>0.49514999999999998</v>
      </c>
      <c r="L8" s="163">
        <v>35.383000000000003</v>
      </c>
      <c r="M8" s="150">
        <v>12.655250000000001</v>
      </c>
    </row>
    <row r="9" spans="1:13" ht="23" customHeight="1">
      <c r="A9" s="137" t="s">
        <v>29</v>
      </c>
      <c r="B9" s="163">
        <v>50</v>
      </c>
      <c r="C9" s="150">
        <v>13.106199999999999</v>
      </c>
      <c r="D9" s="143">
        <v>10.407999999999999</v>
      </c>
      <c r="E9" s="156">
        <v>5.8116000000000003</v>
      </c>
      <c r="F9" s="163">
        <v>42.917999999999999</v>
      </c>
      <c r="G9" s="150">
        <v>9.2591249999999992</v>
      </c>
      <c r="H9" s="143">
        <v>2.0110000000000001</v>
      </c>
      <c r="I9" s="156">
        <v>3.7362500000000001</v>
      </c>
      <c r="J9" s="163">
        <v>1.0289999999999999</v>
      </c>
      <c r="K9" s="150">
        <v>0.852325</v>
      </c>
      <c r="L9" s="163">
        <v>106.366</v>
      </c>
      <c r="M9" s="150">
        <v>32.765500000000003</v>
      </c>
    </row>
    <row r="10" spans="1:13" ht="23" customHeight="1">
      <c r="A10" s="137" t="s">
        <v>30</v>
      </c>
      <c r="B10" s="163">
        <v>50</v>
      </c>
      <c r="C10" s="150">
        <v>41.25</v>
      </c>
      <c r="D10" s="143">
        <v>63.566000000000003</v>
      </c>
      <c r="E10" s="156">
        <v>15.817875000000001</v>
      </c>
      <c r="F10" s="163">
        <v>379.09300000000002</v>
      </c>
      <c r="G10" s="150">
        <v>80.786000000000001</v>
      </c>
      <c r="H10" s="143">
        <v>39.015999999999998</v>
      </c>
      <c r="I10" s="156">
        <v>9.8690250000000006</v>
      </c>
      <c r="J10" s="163">
        <v>3.4180000000000001</v>
      </c>
      <c r="K10" s="150">
        <v>1.4241999999999999</v>
      </c>
      <c r="L10" s="163">
        <v>535.09299999999996</v>
      </c>
      <c r="M10" s="150">
        <v>149.14709999999999</v>
      </c>
    </row>
    <row r="11" spans="1:13" ht="23" customHeight="1">
      <c r="A11" s="137" t="s">
        <v>31</v>
      </c>
      <c r="B11" s="163" t="s">
        <v>25</v>
      </c>
      <c r="C11" s="150">
        <v>99</v>
      </c>
      <c r="D11" s="143">
        <v>139.35599999999999</v>
      </c>
      <c r="E11" s="156">
        <v>46.293149999999997</v>
      </c>
      <c r="F11" s="163">
        <v>775.96799999999996</v>
      </c>
      <c r="G11" s="150">
        <v>232.6319</v>
      </c>
      <c r="H11" s="143">
        <v>27.003</v>
      </c>
      <c r="I11" s="156">
        <v>35.327750000000002</v>
      </c>
      <c r="J11" s="163">
        <v>2.4500000000000002</v>
      </c>
      <c r="K11" s="150">
        <v>2.4251999999999998</v>
      </c>
      <c r="L11" s="163">
        <v>944.77700000000004</v>
      </c>
      <c r="M11" s="150">
        <v>415.678</v>
      </c>
    </row>
    <row r="12" spans="1:13" ht="23" customHeight="1">
      <c r="A12" s="137" t="s">
        <v>32</v>
      </c>
      <c r="B12" s="163" t="s">
        <v>25</v>
      </c>
      <c r="C12" s="150">
        <v>64</v>
      </c>
      <c r="D12" s="143">
        <v>126.399</v>
      </c>
      <c r="E12" s="156">
        <v>93.148184999999998</v>
      </c>
      <c r="F12" s="163">
        <v>993.01400000000001</v>
      </c>
      <c r="G12" s="150">
        <v>509.31656500000003</v>
      </c>
      <c r="H12" s="143">
        <v>35.283000000000001</v>
      </c>
      <c r="I12" s="156">
        <v>45.577874999999999</v>
      </c>
      <c r="J12" s="163">
        <v>3.774</v>
      </c>
      <c r="K12" s="150">
        <v>3.7865500000000001</v>
      </c>
      <c r="L12" s="163">
        <v>1158.47</v>
      </c>
      <c r="M12" s="150">
        <v>715.82917499999996</v>
      </c>
    </row>
    <row r="13" spans="1:13" ht="23" customHeight="1">
      <c r="A13" s="137" t="s">
        <v>33</v>
      </c>
      <c r="B13" s="163" t="s">
        <v>25</v>
      </c>
      <c r="C13" s="150">
        <v>28.748999999999999</v>
      </c>
      <c r="D13" s="143">
        <v>97.671000000000006</v>
      </c>
      <c r="E13" s="156">
        <v>109.98907</v>
      </c>
      <c r="F13" s="163">
        <v>868.50199999999995</v>
      </c>
      <c r="G13" s="150">
        <v>767.00147500000003</v>
      </c>
      <c r="H13" s="143">
        <v>21.995999999999999</v>
      </c>
      <c r="I13" s="156">
        <v>67.635705000000002</v>
      </c>
      <c r="J13" s="163">
        <v>3.72</v>
      </c>
      <c r="K13" s="150">
        <v>4.7682250000000002</v>
      </c>
      <c r="L13" s="163">
        <v>991.88900000000001</v>
      </c>
      <c r="M13" s="150">
        <v>978.14347499999997</v>
      </c>
    </row>
    <row r="14" spans="1:13" ht="23" customHeight="1">
      <c r="A14" s="137" t="s">
        <v>34</v>
      </c>
      <c r="B14" s="163" t="s">
        <v>25</v>
      </c>
      <c r="C14" s="150">
        <v>41.25</v>
      </c>
      <c r="D14" s="143">
        <v>320.20999999999998</v>
      </c>
      <c r="E14" s="156">
        <v>135.35772499999999</v>
      </c>
      <c r="F14" s="163">
        <v>1474.153</v>
      </c>
      <c r="G14" s="150">
        <v>1200.800225</v>
      </c>
      <c r="H14" s="143">
        <v>73.596999999999994</v>
      </c>
      <c r="I14" s="156">
        <v>88.134100000000004</v>
      </c>
      <c r="J14" s="163">
        <v>103.309</v>
      </c>
      <c r="K14" s="150">
        <v>5.35975</v>
      </c>
      <c r="L14" s="163">
        <v>1971.269</v>
      </c>
      <c r="M14" s="150">
        <v>1470.9018000000001</v>
      </c>
    </row>
    <row r="15" spans="1:13" ht="23" customHeight="1">
      <c r="A15" s="137" t="s">
        <v>35</v>
      </c>
      <c r="B15" s="163" t="s">
        <v>25</v>
      </c>
      <c r="C15" s="150">
        <v>41.25</v>
      </c>
      <c r="D15" s="143">
        <v>288.84500000000003</v>
      </c>
      <c r="E15" s="156">
        <v>225.97659999999999</v>
      </c>
      <c r="F15" s="163">
        <v>1970.1769999999999</v>
      </c>
      <c r="G15" s="150">
        <v>1716.4546499999999</v>
      </c>
      <c r="H15" s="143">
        <v>114.896</v>
      </c>
      <c r="I15" s="156">
        <v>131.08340000000001</v>
      </c>
      <c r="J15" s="163">
        <v>125.26300000000001</v>
      </c>
      <c r="K15" s="150">
        <v>60.176475000000003</v>
      </c>
      <c r="L15" s="163">
        <v>2499.181</v>
      </c>
      <c r="M15" s="159">
        <v>2174.9411249999998</v>
      </c>
    </row>
    <row r="16" spans="1:13" ht="23" customHeight="1">
      <c r="A16" s="137" t="s">
        <v>36</v>
      </c>
      <c r="B16" s="163" t="s">
        <v>25</v>
      </c>
      <c r="C16" s="150">
        <v>41.25</v>
      </c>
      <c r="D16" s="143">
        <v>241.59200000000001</v>
      </c>
      <c r="E16" s="156">
        <v>371.61170499999997</v>
      </c>
      <c r="F16" s="163">
        <v>2446.9670000000001</v>
      </c>
      <c r="G16" s="150">
        <v>2295.8236700000002</v>
      </c>
      <c r="H16" s="143">
        <v>33.590000000000003</v>
      </c>
      <c r="I16" s="156">
        <v>147.191</v>
      </c>
      <c r="J16" s="163">
        <v>24.811</v>
      </c>
      <c r="K16" s="150">
        <v>74.728250000000003</v>
      </c>
      <c r="L16" s="163">
        <v>2746.96</v>
      </c>
      <c r="M16" s="150">
        <v>2930.6046249999999</v>
      </c>
    </row>
    <row r="17" spans="1:13" ht="23" customHeight="1">
      <c r="A17" s="137" t="s">
        <v>37</v>
      </c>
      <c r="B17" s="163" t="s">
        <v>25</v>
      </c>
      <c r="C17" s="150">
        <v>41.25</v>
      </c>
      <c r="D17" s="143">
        <v>173.38499999999999</v>
      </c>
      <c r="E17" s="156">
        <v>370.691575</v>
      </c>
      <c r="F17" s="163">
        <v>3423.7350000000001</v>
      </c>
      <c r="G17" s="150">
        <v>3319.4152749999998</v>
      </c>
      <c r="H17" s="143">
        <v>40.648000000000003</v>
      </c>
      <c r="I17" s="156">
        <v>176.94467499999999</v>
      </c>
      <c r="J17" s="163">
        <v>78.819000000000003</v>
      </c>
      <c r="K17" s="150">
        <v>93.431725</v>
      </c>
      <c r="L17" s="163">
        <v>3716.587</v>
      </c>
      <c r="M17" s="150">
        <v>4001.7332500000002</v>
      </c>
    </row>
    <row r="18" spans="1:13" ht="23" customHeight="1">
      <c r="A18" s="137" t="s">
        <v>38</v>
      </c>
      <c r="B18" s="163" t="s">
        <v>25</v>
      </c>
      <c r="C18" s="150">
        <v>41.25</v>
      </c>
      <c r="D18" s="143">
        <v>221.148</v>
      </c>
      <c r="E18" s="156">
        <v>630.06410000000005</v>
      </c>
      <c r="F18" s="163">
        <v>5435.82</v>
      </c>
      <c r="G18" s="150">
        <v>4074.4146500000002</v>
      </c>
      <c r="H18" s="143">
        <v>17.734999999999999</v>
      </c>
      <c r="I18" s="156">
        <v>210.0213</v>
      </c>
      <c r="J18" s="163">
        <v>2.8730000000000002</v>
      </c>
      <c r="K18" s="150">
        <v>126.0128</v>
      </c>
      <c r="L18" s="163">
        <v>5677.576</v>
      </c>
      <c r="M18" s="150">
        <v>5081.7628500000001</v>
      </c>
    </row>
    <row r="19" spans="1:13" ht="23" customHeight="1">
      <c r="A19" s="137" t="s">
        <v>39</v>
      </c>
      <c r="B19" s="163" t="s">
        <v>25</v>
      </c>
      <c r="C19" s="150">
        <v>41.25</v>
      </c>
      <c r="D19" s="143">
        <v>462.399</v>
      </c>
      <c r="E19" s="156">
        <v>491.2937</v>
      </c>
      <c r="F19" s="163">
        <v>6375.6239999999998</v>
      </c>
      <c r="G19" s="150">
        <v>6443.6770999999999</v>
      </c>
      <c r="H19" s="143">
        <v>92.715000000000003</v>
      </c>
      <c r="I19" s="156">
        <v>223.79182499999999</v>
      </c>
      <c r="J19" s="163">
        <v>11.2</v>
      </c>
      <c r="K19" s="150">
        <v>107.7758</v>
      </c>
      <c r="L19" s="163">
        <v>6941.9380000000001</v>
      </c>
      <c r="M19" s="150">
        <v>7307.7884249999997</v>
      </c>
    </row>
    <row r="20" spans="1:13" ht="23" customHeight="1">
      <c r="A20" s="137" t="s">
        <v>40</v>
      </c>
      <c r="B20" s="163">
        <v>808.32799999999997</v>
      </c>
      <c r="C20" s="150">
        <v>142.291</v>
      </c>
      <c r="D20" s="143">
        <v>252.69</v>
      </c>
      <c r="E20" s="156">
        <v>605.63082499999996</v>
      </c>
      <c r="F20" s="163">
        <v>4148.8329999999996</v>
      </c>
      <c r="G20" s="150">
        <v>7877.7969000000003</v>
      </c>
      <c r="H20" s="143">
        <v>83.744</v>
      </c>
      <c r="I20" s="156">
        <v>242.38614999999999</v>
      </c>
      <c r="J20" s="163">
        <v>10.592000000000001</v>
      </c>
      <c r="K20" s="150">
        <v>112.1524</v>
      </c>
      <c r="L20" s="163">
        <v>5304.1869999999999</v>
      </c>
      <c r="M20" s="150">
        <v>8980.2572569999993</v>
      </c>
    </row>
    <row r="21" spans="1:13" ht="23" customHeight="1">
      <c r="A21" s="137" t="s">
        <v>41</v>
      </c>
      <c r="B21" s="163" t="s">
        <v>25</v>
      </c>
      <c r="C21" s="150">
        <v>142.291</v>
      </c>
      <c r="D21" s="143">
        <v>226.08500000000001</v>
      </c>
      <c r="E21" s="156">
        <v>671.93460000000005</v>
      </c>
      <c r="F21" s="163">
        <v>5343.6350000000002</v>
      </c>
      <c r="G21" s="150">
        <v>9220.6477599999998</v>
      </c>
      <c r="H21" s="143">
        <v>17.579000000000001</v>
      </c>
      <c r="I21" s="156">
        <v>257.58292499999999</v>
      </c>
      <c r="J21" s="163">
        <v>30.849</v>
      </c>
      <c r="K21" s="150">
        <v>118.48569999999999</v>
      </c>
      <c r="L21" s="163">
        <v>5618.1480000000001</v>
      </c>
      <c r="M21" s="150">
        <v>10410.941984999999</v>
      </c>
    </row>
    <row r="22" spans="1:13" ht="23" customHeight="1">
      <c r="A22" s="137" t="s">
        <v>42</v>
      </c>
      <c r="B22" s="163" t="s">
        <v>25</v>
      </c>
      <c r="C22" s="150">
        <v>142.291</v>
      </c>
      <c r="D22" s="143">
        <v>262.30700000000002</v>
      </c>
      <c r="E22" s="156">
        <v>744.59122500000001</v>
      </c>
      <c r="F22" s="163">
        <v>6214.6170000000002</v>
      </c>
      <c r="G22" s="150">
        <v>11038.992964999999</v>
      </c>
      <c r="H22" s="143">
        <v>9.3439999999999994</v>
      </c>
      <c r="I22" s="156">
        <v>259.46282500000001</v>
      </c>
      <c r="J22" s="163">
        <v>35.715000000000003</v>
      </c>
      <c r="K22" s="150">
        <v>126.5476</v>
      </c>
      <c r="L22" s="163">
        <v>6521.9830000000002</v>
      </c>
      <c r="M22" s="150">
        <v>12311.885614999999</v>
      </c>
    </row>
    <row r="23" spans="1:13" ht="23" customHeight="1">
      <c r="A23" s="137" t="s">
        <v>43</v>
      </c>
      <c r="B23" s="163" t="s">
        <v>25</v>
      </c>
      <c r="C23" s="150">
        <v>142.291</v>
      </c>
      <c r="D23" s="143">
        <v>305.911</v>
      </c>
      <c r="E23" s="156">
        <v>839.24035000000003</v>
      </c>
      <c r="F23" s="163">
        <v>4868.3339999999998</v>
      </c>
      <c r="G23" s="150">
        <v>12626.98914</v>
      </c>
      <c r="H23" s="143">
        <v>6.2560000000000002</v>
      </c>
      <c r="I23" s="156">
        <v>262.42092500000001</v>
      </c>
      <c r="J23" s="163">
        <v>19.989999999999998</v>
      </c>
      <c r="K23" s="150">
        <v>135.22085000000001</v>
      </c>
      <c r="L23" s="163">
        <v>5200.491</v>
      </c>
      <c r="M23" s="150">
        <v>14006.162265000001</v>
      </c>
    </row>
    <row r="24" spans="1:13" ht="23" customHeight="1">
      <c r="A24" s="137" t="s">
        <v>44</v>
      </c>
      <c r="B24" s="163" t="s">
        <v>25</v>
      </c>
      <c r="C24" s="150">
        <v>142.291</v>
      </c>
      <c r="D24" s="143">
        <v>280.77199999999999</v>
      </c>
      <c r="E24" s="156">
        <v>653.83907499999998</v>
      </c>
      <c r="F24" s="163">
        <v>11347.71</v>
      </c>
      <c r="G24" s="150">
        <v>14848.405924999999</v>
      </c>
      <c r="H24" s="143">
        <v>15.43</v>
      </c>
      <c r="I24" s="156">
        <v>520.30629999999996</v>
      </c>
      <c r="J24" s="163">
        <v>1.7</v>
      </c>
      <c r="K24" s="150">
        <v>146.06139999999999</v>
      </c>
      <c r="L24" s="163">
        <v>11645.611999999999</v>
      </c>
      <c r="M24" s="150">
        <v>16310.903700000001</v>
      </c>
    </row>
    <row r="25" spans="1:13" ht="23" customHeight="1">
      <c r="A25" s="138" t="s">
        <v>45</v>
      </c>
      <c r="B25" s="164" t="s">
        <v>25</v>
      </c>
      <c r="C25" s="151">
        <v>142.291</v>
      </c>
      <c r="D25" s="144">
        <v>1114.8889999999999</v>
      </c>
      <c r="E25" s="157">
        <v>666.08827499999995</v>
      </c>
      <c r="F25" s="164">
        <v>11722.52</v>
      </c>
      <c r="G25" s="151">
        <v>18908.560320000001</v>
      </c>
      <c r="H25" s="144">
        <v>123.979</v>
      </c>
      <c r="I25" s="157">
        <v>700.46579999999994</v>
      </c>
      <c r="J25" s="164">
        <v>31.2</v>
      </c>
      <c r="K25" s="151">
        <v>147.89632</v>
      </c>
      <c r="L25" s="164">
        <v>12992.588</v>
      </c>
      <c r="M25" s="151">
        <v>20565.301715000001</v>
      </c>
    </row>
    <row r="26" spans="1:13" s="61" customFormat="1" ht="24" customHeight="1">
      <c r="A26" s="124" t="s">
        <v>405</v>
      </c>
      <c r="B26" s="165">
        <v>1138.328</v>
      </c>
      <c r="C26" s="152">
        <v>1358.8981000000001</v>
      </c>
      <c r="D26" s="145">
        <v>4608.3590000000004</v>
      </c>
      <c r="E26" s="158">
        <v>6682.0142349999996</v>
      </c>
      <c r="F26" s="165">
        <v>67852.638999999996</v>
      </c>
      <c r="G26" s="152">
        <v>95176.757144999996</v>
      </c>
      <c r="H26" s="145">
        <v>761.21</v>
      </c>
      <c r="I26" s="158">
        <v>3383.7239300000001</v>
      </c>
      <c r="J26" s="165">
        <v>494.07100000000003</v>
      </c>
      <c r="K26" s="152">
        <v>1268.1264200000001</v>
      </c>
      <c r="L26" s="165">
        <v>74854.607000000004</v>
      </c>
      <c r="M26" s="160">
        <v>107869.51983</v>
      </c>
    </row>
    <row r="27" spans="1:13" s="2" customFormat="1">
      <c r="A27" s="96"/>
      <c r="B27" s="140"/>
      <c r="C27" s="153"/>
      <c r="D27" s="140"/>
      <c r="E27" s="153"/>
      <c r="F27" s="140"/>
      <c r="G27" s="153"/>
      <c r="H27" s="140"/>
      <c r="I27" s="153"/>
      <c r="J27" s="140"/>
      <c r="K27" s="153"/>
      <c r="L27" s="140"/>
      <c r="M27" s="153"/>
    </row>
    <row r="28" spans="1:13" ht="49" customHeight="1">
      <c r="A28" s="519" t="s">
        <v>2028</v>
      </c>
      <c r="B28" s="519"/>
      <c r="C28" s="519"/>
      <c r="D28" s="519"/>
      <c r="E28" s="519"/>
      <c r="F28" s="519"/>
      <c r="G28" s="519"/>
      <c r="H28" s="519"/>
      <c r="I28" s="519"/>
      <c r="J28" s="519"/>
      <c r="K28" s="519"/>
      <c r="L28" s="519"/>
      <c r="M28" s="519"/>
    </row>
    <row r="29" spans="1:13">
      <c r="A29" s="136"/>
      <c r="B29" s="141"/>
      <c r="C29" s="154"/>
      <c r="D29" s="141"/>
      <c r="E29" s="154"/>
      <c r="F29" s="141"/>
      <c r="G29" s="154"/>
      <c r="H29" s="141"/>
      <c r="I29" s="154"/>
      <c r="J29" s="141"/>
      <c r="K29" s="154"/>
      <c r="L29" s="141"/>
      <c r="M29" s="154"/>
    </row>
    <row r="30" spans="1:13">
      <c r="A30" s="136"/>
      <c r="B30" s="141"/>
      <c r="C30" s="154"/>
      <c r="D30" s="141"/>
      <c r="E30" s="154"/>
      <c r="F30" s="141"/>
      <c r="G30" s="154"/>
      <c r="H30" s="141"/>
      <c r="I30" s="154"/>
      <c r="J30" s="141"/>
      <c r="K30" s="154"/>
      <c r="L30" s="141"/>
      <c r="M30" s="154"/>
    </row>
  </sheetData>
  <mergeCells count="9">
    <mergeCell ref="A1:M1"/>
    <mergeCell ref="A2:A4"/>
    <mergeCell ref="A28:M28"/>
    <mergeCell ref="L2:M2"/>
    <mergeCell ref="B2:C2"/>
    <mergeCell ref="D2:E2"/>
    <mergeCell ref="F2:G2"/>
    <mergeCell ref="J2:K2"/>
    <mergeCell ref="H2:I2"/>
  </mergeCells>
  <printOptions horizontalCentered="1"/>
  <pageMargins left="0.5" right="0.5" top="0.5" bottom="0.5" header="0" footer="0"/>
  <pageSetup paperSize="9" scale="70" orientation="landscape" horizontalDpi="0" verticalDpi="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4E4848-B73C-6A4E-8392-1A0B4EAEE9F0}">
  <dimension ref="A1:N20"/>
  <sheetViews>
    <sheetView zoomScaleNormal="100" workbookViewId="0">
      <selection sqref="A1:M1"/>
    </sheetView>
  </sheetViews>
  <sheetFormatPr baseColWidth="10" defaultRowHeight="16"/>
  <cols>
    <col min="1" max="1" width="4" style="29" bestFit="1" customWidth="1"/>
    <col min="2" max="2" width="11.83203125" style="8" customWidth="1"/>
    <col min="3" max="3" width="12.33203125" style="8" bestFit="1" customWidth="1"/>
    <col min="4" max="4" width="14.83203125" style="8" bestFit="1" customWidth="1"/>
    <col min="5" max="5" width="13.33203125" style="8" bestFit="1" customWidth="1"/>
    <col min="6" max="7" width="16" style="8" bestFit="1" customWidth="1"/>
    <col min="8" max="8" width="14.83203125" style="8" bestFit="1" customWidth="1"/>
    <col min="9" max="9" width="13.33203125" style="8" bestFit="1" customWidth="1"/>
    <col min="10" max="10" width="14" style="8" bestFit="1" customWidth="1"/>
    <col min="11" max="11" width="13.33203125" style="8" bestFit="1" customWidth="1"/>
    <col min="12" max="13" width="16" style="8" bestFit="1" customWidth="1"/>
    <col min="14" max="14" width="10.83203125" style="8"/>
    <col min="15" max="16384" width="10.83203125" style="29"/>
  </cols>
  <sheetData>
    <row r="1" spans="1:14" ht="40" customHeight="1">
      <c r="A1" s="525" t="s">
        <v>2185</v>
      </c>
      <c r="B1" s="525"/>
      <c r="C1" s="525"/>
      <c r="D1" s="525"/>
      <c r="E1" s="525"/>
      <c r="F1" s="525"/>
      <c r="G1" s="525"/>
      <c r="H1" s="525"/>
      <c r="I1" s="525"/>
      <c r="J1" s="525"/>
      <c r="K1" s="525"/>
      <c r="L1" s="525"/>
      <c r="M1" s="525"/>
    </row>
    <row r="2" spans="1:14" s="30" customFormat="1" ht="23" customHeight="1">
      <c r="A2" s="516" t="s">
        <v>1901</v>
      </c>
      <c r="B2" s="528" t="s">
        <v>49</v>
      </c>
      <c r="C2" s="528"/>
      <c r="D2" s="522" t="s">
        <v>1882</v>
      </c>
      <c r="E2" s="523"/>
      <c r="F2" s="522" t="s">
        <v>302</v>
      </c>
      <c r="G2" s="523"/>
      <c r="H2" s="522" t="s">
        <v>1919</v>
      </c>
      <c r="I2" s="523"/>
      <c r="J2" s="522" t="s">
        <v>406</v>
      </c>
      <c r="K2" s="523"/>
      <c r="L2" s="522" t="s">
        <v>46</v>
      </c>
      <c r="M2" s="523"/>
      <c r="N2" s="9"/>
    </row>
    <row r="3" spans="1:14" s="58" customFormat="1" ht="17">
      <c r="A3" s="517"/>
      <c r="B3" s="526" t="s">
        <v>1899</v>
      </c>
      <c r="C3" s="526" t="s">
        <v>1900</v>
      </c>
      <c r="D3" s="168" t="s">
        <v>2025</v>
      </c>
      <c r="E3" s="169" t="s">
        <v>2029</v>
      </c>
      <c r="F3" s="168" t="s">
        <v>2025</v>
      </c>
      <c r="G3" s="169" t="s">
        <v>2029</v>
      </c>
      <c r="H3" s="168" t="s">
        <v>2025</v>
      </c>
      <c r="I3" s="169" t="s">
        <v>2029</v>
      </c>
      <c r="J3" s="168" t="s">
        <v>2025</v>
      </c>
      <c r="K3" s="169" t="s">
        <v>2029</v>
      </c>
      <c r="L3" s="168" t="s">
        <v>2025</v>
      </c>
      <c r="M3" s="169" t="s">
        <v>2029</v>
      </c>
      <c r="N3" s="6"/>
    </row>
    <row r="4" spans="1:14" s="58" customFormat="1">
      <c r="A4" s="518"/>
      <c r="B4" s="527"/>
      <c r="C4" s="527"/>
      <c r="D4" s="162" t="s">
        <v>2026</v>
      </c>
      <c r="E4" s="139" t="s">
        <v>2026</v>
      </c>
      <c r="F4" s="162" t="s">
        <v>2026</v>
      </c>
      <c r="G4" s="139" t="s">
        <v>2026</v>
      </c>
      <c r="H4" s="162" t="s">
        <v>2026</v>
      </c>
      <c r="I4" s="139" t="s">
        <v>2026</v>
      </c>
      <c r="J4" s="162" t="s">
        <v>2026</v>
      </c>
      <c r="K4" s="139" t="s">
        <v>2026</v>
      </c>
      <c r="L4" s="162" t="s">
        <v>2026</v>
      </c>
      <c r="M4" s="139" t="s">
        <v>2026</v>
      </c>
      <c r="N4" s="6"/>
    </row>
    <row r="5" spans="1:14" ht="25" customHeight="1">
      <c r="A5" s="176">
        <v>1</v>
      </c>
      <c r="B5" s="178">
        <v>40301</v>
      </c>
      <c r="C5" s="179">
        <v>40272</v>
      </c>
      <c r="D5" s="190">
        <v>18.850000000000001</v>
      </c>
      <c r="E5" s="190">
        <v>5.6550000000000002</v>
      </c>
      <c r="F5" s="190">
        <v>1398.61</v>
      </c>
      <c r="G5" s="190">
        <v>419.58300000000003</v>
      </c>
      <c r="H5" s="190" t="s">
        <v>25</v>
      </c>
      <c r="I5" s="190" t="s">
        <v>25</v>
      </c>
      <c r="J5" s="190" t="s">
        <v>25</v>
      </c>
      <c r="K5" s="190" t="s">
        <v>25</v>
      </c>
      <c r="L5" s="190">
        <v>1417.46</v>
      </c>
      <c r="M5" s="190">
        <v>425.238</v>
      </c>
    </row>
    <row r="6" spans="1:14" ht="25" customHeight="1">
      <c r="A6" s="176">
        <v>2</v>
      </c>
      <c r="B6" s="180">
        <v>40302</v>
      </c>
      <c r="C6" s="181">
        <v>40273</v>
      </c>
      <c r="D6" s="173">
        <v>13.07</v>
      </c>
      <c r="E6" s="173">
        <v>3.5942500000000002</v>
      </c>
      <c r="F6" s="173">
        <v>173.53</v>
      </c>
      <c r="G6" s="173">
        <v>47.720750000000002</v>
      </c>
      <c r="H6" s="173" t="s">
        <v>25</v>
      </c>
      <c r="I6" s="173" t="s">
        <v>25</v>
      </c>
      <c r="J6" s="173">
        <v>11</v>
      </c>
      <c r="K6" s="173">
        <v>3.0249999999999999</v>
      </c>
      <c r="L6" s="173">
        <v>197.6</v>
      </c>
      <c r="M6" s="173">
        <v>54.34</v>
      </c>
    </row>
    <row r="7" spans="1:14" ht="25" customHeight="1">
      <c r="A7" s="176">
        <v>3</v>
      </c>
      <c r="B7" s="180">
        <v>40303</v>
      </c>
      <c r="C7" s="181">
        <v>40274</v>
      </c>
      <c r="D7" s="173">
        <v>18.8</v>
      </c>
      <c r="E7" s="173">
        <v>4.7</v>
      </c>
      <c r="F7" s="173">
        <v>400.12400000000002</v>
      </c>
      <c r="G7" s="173">
        <v>100.03100000000001</v>
      </c>
      <c r="H7" s="173">
        <v>2</v>
      </c>
      <c r="I7" s="173">
        <v>0.5</v>
      </c>
      <c r="J7" s="173" t="s">
        <v>25</v>
      </c>
      <c r="K7" s="173" t="s">
        <v>25</v>
      </c>
      <c r="L7" s="173">
        <v>420.92399999999998</v>
      </c>
      <c r="M7" s="173">
        <v>105.23099999999999</v>
      </c>
    </row>
    <row r="8" spans="1:14" ht="25" customHeight="1">
      <c r="A8" s="176">
        <v>4</v>
      </c>
      <c r="B8" s="180">
        <v>40304</v>
      </c>
      <c r="C8" s="181">
        <v>40275</v>
      </c>
      <c r="D8" s="173">
        <v>100.9</v>
      </c>
      <c r="E8" s="173">
        <v>22.702500000000001</v>
      </c>
      <c r="F8" s="173">
        <v>721.75199999999995</v>
      </c>
      <c r="G8" s="173">
        <v>162.39420000000001</v>
      </c>
      <c r="H8" s="173">
        <v>28.498999999999999</v>
      </c>
      <c r="I8" s="173">
        <v>6.4122750000000002</v>
      </c>
      <c r="J8" s="173">
        <v>3</v>
      </c>
      <c r="K8" s="173">
        <v>0.67500000000000004</v>
      </c>
      <c r="L8" s="173">
        <v>854.15099999999995</v>
      </c>
      <c r="M8" s="173">
        <v>192.183975</v>
      </c>
    </row>
    <row r="9" spans="1:14" ht="25" customHeight="1">
      <c r="A9" s="176">
        <v>5</v>
      </c>
      <c r="B9" s="180">
        <v>40305</v>
      </c>
      <c r="C9" s="181">
        <v>40276</v>
      </c>
      <c r="D9" s="173">
        <v>241.303</v>
      </c>
      <c r="E9" s="173">
        <v>48.260599999999997</v>
      </c>
      <c r="F9" s="173">
        <v>3683.5970000000002</v>
      </c>
      <c r="G9" s="173">
        <v>736.71939999999995</v>
      </c>
      <c r="H9" s="173">
        <v>61.795000000000002</v>
      </c>
      <c r="I9" s="173">
        <v>12.359</v>
      </c>
      <c r="J9" s="173" t="s">
        <v>25</v>
      </c>
      <c r="K9" s="173" t="s">
        <v>25</v>
      </c>
      <c r="L9" s="173">
        <v>3986.6950000000002</v>
      </c>
      <c r="M9" s="173">
        <v>797.33900000000006</v>
      </c>
    </row>
    <row r="10" spans="1:14" ht="25" customHeight="1">
      <c r="A10" s="176">
        <v>6</v>
      </c>
      <c r="B10" s="180">
        <v>40306</v>
      </c>
      <c r="C10" s="181">
        <v>40277</v>
      </c>
      <c r="D10" s="173">
        <v>89.385000000000005</v>
      </c>
      <c r="E10" s="173">
        <v>15.642374999999999</v>
      </c>
      <c r="F10" s="173">
        <v>5892.1279999999997</v>
      </c>
      <c r="G10" s="173">
        <v>1013.763275</v>
      </c>
      <c r="H10" s="173">
        <v>15.895</v>
      </c>
      <c r="I10" s="173">
        <v>2.781625</v>
      </c>
      <c r="J10" s="173">
        <v>5.5</v>
      </c>
      <c r="K10" s="173">
        <v>0.96250000000000002</v>
      </c>
      <c r="L10" s="173">
        <v>6002.9080000000004</v>
      </c>
      <c r="M10" s="173">
        <v>1033.1497750000001</v>
      </c>
    </row>
    <row r="11" spans="1:14" ht="25" customHeight="1">
      <c r="A11" s="176">
        <v>7</v>
      </c>
      <c r="B11" s="180">
        <v>40307</v>
      </c>
      <c r="C11" s="181">
        <v>40278</v>
      </c>
      <c r="D11" s="173">
        <v>100.426</v>
      </c>
      <c r="E11" s="173">
        <v>15.0639</v>
      </c>
      <c r="F11" s="173">
        <v>384.27</v>
      </c>
      <c r="G11" s="173">
        <v>57.640500000000003</v>
      </c>
      <c r="H11" s="173">
        <v>4.99</v>
      </c>
      <c r="I11" s="173">
        <v>0.74850000000000005</v>
      </c>
      <c r="J11" s="173">
        <v>1.2</v>
      </c>
      <c r="K11" s="173">
        <v>0.18</v>
      </c>
      <c r="L11" s="173">
        <v>490.88600000000002</v>
      </c>
      <c r="M11" s="173">
        <v>73.632900000000006</v>
      </c>
    </row>
    <row r="12" spans="1:14" ht="25" customHeight="1">
      <c r="A12" s="176">
        <v>8</v>
      </c>
      <c r="B12" s="180">
        <v>40308</v>
      </c>
      <c r="C12" s="181">
        <v>40279</v>
      </c>
      <c r="D12" s="173">
        <v>47.469000000000001</v>
      </c>
      <c r="E12" s="173">
        <v>5.9336250000000001</v>
      </c>
      <c r="F12" s="173">
        <v>184.64500000000001</v>
      </c>
      <c r="G12" s="173">
        <v>20.830625000000001</v>
      </c>
      <c r="H12" s="173">
        <v>5.8</v>
      </c>
      <c r="I12" s="173">
        <v>0.72499999999999998</v>
      </c>
      <c r="J12" s="173">
        <v>4</v>
      </c>
      <c r="K12" s="173">
        <v>0.5</v>
      </c>
      <c r="L12" s="173">
        <v>241.91399999999999</v>
      </c>
      <c r="M12" s="173">
        <v>27.989249999999998</v>
      </c>
    </row>
    <row r="13" spans="1:14" ht="25" customHeight="1">
      <c r="A13" s="176">
        <v>9</v>
      </c>
      <c r="B13" s="180">
        <v>40309</v>
      </c>
      <c r="C13" s="181">
        <v>40280</v>
      </c>
      <c r="D13" s="173">
        <v>43.424999999999997</v>
      </c>
      <c r="E13" s="173">
        <v>4.3425000000000002</v>
      </c>
      <c r="F13" s="173">
        <v>91.3</v>
      </c>
      <c r="G13" s="173">
        <v>6.73</v>
      </c>
      <c r="H13" s="173" t="s">
        <v>25</v>
      </c>
      <c r="I13" s="173" t="s">
        <v>25</v>
      </c>
      <c r="J13" s="173">
        <v>1</v>
      </c>
      <c r="K13" s="173">
        <v>0.1</v>
      </c>
      <c r="L13" s="173">
        <v>135.72499999999999</v>
      </c>
      <c r="M13" s="173">
        <v>11.172499999999999</v>
      </c>
    </row>
    <row r="14" spans="1:14" ht="25" customHeight="1">
      <c r="A14" s="176">
        <v>10</v>
      </c>
      <c r="B14" s="180">
        <v>40310</v>
      </c>
      <c r="C14" s="181">
        <v>40634</v>
      </c>
      <c r="D14" s="173">
        <v>50.445</v>
      </c>
      <c r="E14" s="173">
        <v>3.7833749999999999</v>
      </c>
      <c r="F14" s="173">
        <v>19.713999999999999</v>
      </c>
      <c r="G14" s="173">
        <v>1.47855</v>
      </c>
      <c r="H14" s="173" t="s">
        <v>25</v>
      </c>
      <c r="I14" s="173" t="s">
        <v>25</v>
      </c>
      <c r="J14" s="173">
        <v>0.1</v>
      </c>
      <c r="K14" s="173">
        <v>7.4999999999999997E-3</v>
      </c>
      <c r="L14" s="173">
        <v>70.259</v>
      </c>
      <c r="M14" s="173">
        <v>5.269425</v>
      </c>
    </row>
    <row r="15" spans="1:14" ht="25" customHeight="1">
      <c r="A15" s="176">
        <v>11</v>
      </c>
      <c r="B15" s="180">
        <v>40664</v>
      </c>
      <c r="C15" s="181">
        <v>40635</v>
      </c>
      <c r="D15" s="173">
        <v>118.804</v>
      </c>
      <c r="E15" s="173">
        <v>5.9401999999999999</v>
      </c>
      <c r="F15" s="173">
        <v>64.53</v>
      </c>
      <c r="G15" s="173">
        <v>3.2265000000000001</v>
      </c>
      <c r="H15" s="173" t="s">
        <v>25</v>
      </c>
      <c r="I15" s="173" t="s">
        <v>25</v>
      </c>
      <c r="J15" s="173" t="s">
        <v>25</v>
      </c>
      <c r="K15" s="173" t="s">
        <v>25</v>
      </c>
      <c r="L15" s="173">
        <v>183.334</v>
      </c>
      <c r="M15" s="173">
        <v>9.1667000000000005</v>
      </c>
    </row>
    <row r="16" spans="1:14" ht="25" customHeight="1">
      <c r="A16" s="176">
        <v>12</v>
      </c>
      <c r="B16" s="180">
        <v>40665</v>
      </c>
      <c r="C16" s="181">
        <v>40636</v>
      </c>
      <c r="D16" s="174">
        <v>156.12200000000001</v>
      </c>
      <c r="E16" s="174">
        <v>3.9030499999999999</v>
      </c>
      <c r="F16" s="173">
        <v>40.1</v>
      </c>
      <c r="G16" s="173">
        <v>1.0024999999999999</v>
      </c>
      <c r="H16" s="173">
        <v>5</v>
      </c>
      <c r="I16" s="173">
        <v>0.125</v>
      </c>
      <c r="J16" s="173">
        <v>1.4</v>
      </c>
      <c r="K16" s="173">
        <v>3.5000000000000003E-2</v>
      </c>
      <c r="L16" s="173">
        <v>202.62200000000001</v>
      </c>
      <c r="M16" s="173">
        <v>5.06555</v>
      </c>
    </row>
    <row r="17" spans="1:13" s="106" customFormat="1" ht="31" customHeight="1">
      <c r="A17" s="187"/>
      <c r="B17" s="188"/>
      <c r="C17" s="189"/>
      <c r="D17" s="175">
        <f>SUM(D5:D16)</f>
        <v>998.99900000000002</v>
      </c>
      <c r="E17" s="175">
        <f t="shared" ref="E17:M17" si="0">SUM(E5:E16)</f>
        <v>139.52137500000003</v>
      </c>
      <c r="F17" s="175">
        <f t="shared" si="0"/>
        <v>13054.3</v>
      </c>
      <c r="G17" s="175">
        <f t="shared" si="0"/>
        <v>2571.1203</v>
      </c>
      <c r="H17" s="175">
        <f t="shared" si="0"/>
        <v>123.97899999999998</v>
      </c>
      <c r="I17" s="175">
        <f t="shared" si="0"/>
        <v>23.651400000000002</v>
      </c>
      <c r="J17" s="175">
        <f t="shared" si="0"/>
        <v>27.2</v>
      </c>
      <c r="K17" s="175">
        <f t="shared" si="0"/>
        <v>5.4850000000000003</v>
      </c>
      <c r="L17" s="175">
        <f t="shared" si="0"/>
        <v>14204.478000000003</v>
      </c>
      <c r="M17" s="175">
        <f t="shared" si="0"/>
        <v>2739.7780750000002</v>
      </c>
    </row>
    <row r="18" spans="1:13" s="106" customFormat="1" ht="25" customHeight="1">
      <c r="A18" s="177">
        <v>13</v>
      </c>
      <c r="B18" s="185">
        <v>32990</v>
      </c>
      <c r="C18" s="186">
        <v>40271</v>
      </c>
      <c r="D18" s="191">
        <v>1755.223</v>
      </c>
      <c r="E18" s="191">
        <v>526.56690000000003</v>
      </c>
      <c r="F18" s="191">
        <v>54865.027000000002</v>
      </c>
      <c r="G18" s="191">
        <v>16337.44002</v>
      </c>
      <c r="H18" s="191">
        <v>2256.0479999999998</v>
      </c>
      <c r="I18" s="191">
        <v>676.81439999999998</v>
      </c>
      <c r="J18" s="191">
        <v>487.26299999999998</v>
      </c>
      <c r="K18" s="191">
        <v>142.41131999999999</v>
      </c>
      <c r="L18" s="191">
        <v>59363.561000000002</v>
      </c>
      <c r="M18" s="191">
        <v>17683.232639999998</v>
      </c>
    </row>
    <row r="19" spans="1:13" s="30" customFormat="1" ht="28" customHeight="1">
      <c r="A19" s="183"/>
      <c r="B19" s="184" t="s">
        <v>50</v>
      </c>
      <c r="C19" s="184"/>
      <c r="D19" s="182">
        <v>2754.2219999999998</v>
      </c>
      <c r="E19" s="182">
        <v>666.08827500000007</v>
      </c>
      <c r="F19" s="182">
        <v>67919.327000000005</v>
      </c>
      <c r="G19" s="182">
        <v>18908.560320000001</v>
      </c>
      <c r="H19" s="182">
        <v>2380.0269999999996</v>
      </c>
      <c r="I19" s="182">
        <v>700.46579999999994</v>
      </c>
      <c r="J19" s="182">
        <v>514.46299999999997</v>
      </c>
      <c r="K19" s="182">
        <v>147.89632</v>
      </c>
      <c r="L19" s="182">
        <v>73568.039000000004</v>
      </c>
      <c r="M19" s="182">
        <v>20423.010714999997</v>
      </c>
    </row>
    <row r="20" spans="1:13" s="106" customFormat="1">
      <c r="A20" s="31"/>
      <c r="B20" s="40"/>
      <c r="C20" s="40"/>
      <c r="D20" s="40"/>
      <c r="E20" s="40"/>
      <c r="F20" s="40"/>
      <c r="G20" s="40"/>
      <c r="H20" s="40"/>
      <c r="I20" s="40"/>
      <c r="J20" s="40"/>
      <c r="K20" s="40"/>
      <c r="L20" s="40"/>
      <c r="M20" s="40"/>
    </row>
  </sheetData>
  <mergeCells count="10">
    <mergeCell ref="A1:M1"/>
    <mergeCell ref="B3:B4"/>
    <mergeCell ref="C3:C4"/>
    <mergeCell ref="A2:A4"/>
    <mergeCell ref="L2:M2"/>
    <mergeCell ref="J2:K2"/>
    <mergeCell ref="F2:G2"/>
    <mergeCell ref="B2:C2"/>
    <mergeCell ref="D2:E2"/>
    <mergeCell ref="H2:I2"/>
  </mergeCells>
  <printOptions horizontalCentered="1"/>
  <pageMargins left="0.5" right="0.5" top="0.5" bottom="0.5" header="0" footer="0"/>
  <pageSetup paperSize="9" scale="70" orientation="landscape" horizontalDpi="0" verticalDpi="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C12312-637F-DF40-88E3-98C24EB437BD}">
  <dimension ref="A1:I50"/>
  <sheetViews>
    <sheetView zoomScaleNormal="100" workbookViewId="0">
      <selection sqref="A1:I1"/>
    </sheetView>
  </sheetViews>
  <sheetFormatPr baseColWidth="10" defaultRowHeight="16"/>
  <cols>
    <col min="1" max="1" width="11.33203125" style="15" customWidth="1"/>
    <col min="2" max="2" width="12.5" style="15" customWidth="1"/>
    <col min="3" max="3" width="13" style="15" customWidth="1"/>
    <col min="4" max="5" width="16" style="15" bestFit="1" customWidth="1"/>
    <col min="6" max="6" width="14.1640625" style="15" customWidth="1"/>
    <col min="7" max="7" width="13.83203125" style="15" customWidth="1"/>
    <col min="8" max="8" width="17.1640625" style="15" customWidth="1"/>
    <col min="9" max="9" width="17.33203125" style="15" customWidth="1"/>
    <col min="10" max="16384" width="10.83203125" style="15"/>
  </cols>
  <sheetData>
    <row r="1" spans="1:9" ht="40" customHeight="1">
      <c r="A1" s="529" t="s">
        <v>2184</v>
      </c>
      <c r="B1" s="529"/>
      <c r="C1" s="529"/>
      <c r="D1" s="529"/>
      <c r="E1" s="529"/>
      <c r="F1" s="529"/>
      <c r="G1" s="529"/>
      <c r="H1" s="529"/>
      <c r="I1" s="529"/>
    </row>
    <row r="2" spans="1:9" ht="23" customHeight="1">
      <c r="A2" s="531" t="s">
        <v>51</v>
      </c>
      <c r="B2" s="533" t="s">
        <v>2032</v>
      </c>
      <c r="C2" s="533"/>
      <c r="D2" s="534" t="s">
        <v>2033</v>
      </c>
      <c r="E2" s="533"/>
      <c r="F2" s="532" t="s">
        <v>1925</v>
      </c>
      <c r="G2" s="532"/>
      <c r="H2" s="532"/>
      <c r="I2" s="532"/>
    </row>
    <row r="3" spans="1:9" ht="19" customHeight="1">
      <c r="A3" s="531"/>
      <c r="B3" s="533"/>
      <c r="C3" s="533"/>
      <c r="D3" s="534"/>
      <c r="E3" s="535"/>
      <c r="F3" s="533" t="s">
        <v>2030</v>
      </c>
      <c r="G3" s="533"/>
      <c r="H3" s="534" t="s">
        <v>2031</v>
      </c>
      <c r="I3" s="533"/>
    </row>
    <row r="4" spans="1:9">
      <c r="A4" s="531"/>
      <c r="B4" s="197" t="s">
        <v>52</v>
      </c>
      <c r="C4" s="197" t="s">
        <v>53</v>
      </c>
      <c r="D4" s="198" t="s">
        <v>52</v>
      </c>
      <c r="E4" s="199" t="s">
        <v>53</v>
      </c>
      <c r="F4" s="197" t="s">
        <v>52</v>
      </c>
      <c r="G4" s="197" t="s">
        <v>53</v>
      </c>
      <c r="H4" s="198" t="s">
        <v>52</v>
      </c>
      <c r="I4" s="197" t="s">
        <v>53</v>
      </c>
    </row>
    <row r="5" spans="1:9" ht="22" customHeight="1">
      <c r="A5" s="194"/>
      <c r="B5" s="105"/>
      <c r="C5" s="128"/>
      <c r="D5" s="201">
        <v>14712.188700000001</v>
      </c>
      <c r="E5" s="202">
        <v>17683.232639999998</v>
      </c>
      <c r="F5" s="203">
        <v>50216.406999999999</v>
      </c>
      <c r="G5" s="116">
        <v>61862.019</v>
      </c>
      <c r="H5" s="201">
        <v>14854.4797</v>
      </c>
      <c r="I5" s="202">
        <v>17825.523639999999</v>
      </c>
    </row>
    <row r="6" spans="1:9" ht="22" customHeight="1">
      <c r="A6" s="195" t="s">
        <v>0</v>
      </c>
      <c r="B6" s="203">
        <v>640.28800000000001</v>
      </c>
      <c r="C6" s="116">
        <v>254.93</v>
      </c>
      <c r="D6" s="201">
        <v>29.535</v>
      </c>
      <c r="E6" s="202">
        <v>425.238</v>
      </c>
      <c r="F6" s="203">
        <v>50856.695</v>
      </c>
      <c r="G6" s="116">
        <v>62116.949000000001</v>
      </c>
      <c r="H6" s="201">
        <v>29.535</v>
      </c>
      <c r="I6" s="202">
        <v>425.238</v>
      </c>
    </row>
    <row r="7" spans="1:9" ht="22" customHeight="1">
      <c r="A7" s="195" t="s">
        <v>1</v>
      </c>
      <c r="B7" s="203">
        <v>1266.5550000000001</v>
      </c>
      <c r="C7" s="116">
        <v>400.4</v>
      </c>
      <c r="D7" s="201">
        <v>161.22919999999999</v>
      </c>
      <c r="E7" s="202">
        <v>54.34</v>
      </c>
      <c r="F7" s="203">
        <v>52123.25</v>
      </c>
      <c r="G7" s="116">
        <v>62517.349000000002</v>
      </c>
      <c r="H7" s="201">
        <v>161.22919999999999</v>
      </c>
      <c r="I7" s="202">
        <v>54.34</v>
      </c>
    </row>
    <row r="8" spans="1:9" ht="22" customHeight="1">
      <c r="A8" s="195" t="s">
        <v>2</v>
      </c>
      <c r="B8" s="203">
        <v>471.63299999999998</v>
      </c>
      <c r="C8" s="116">
        <v>809.84500000000003</v>
      </c>
      <c r="D8" s="201">
        <v>351.04750000000001</v>
      </c>
      <c r="E8" s="202">
        <v>105.23099999999999</v>
      </c>
      <c r="F8" s="203">
        <v>52594.883000000002</v>
      </c>
      <c r="G8" s="116">
        <v>63327.194000000003</v>
      </c>
      <c r="H8" s="201">
        <v>351.04750000000001</v>
      </c>
      <c r="I8" s="202">
        <v>105.23099999999999</v>
      </c>
    </row>
    <row r="9" spans="1:9" ht="22" customHeight="1">
      <c r="A9" s="195" t="s">
        <v>3</v>
      </c>
      <c r="B9" s="203">
        <v>2084.913</v>
      </c>
      <c r="C9" s="116">
        <v>2734.0239999999999</v>
      </c>
      <c r="D9" s="201">
        <v>75.379050000000007</v>
      </c>
      <c r="E9" s="202">
        <v>192.183975</v>
      </c>
      <c r="F9" s="203">
        <v>54679.796000000002</v>
      </c>
      <c r="G9" s="116">
        <v>66061.217999999993</v>
      </c>
      <c r="H9" s="201">
        <v>75.379050000000007</v>
      </c>
      <c r="I9" s="202">
        <v>192.183975</v>
      </c>
    </row>
    <row r="10" spans="1:9" ht="22" customHeight="1">
      <c r="A10" s="195" t="s">
        <v>4</v>
      </c>
      <c r="B10" s="203">
        <v>873.97299999999996</v>
      </c>
      <c r="C10" s="116">
        <v>7122.8630000000003</v>
      </c>
      <c r="D10" s="201">
        <v>540.96600000000001</v>
      </c>
      <c r="E10" s="202">
        <v>797.33900000000006</v>
      </c>
      <c r="F10" s="203">
        <v>55553.769</v>
      </c>
      <c r="G10" s="116">
        <v>73184.081000000006</v>
      </c>
      <c r="H10" s="201">
        <v>540.96600000000001</v>
      </c>
      <c r="I10" s="202">
        <v>797.33900000000006</v>
      </c>
    </row>
    <row r="11" spans="1:9" ht="22" customHeight="1">
      <c r="A11" s="195" t="s">
        <v>54</v>
      </c>
      <c r="B11" s="203">
        <v>37.5</v>
      </c>
      <c r="C11" s="116">
        <v>688.43200000000002</v>
      </c>
      <c r="D11" s="201">
        <v>43.581299999999999</v>
      </c>
      <c r="E11" s="202">
        <v>1033.1497750000001</v>
      </c>
      <c r="F11" s="203">
        <v>55591.269</v>
      </c>
      <c r="G11" s="116">
        <v>73872.513000000006</v>
      </c>
      <c r="H11" s="201">
        <v>43.581299999999999</v>
      </c>
      <c r="I11" s="202">
        <v>1033.1497750000001</v>
      </c>
    </row>
    <row r="12" spans="1:9" ht="22" customHeight="1">
      <c r="A12" s="195" t="s">
        <v>55</v>
      </c>
      <c r="B12" s="203">
        <v>31.542999999999999</v>
      </c>
      <c r="C12" s="116">
        <v>224.17099999999999</v>
      </c>
      <c r="D12" s="201">
        <v>5.55</v>
      </c>
      <c r="E12" s="202">
        <v>73.632900000000006</v>
      </c>
      <c r="F12" s="203">
        <v>55622.811999999998</v>
      </c>
      <c r="G12" s="116">
        <v>74096.683999999994</v>
      </c>
      <c r="H12" s="201">
        <v>5.55</v>
      </c>
      <c r="I12" s="202">
        <v>73.632900000000006</v>
      </c>
    </row>
    <row r="13" spans="1:9" ht="22" customHeight="1">
      <c r="A13" s="195" t="s">
        <v>56</v>
      </c>
      <c r="B13" s="203">
        <v>36.125</v>
      </c>
      <c r="C13" s="116">
        <v>126.163</v>
      </c>
      <c r="D13" s="201">
        <v>6.5178750000000001</v>
      </c>
      <c r="E13" s="202">
        <v>27.989249999999998</v>
      </c>
      <c r="F13" s="203">
        <v>55658.936999999998</v>
      </c>
      <c r="G13" s="116">
        <v>74222.846999999994</v>
      </c>
      <c r="H13" s="201">
        <v>6.5178750000000001</v>
      </c>
      <c r="I13" s="202">
        <v>27.989249999999998</v>
      </c>
    </row>
    <row r="14" spans="1:9" ht="22" customHeight="1">
      <c r="A14" s="195" t="s">
        <v>57</v>
      </c>
      <c r="B14" s="203">
        <v>1503.9369999999999</v>
      </c>
      <c r="C14" s="116">
        <v>96.072999999999993</v>
      </c>
      <c r="D14" s="201">
        <v>1.6725000000000001</v>
      </c>
      <c r="E14" s="202">
        <v>11.172499999999999</v>
      </c>
      <c r="F14" s="203">
        <v>57162.874000000003</v>
      </c>
      <c r="G14" s="116">
        <v>74318.92</v>
      </c>
      <c r="H14" s="201">
        <v>1.6725000000000001</v>
      </c>
      <c r="I14" s="202">
        <v>11.172499999999999</v>
      </c>
    </row>
    <row r="15" spans="1:9" ht="22" customHeight="1">
      <c r="A15" s="195" t="s">
        <v>58</v>
      </c>
      <c r="B15" s="203">
        <v>1763.097</v>
      </c>
      <c r="C15" s="116">
        <v>88.74</v>
      </c>
      <c r="D15" s="201">
        <v>112.517775</v>
      </c>
      <c r="E15" s="202">
        <v>5.269425</v>
      </c>
      <c r="F15" s="203">
        <v>58925.970999999998</v>
      </c>
      <c r="G15" s="116">
        <v>74407.66</v>
      </c>
      <c r="H15" s="201">
        <v>112.517775</v>
      </c>
      <c r="I15" s="202">
        <v>5.269425</v>
      </c>
    </row>
    <row r="16" spans="1:9" ht="22" customHeight="1">
      <c r="A16" s="195" t="s">
        <v>59</v>
      </c>
      <c r="B16" s="203">
        <v>1066.28</v>
      </c>
      <c r="C16" s="116">
        <v>267.77199999999999</v>
      </c>
      <c r="D16" s="201">
        <v>89.904849999999996</v>
      </c>
      <c r="E16" s="202">
        <v>9.1667000000000005</v>
      </c>
      <c r="F16" s="203">
        <v>59992.250999999997</v>
      </c>
      <c r="G16" s="116">
        <v>74675.432000000001</v>
      </c>
      <c r="H16" s="201">
        <v>89.904849999999996</v>
      </c>
      <c r="I16" s="202">
        <v>9.1667000000000005</v>
      </c>
    </row>
    <row r="17" spans="1:9" ht="22" customHeight="1">
      <c r="A17" s="195" t="s">
        <v>60</v>
      </c>
      <c r="B17" s="203">
        <v>1869.768</v>
      </c>
      <c r="C17" s="116">
        <v>179.17500000000001</v>
      </c>
      <c r="D17" s="201">
        <v>38.522950000000002</v>
      </c>
      <c r="E17" s="202">
        <v>5.06555</v>
      </c>
      <c r="F17" s="203">
        <v>61862.019</v>
      </c>
      <c r="G17" s="116">
        <v>74854.607000000004</v>
      </c>
      <c r="H17" s="201">
        <v>38.522950000000002</v>
      </c>
      <c r="I17" s="202">
        <v>5.06555</v>
      </c>
    </row>
    <row r="18" spans="1:9" s="38" customFormat="1" ht="26" customHeight="1">
      <c r="A18" s="196" t="s">
        <v>50</v>
      </c>
      <c r="B18" s="204">
        <v>11645.612000000001</v>
      </c>
      <c r="C18" s="205">
        <v>12992.588000000002</v>
      </c>
      <c r="D18" s="206">
        <v>16168.612700000001</v>
      </c>
      <c r="E18" s="207">
        <v>20423.010715</v>
      </c>
      <c r="F18" s="204">
        <v>61862.019</v>
      </c>
      <c r="G18" s="205">
        <v>74854.607000000004</v>
      </c>
      <c r="H18" s="206">
        <v>16310.903700000001</v>
      </c>
      <c r="I18" s="207">
        <v>20565.301715000001</v>
      </c>
    </row>
    <row r="19" spans="1:9">
      <c r="B19" s="48"/>
      <c r="C19" s="48"/>
      <c r="D19" s="48"/>
      <c r="E19" s="48"/>
      <c r="F19" s="48"/>
      <c r="G19" s="48"/>
      <c r="H19" s="48"/>
      <c r="I19" s="48"/>
    </row>
    <row r="20" spans="1:9" ht="51" customHeight="1">
      <c r="A20" s="208" t="s">
        <v>2034</v>
      </c>
      <c r="B20" s="530" t="s">
        <v>2035</v>
      </c>
      <c r="C20" s="530"/>
      <c r="D20" s="530"/>
      <c r="E20" s="530"/>
      <c r="F20" s="530"/>
      <c r="G20" s="530"/>
      <c r="H20" s="530"/>
      <c r="I20" s="530"/>
    </row>
    <row r="21" spans="1:9">
      <c r="B21" s="19"/>
      <c r="C21" s="19"/>
      <c r="D21" s="19"/>
      <c r="E21" s="19"/>
      <c r="F21" s="19"/>
      <c r="G21" s="19"/>
      <c r="H21" s="19"/>
      <c r="I21" s="19"/>
    </row>
    <row r="22" spans="1:9">
      <c r="B22" s="19"/>
      <c r="C22" s="19"/>
      <c r="D22" s="19"/>
      <c r="E22" s="19"/>
      <c r="F22" s="19"/>
      <c r="G22" s="19"/>
      <c r="H22" s="19"/>
      <c r="I22" s="19"/>
    </row>
    <row r="23" spans="1:9">
      <c r="B23" s="19"/>
      <c r="C23" s="19"/>
      <c r="D23" s="19"/>
      <c r="E23" s="19"/>
      <c r="F23" s="19"/>
      <c r="G23" s="19"/>
      <c r="H23" s="19"/>
      <c r="I23" s="19"/>
    </row>
    <row r="26" spans="1:9" ht="19" customHeight="1"/>
    <row r="27" spans="1:9" ht="24" customHeight="1"/>
    <row r="43" s="23" customFormat="1"/>
    <row r="48" s="23" customFormat="1"/>
    <row r="50" s="18" customFormat="1"/>
  </sheetData>
  <mergeCells count="8">
    <mergeCell ref="A1:I1"/>
    <mergeCell ref="B20:I20"/>
    <mergeCell ref="A2:A4"/>
    <mergeCell ref="F2:I2"/>
    <mergeCell ref="F3:G3"/>
    <mergeCell ref="H3:I3"/>
    <mergeCell ref="D2:E3"/>
    <mergeCell ref="B2:C3"/>
  </mergeCells>
  <printOptions horizontalCentered="1"/>
  <pageMargins left="0.5" right="0.5" top="0.5" bottom="0.5" header="0" footer="0"/>
  <pageSetup paperSize="9" scale="97" orientation="landscape" horizontalDpi="0" verticalDpi="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58B0BD-3DD2-4A4E-B347-40A7F51E58AA}">
  <dimension ref="A1:K31"/>
  <sheetViews>
    <sheetView zoomScaleNormal="100" workbookViewId="0">
      <selection sqref="A1:K1"/>
    </sheetView>
  </sheetViews>
  <sheetFormatPr baseColWidth="10" defaultRowHeight="16"/>
  <cols>
    <col min="1" max="1" width="11.6640625" style="192" customWidth="1"/>
    <col min="2" max="2" width="6.6640625" style="192" customWidth="1"/>
    <col min="3" max="3" width="14.1640625" style="192" customWidth="1"/>
    <col min="4" max="4" width="15.33203125" style="192" customWidth="1"/>
    <col min="5" max="5" width="15.1640625" style="192" bestFit="1" customWidth="1"/>
    <col min="6" max="6" width="17.1640625" style="192" bestFit="1" customWidth="1"/>
    <col min="7" max="7" width="14.33203125" style="192" customWidth="1"/>
    <col min="8" max="8" width="16.33203125" style="192" customWidth="1"/>
    <col min="9" max="9" width="16.83203125" style="192" customWidth="1"/>
    <col min="10" max="10" width="7.83203125" style="192" customWidth="1"/>
    <col min="11" max="11" width="7.6640625" style="192" customWidth="1"/>
    <col min="12" max="12" width="12" style="192" bestFit="1" customWidth="1"/>
    <col min="13" max="13" width="15.1640625" style="192" bestFit="1" customWidth="1"/>
    <col min="14" max="14" width="12" style="192" bestFit="1" customWidth="1"/>
    <col min="15" max="15" width="21.6640625" style="192" customWidth="1"/>
    <col min="16" max="16384" width="10.83203125" style="192"/>
  </cols>
  <sheetData>
    <row r="1" spans="1:11" ht="44" customHeight="1">
      <c r="A1" s="536" t="s">
        <v>2183</v>
      </c>
      <c r="B1" s="536"/>
      <c r="C1" s="536"/>
      <c r="D1" s="536"/>
      <c r="E1" s="536"/>
      <c r="F1" s="536"/>
      <c r="G1" s="536"/>
      <c r="H1" s="536"/>
      <c r="I1" s="536"/>
      <c r="J1" s="536"/>
      <c r="K1" s="536"/>
    </row>
    <row r="2" spans="1:11" ht="21" customHeight="1">
      <c r="A2" s="556" t="s">
        <v>61</v>
      </c>
      <c r="B2" s="552"/>
      <c r="C2" s="554" t="s">
        <v>1926</v>
      </c>
      <c r="D2" s="552" t="s">
        <v>1927</v>
      </c>
      <c r="E2" s="548" t="s">
        <v>383</v>
      </c>
      <c r="F2" s="224" t="s">
        <v>2036</v>
      </c>
      <c r="G2" s="550" t="s">
        <v>1928</v>
      </c>
      <c r="H2" s="548" t="s">
        <v>1929</v>
      </c>
      <c r="I2" s="226" t="s">
        <v>2037</v>
      </c>
      <c r="J2" s="546" t="s">
        <v>2038</v>
      </c>
      <c r="K2" s="547"/>
    </row>
    <row r="3" spans="1:11" ht="18" customHeight="1">
      <c r="A3" s="557"/>
      <c r="B3" s="553"/>
      <c r="C3" s="555"/>
      <c r="D3" s="553"/>
      <c r="E3" s="549"/>
      <c r="F3" s="225" t="s">
        <v>2026</v>
      </c>
      <c r="G3" s="551"/>
      <c r="H3" s="549"/>
      <c r="I3" s="227" t="s">
        <v>2026</v>
      </c>
      <c r="J3" s="228" t="s">
        <v>2039</v>
      </c>
      <c r="K3" s="229" t="s">
        <v>2040</v>
      </c>
    </row>
    <row r="4" spans="1:11" ht="22" customHeight="1">
      <c r="A4" s="232">
        <v>32990</v>
      </c>
      <c r="B4" s="233">
        <v>1991</v>
      </c>
      <c r="C4" s="220">
        <v>40000</v>
      </c>
      <c r="D4" s="220">
        <v>16098</v>
      </c>
      <c r="E4" s="220">
        <v>56098</v>
      </c>
      <c r="F4" s="221">
        <v>56.097999999999999</v>
      </c>
      <c r="G4" s="222" t="s">
        <v>25</v>
      </c>
      <c r="H4" s="222" t="s">
        <v>25</v>
      </c>
      <c r="I4" s="222" t="s">
        <v>25</v>
      </c>
      <c r="J4" s="223"/>
      <c r="K4" s="223"/>
    </row>
    <row r="5" spans="1:11" ht="22" customHeight="1">
      <c r="A5" s="234">
        <v>1991</v>
      </c>
      <c r="B5" s="233">
        <v>1992</v>
      </c>
      <c r="C5" s="210">
        <v>60000</v>
      </c>
      <c r="D5" s="210">
        <v>5679</v>
      </c>
      <c r="E5" s="210">
        <v>65679</v>
      </c>
      <c r="F5" s="214">
        <v>121.777</v>
      </c>
      <c r="G5" s="209">
        <v>4</v>
      </c>
      <c r="H5" s="209">
        <v>2.0165999999999999</v>
      </c>
      <c r="I5" s="209">
        <v>6.0166000000000004</v>
      </c>
      <c r="J5" s="231">
        <v>0.1</v>
      </c>
      <c r="K5" s="231">
        <v>0.1</v>
      </c>
    </row>
    <row r="6" spans="1:11" ht="22" customHeight="1">
      <c r="A6" s="234">
        <v>1992</v>
      </c>
      <c r="B6" s="233">
        <v>1993</v>
      </c>
      <c r="C6" s="210">
        <v>100000</v>
      </c>
      <c r="D6" s="210">
        <v>24332</v>
      </c>
      <c r="E6" s="210">
        <v>124332</v>
      </c>
      <c r="F6" s="214">
        <v>246.10900000000001</v>
      </c>
      <c r="G6" s="209">
        <v>2.4748999999999999</v>
      </c>
      <c r="H6" s="209">
        <v>3.6252</v>
      </c>
      <c r="I6" s="209">
        <v>6.1001000000000003</v>
      </c>
      <c r="J6" s="538" t="s">
        <v>2005</v>
      </c>
      <c r="K6" s="231">
        <v>0.1</v>
      </c>
    </row>
    <row r="7" spans="1:11" ht="22" customHeight="1">
      <c r="A7" s="234">
        <v>1993</v>
      </c>
      <c r="B7" s="233">
        <v>1994</v>
      </c>
      <c r="C7" s="210">
        <v>30000</v>
      </c>
      <c r="D7" s="210">
        <v>5383</v>
      </c>
      <c r="E7" s="210">
        <v>35383</v>
      </c>
      <c r="F7" s="214">
        <v>281.49200000000002</v>
      </c>
      <c r="G7" s="209">
        <v>5.0720000000000001</v>
      </c>
      <c r="H7" s="209">
        <v>7.5832499999999996</v>
      </c>
      <c r="I7" s="209">
        <v>12.655250000000001</v>
      </c>
      <c r="J7" s="539"/>
      <c r="K7" s="231">
        <v>0.15</v>
      </c>
    </row>
    <row r="8" spans="1:11" ht="22" customHeight="1">
      <c r="A8" s="234">
        <v>1994</v>
      </c>
      <c r="B8" s="233">
        <v>1995</v>
      </c>
      <c r="C8" s="210">
        <v>50000</v>
      </c>
      <c r="D8" s="210">
        <v>56366</v>
      </c>
      <c r="E8" s="210">
        <v>106366</v>
      </c>
      <c r="F8" s="214">
        <v>387.858</v>
      </c>
      <c r="G8" s="209">
        <v>13.106199999999999</v>
      </c>
      <c r="H8" s="209">
        <v>19.659300000000002</v>
      </c>
      <c r="I8" s="209">
        <v>32.765500000000003</v>
      </c>
      <c r="J8" s="539"/>
      <c r="K8" s="231">
        <v>0.3</v>
      </c>
    </row>
    <row r="9" spans="1:11" ht="22" customHeight="1">
      <c r="A9" s="234">
        <v>1995</v>
      </c>
      <c r="B9" s="233">
        <v>1996</v>
      </c>
      <c r="C9" s="210">
        <v>50000</v>
      </c>
      <c r="D9" s="210">
        <v>485093</v>
      </c>
      <c r="E9" s="210">
        <v>535093</v>
      </c>
      <c r="F9" s="214">
        <v>922.95100000000002</v>
      </c>
      <c r="G9" s="209">
        <v>41.25</v>
      </c>
      <c r="H9" s="209">
        <v>107.89709999999999</v>
      </c>
      <c r="I9" s="209">
        <v>149.14709999999999</v>
      </c>
      <c r="J9" s="540"/>
      <c r="K9" s="231">
        <v>0.3</v>
      </c>
    </row>
    <row r="10" spans="1:11" ht="22" customHeight="1">
      <c r="A10" s="234">
        <v>1996</v>
      </c>
      <c r="B10" s="233">
        <v>1997</v>
      </c>
      <c r="C10" s="210" t="s">
        <v>25</v>
      </c>
      <c r="D10" s="210">
        <v>944777</v>
      </c>
      <c r="E10" s="210">
        <v>944777</v>
      </c>
      <c r="F10" s="214">
        <v>1867.7280000000001</v>
      </c>
      <c r="G10" s="209">
        <v>99</v>
      </c>
      <c r="H10" s="209">
        <v>316.678</v>
      </c>
      <c r="I10" s="209">
        <v>415.678</v>
      </c>
      <c r="J10" s="231">
        <v>0.3</v>
      </c>
      <c r="K10" s="231">
        <v>0.3</v>
      </c>
    </row>
    <row r="11" spans="1:11" ht="22" customHeight="1">
      <c r="A11" s="234">
        <v>1997</v>
      </c>
      <c r="B11" s="233">
        <v>1998</v>
      </c>
      <c r="C11" s="210" t="s">
        <v>25</v>
      </c>
      <c r="D11" s="210">
        <v>1158470</v>
      </c>
      <c r="E11" s="210">
        <v>1158470</v>
      </c>
      <c r="F11" s="214">
        <v>3026.1979999999999</v>
      </c>
      <c r="G11" s="209">
        <v>64</v>
      </c>
      <c r="H11" s="209">
        <v>651.82917499999996</v>
      </c>
      <c r="I11" s="209">
        <v>715.82917499999996</v>
      </c>
      <c r="J11" s="543">
        <v>0.125</v>
      </c>
      <c r="K11" s="231">
        <v>0.3</v>
      </c>
    </row>
    <row r="12" spans="1:11" ht="22" customHeight="1">
      <c r="A12" s="234">
        <v>1998</v>
      </c>
      <c r="B12" s="233">
        <v>1999</v>
      </c>
      <c r="C12" s="210" t="s">
        <v>25</v>
      </c>
      <c r="D12" s="210">
        <v>991889</v>
      </c>
      <c r="E12" s="210">
        <v>991889</v>
      </c>
      <c r="F12" s="214">
        <v>4018.087</v>
      </c>
      <c r="G12" s="209">
        <v>28.748999999999999</v>
      </c>
      <c r="H12" s="209">
        <v>949.39447500000006</v>
      </c>
      <c r="I12" s="209">
        <v>978.14347499999997</v>
      </c>
      <c r="J12" s="544"/>
      <c r="K12" s="231">
        <v>0.3</v>
      </c>
    </row>
    <row r="13" spans="1:11" ht="22" customHeight="1">
      <c r="A13" s="234">
        <v>1999</v>
      </c>
      <c r="B13" s="233">
        <v>2000</v>
      </c>
      <c r="C13" s="210" t="s">
        <v>25</v>
      </c>
      <c r="D13" s="210">
        <v>1971269</v>
      </c>
      <c r="E13" s="210">
        <v>1971269</v>
      </c>
      <c r="F13" s="214">
        <v>5989.3559999999998</v>
      </c>
      <c r="G13" s="209">
        <v>41.25</v>
      </c>
      <c r="H13" s="209">
        <v>1429.6518000000001</v>
      </c>
      <c r="I13" s="209">
        <v>1470.9018000000001</v>
      </c>
      <c r="J13" s="544"/>
      <c r="K13" s="231">
        <v>0.3</v>
      </c>
    </row>
    <row r="14" spans="1:11" ht="22" customHeight="1">
      <c r="A14" s="234">
        <v>2000</v>
      </c>
      <c r="B14" s="233">
        <v>2001</v>
      </c>
      <c r="C14" s="210" t="s">
        <v>25</v>
      </c>
      <c r="D14" s="210">
        <v>2499181</v>
      </c>
      <c r="E14" s="210">
        <v>2499181</v>
      </c>
      <c r="F14" s="214">
        <v>8488.5370000000003</v>
      </c>
      <c r="G14" s="209">
        <v>41.25</v>
      </c>
      <c r="H14" s="209">
        <v>2133.6911249999998</v>
      </c>
      <c r="I14" s="209">
        <v>2174.9411249999998</v>
      </c>
      <c r="J14" s="544"/>
      <c r="K14" s="231">
        <v>0.3</v>
      </c>
    </row>
    <row r="15" spans="1:11" ht="22" customHeight="1">
      <c r="A15" s="234">
        <v>2001</v>
      </c>
      <c r="B15" s="233">
        <v>2002</v>
      </c>
      <c r="C15" s="210" t="s">
        <v>25</v>
      </c>
      <c r="D15" s="210">
        <v>2746960</v>
      </c>
      <c r="E15" s="210">
        <v>2746960</v>
      </c>
      <c r="F15" s="214">
        <v>11235.496999999999</v>
      </c>
      <c r="G15" s="209">
        <v>41.25</v>
      </c>
      <c r="H15" s="209">
        <v>2889.3546249999999</v>
      </c>
      <c r="I15" s="209">
        <v>2930.6046249999999</v>
      </c>
      <c r="J15" s="545"/>
      <c r="K15" s="231">
        <v>0.3</v>
      </c>
    </row>
    <row r="16" spans="1:11" ht="22" customHeight="1">
      <c r="A16" s="234">
        <v>2002</v>
      </c>
      <c r="B16" s="233">
        <v>2003</v>
      </c>
      <c r="C16" s="210" t="s">
        <v>25</v>
      </c>
      <c r="D16" s="210">
        <v>3716587</v>
      </c>
      <c r="E16" s="210">
        <v>3716587</v>
      </c>
      <c r="F16" s="214">
        <v>14952.084000000001</v>
      </c>
      <c r="G16" s="209">
        <v>41.25</v>
      </c>
      <c r="H16" s="209">
        <v>3960.4832500000002</v>
      </c>
      <c r="I16" s="209">
        <v>4001.7332500000002</v>
      </c>
      <c r="J16" s="230"/>
      <c r="K16" s="231">
        <v>0.3</v>
      </c>
    </row>
    <row r="17" spans="1:11" ht="22" customHeight="1">
      <c r="A17" s="234">
        <v>2003</v>
      </c>
      <c r="B17" s="233">
        <v>2004</v>
      </c>
      <c r="C17" s="210" t="s">
        <v>25</v>
      </c>
      <c r="D17" s="210">
        <v>5677576</v>
      </c>
      <c r="E17" s="210">
        <v>5677576</v>
      </c>
      <c r="F17" s="214">
        <v>20629.66</v>
      </c>
      <c r="G17" s="209">
        <v>41.25</v>
      </c>
      <c r="H17" s="209">
        <v>5040.5128500000001</v>
      </c>
      <c r="I17" s="209">
        <v>5081.7628500000001</v>
      </c>
      <c r="J17" s="230"/>
      <c r="K17" s="231">
        <v>0.3</v>
      </c>
    </row>
    <row r="18" spans="1:11" ht="22" customHeight="1">
      <c r="A18" s="234">
        <v>2004</v>
      </c>
      <c r="B18" s="233">
        <v>2005</v>
      </c>
      <c r="C18" s="210" t="s">
        <v>25</v>
      </c>
      <c r="D18" s="210">
        <v>6941938</v>
      </c>
      <c r="E18" s="210">
        <v>6941938</v>
      </c>
      <c r="F18" s="214">
        <v>27571.598000000002</v>
      </c>
      <c r="G18" s="209">
        <v>41.25</v>
      </c>
      <c r="H18" s="209">
        <v>7266.5384249999997</v>
      </c>
      <c r="I18" s="209">
        <v>7307.7884249999997</v>
      </c>
      <c r="J18" s="230"/>
      <c r="K18" s="231">
        <v>0.3</v>
      </c>
    </row>
    <row r="19" spans="1:11" ht="22" customHeight="1">
      <c r="A19" s="234">
        <v>2005</v>
      </c>
      <c r="B19" s="233">
        <v>2006</v>
      </c>
      <c r="C19" s="210">
        <v>808328</v>
      </c>
      <c r="D19" s="210">
        <v>4495859</v>
      </c>
      <c r="E19" s="210">
        <v>5304187</v>
      </c>
      <c r="F19" s="214">
        <v>32875.785000000003</v>
      </c>
      <c r="G19" s="209">
        <v>142.291</v>
      </c>
      <c r="H19" s="209">
        <v>8837.9662750000007</v>
      </c>
      <c r="I19" s="209">
        <v>8980.2572749999999</v>
      </c>
      <c r="J19" s="215"/>
      <c r="K19" s="231">
        <v>0.3</v>
      </c>
    </row>
    <row r="20" spans="1:11" ht="22" customHeight="1">
      <c r="A20" s="234">
        <v>2006</v>
      </c>
      <c r="B20" s="233">
        <v>2007</v>
      </c>
      <c r="C20" s="210" t="s">
        <v>25</v>
      </c>
      <c r="D20" s="210">
        <v>5618148</v>
      </c>
      <c r="E20" s="210">
        <v>5618148</v>
      </c>
      <c r="F20" s="214">
        <v>38493.932999999997</v>
      </c>
      <c r="G20" s="209">
        <v>142.291</v>
      </c>
      <c r="H20" s="209">
        <v>10268.650985</v>
      </c>
      <c r="I20" s="209">
        <v>10410.941984999999</v>
      </c>
      <c r="J20" s="230"/>
      <c r="K20" s="231">
        <v>0.3</v>
      </c>
    </row>
    <row r="21" spans="1:11" ht="22" customHeight="1">
      <c r="A21" s="234">
        <v>2007</v>
      </c>
      <c r="B21" s="233">
        <v>2008</v>
      </c>
      <c r="C21" s="210" t="s">
        <v>25</v>
      </c>
      <c r="D21" s="210">
        <v>6521983</v>
      </c>
      <c r="E21" s="210">
        <v>6521983</v>
      </c>
      <c r="F21" s="214">
        <v>45015.915999999997</v>
      </c>
      <c r="G21" s="209">
        <v>142.291</v>
      </c>
      <c r="H21" s="209">
        <v>12169.594615</v>
      </c>
      <c r="I21" s="209">
        <v>12311.885614999999</v>
      </c>
      <c r="J21" s="230"/>
      <c r="K21" s="231">
        <v>0.3</v>
      </c>
    </row>
    <row r="22" spans="1:11" ht="22" customHeight="1">
      <c r="A22" s="234">
        <v>2008</v>
      </c>
      <c r="B22" s="233">
        <v>2009</v>
      </c>
      <c r="C22" s="210" t="s">
        <v>25</v>
      </c>
      <c r="D22" s="210">
        <v>5200491</v>
      </c>
      <c r="E22" s="210">
        <v>5200491</v>
      </c>
      <c r="F22" s="214">
        <v>50216.406999999999</v>
      </c>
      <c r="G22" s="209">
        <v>142.291</v>
      </c>
      <c r="H22" s="209">
        <v>13863.871265</v>
      </c>
      <c r="I22" s="209">
        <v>14006.162265000001</v>
      </c>
      <c r="J22" s="230"/>
      <c r="K22" s="231">
        <v>0.3</v>
      </c>
    </row>
    <row r="23" spans="1:11" ht="22" customHeight="1">
      <c r="A23" s="234">
        <v>2009</v>
      </c>
      <c r="B23" s="233">
        <v>2010</v>
      </c>
      <c r="C23" s="210" t="s">
        <v>25</v>
      </c>
      <c r="D23" s="210">
        <v>11645612</v>
      </c>
      <c r="E23" s="210">
        <v>11645612</v>
      </c>
      <c r="F23" s="214">
        <v>61862.019</v>
      </c>
      <c r="G23" s="209">
        <v>142.291</v>
      </c>
      <c r="H23" s="209">
        <v>16168.6127</v>
      </c>
      <c r="I23" s="209">
        <v>16310.903700000001</v>
      </c>
      <c r="J23" s="230"/>
      <c r="K23" s="231">
        <v>0.3</v>
      </c>
    </row>
    <row r="24" spans="1:11" ht="22" customHeight="1">
      <c r="A24" s="234">
        <v>2010</v>
      </c>
      <c r="B24" s="233">
        <v>2011</v>
      </c>
      <c r="C24" s="216"/>
      <c r="D24" s="216">
        <v>12992588</v>
      </c>
      <c r="E24" s="216">
        <v>12992588</v>
      </c>
      <c r="F24" s="217">
        <v>74854.607000000004</v>
      </c>
      <c r="G24" s="218">
        <v>142.291</v>
      </c>
      <c r="H24" s="218">
        <v>20423.010715</v>
      </c>
      <c r="I24" s="218">
        <v>20565.301715000001</v>
      </c>
      <c r="J24" s="219"/>
      <c r="K24" s="231">
        <v>0.3</v>
      </c>
    </row>
    <row r="25" spans="1:11" s="59" customFormat="1" ht="24" customHeight="1">
      <c r="A25" s="541" t="s">
        <v>50</v>
      </c>
      <c r="B25" s="542"/>
      <c r="C25" s="211">
        <v>1138328</v>
      </c>
      <c r="D25" s="211">
        <v>73716279</v>
      </c>
      <c r="E25" s="211">
        <v>74854607</v>
      </c>
      <c r="F25" s="212">
        <v>74854.607000000004</v>
      </c>
      <c r="G25" s="213">
        <v>1358.8981000000001</v>
      </c>
      <c r="H25" s="213">
        <v>106510.62173</v>
      </c>
      <c r="I25" s="213">
        <v>107869.51983</v>
      </c>
      <c r="J25" s="101"/>
      <c r="K25" s="101"/>
    </row>
    <row r="27" spans="1:11" ht="43" customHeight="1">
      <c r="A27" s="537" t="s">
        <v>2041</v>
      </c>
      <c r="B27" s="537"/>
      <c r="C27" s="530" t="s">
        <v>2042</v>
      </c>
      <c r="D27" s="530"/>
      <c r="E27" s="530"/>
      <c r="F27" s="530"/>
      <c r="G27" s="530"/>
      <c r="H27" s="530"/>
      <c r="I27" s="530"/>
      <c r="J27" s="530"/>
      <c r="K27" s="530"/>
    </row>
    <row r="28" spans="1:11">
      <c r="A28" s="19"/>
      <c r="B28" s="19"/>
      <c r="C28" s="19"/>
      <c r="D28" s="19"/>
      <c r="E28" s="19"/>
      <c r="F28" s="19"/>
      <c r="G28" s="19"/>
      <c r="H28" s="19"/>
      <c r="I28" s="19"/>
    </row>
    <row r="29" spans="1:11">
      <c r="A29" s="19"/>
      <c r="B29" s="19"/>
      <c r="C29" s="19"/>
      <c r="D29" s="19"/>
      <c r="E29" s="19"/>
      <c r="F29" s="19"/>
      <c r="G29" s="19"/>
      <c r="H29" s="19"/>
      <c r="I29" s="19"/>
    </row>
    <row r="30" spans="1:11">
      <c r="A30" s="19"/>
      <c r="B30" s="19"/>
      <c r="C30" s="19"/>
      <c r="D30" s="19"/>
      <c r="E30" s="19"/>
      <c r="F30" s="19"/>
      <c r="G30" s="19"/>
      <c r="H30" s="19"/>
      <c r="I30" s="19"/>
    </row>
    <row r="31" spans="1:11">
      <c r="A31" s="19"/>
      <c r="B31" s="19"/>
      <c r="C31" s="19"/>
      <c r="D31" s="19"/>
      <c r="E31" s="19"/>
      <c r="F31" s="19"/>
      <c r="G31" s="19"/>
      <c r="H31" s="19"/>
      <c r="I31" s="19"/>
    </row>
  </sheetData>
  <mergeCells count="13">
    <mergeCell ref="A1:K1"/>
    <mergeCell ref="C27:K27"/>
    <mergeCell ref="A27:B27"/>
    <mergeCell ref="J6:J9"/>
    <mergeCell ref="A25:B25"/>
    <mergeCell ref="J11:J15"/>
    <mergeCell ref="J2:K2"/>
    <mergeCell ref="E2:E3"/>
    <mergeCell ref="G2:G3"/>
    <mergeCell ref="H2:H3"/>
    <mergeCell ref="D2:D3"/>
    <mergeCell ref="C2:C3"/>
    <mergeCell ref="A2:B3"/>
  </mergeCells>
  <pageMargins left="0.5" right="0.5" top="0.5" bottom="0.5" header="0" footer="0"/>
  <pageSetup paperSize="9" scale="89" orientation="landscape" horizontalDpi="0"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F9D95E-C0F9-C149-A22D-BB02B41FB1BB}">
  <dimension ref="A1:XEX31"/>
  <sheetViews>
    <sheetView zoomScaleNormal="100" workbookViewId="0">
      <selection sqref="A1:N1"/>
    </sheetView>
  </sheetViews>
  <sheetFormatPr baseColWidth="10" defaultRowHeight="16"/>
  <cols>
    <col min="1" max="1" width="12.1640625" style="8" customWidth="1"/>
    <col min="2" max="2" width="5.83203125" style="8" customWidth="1"/>
    <col min="3" max="3" width="14.33203125" style="8" bestFit="1" customWidth="1"/>
    <col min="4" max="4" width="14.5" style="8" customWidth="1"/>
    <col min="5" max="5" width="14.33203125" style="8" bestFit="1" customWidth="1"/>
    <col min="6" max="6" width="14.5" style="8" customWidth="1"/>
    <col min="7" max="7" width="14.33203125" style="8" bestFit="1" customWidth="1"/>
    <col min="8" max="8" width="16.1640625" style="8" customWidth="1"/>
    <col min="9" max="9" width="14.33203125" style="8" bestFit="1" customWidth="1"/>
    <col min="10" max="10" width="14.83203125" style="8" customWidth="1"/>
    <col min="11" max="11" width="14.33203125" style="8" bestFit="1" customWidth="1"/>
    <col min="12" max="12" width="15.1640625" style="8" customWidth="1"/>
    <col min="13" max="13" width="14.33203125" style="8" bestFit="1" customWidth="1"/>
    <col min="14" max="14" width="16.6640625" style="8" customWidth="1"/>
    <col min="15" max="16384" width="10.83203125" style="8"/>
  </cols>
  <sheetData>
    <row r="1" spans="1:14" ht="62" customHeight="1">
      <c r="A1" s="525" t="s">
        <v>2187</v>
      </c>
      <c r="B1" s="525"/>
      <c r="C1" s="525"/>
      <c r="D1" s="525"/>
      <c r="E1" s="525"/>
      <c r="F1" s="525"/>
      <c r="G1" s="525"/>
      <c r="H1" s="525"/>
      <c r="I1" s="525"/>
      <c r="J1" s="525"/>
      <c r="K1" s="525"/>
      <c r="L1" s="525"/>
      <c r="M1" s="525"/>
      <c r="N1" s="525"/>
    </row>
    <row r="2" spans="1:14" s="24" customFormat="1" ht="22" customHeight="1">
      <c r="A2" s="558" t="s">
        <v>61</v>
      </c>
      <c r="B2" s="559"/>
      <c r="C2" s="565" t="s">
        <v>1881</v>
      </c>
      <c r="D2" s="565"/>
      <c r="E2" s="565" t="s">
        <v>1882</v>
      </c>
      <c r="F2" s="565"/>
      <c r="G2" s="565" t="s">
        <v>302</v>
      </c>
      <c r="H2" s="565"/>
      <c r="I2" s="565" t="s">
        <v>1919</v>
      </c>
      <c r="J2" s="565"/>
      <c r="K2" s="565" t="s">
        <v>406</v>
      </c>
      <c r="L2" s="565"/>
      <c r="M2" s="564" t="s">
        <v>46</v>
      </c>
      <c r="N2" s="564"/>
    </row>
    <row r="3" spans="1:14" ht="16" customHeight="1">
      <c r="A3" s="560"/>
      <c r="B3" s="561"/>
      <c r="C3" s="240" t="s">
        <v>2012</v>
      </c>
      <c r="D3" s="235" t="s">
        <v>2029</v>
      </c>
      <c r="E3" s="240" t="s">
        <v>2012</v>
      </c>
      <c r="F3" s="235" t="s">
        <v>2029</v>
      </c>
      <c r="G3" s="240" t="s">
        <v>2012</v>
      </c>
      <c r="H3" s="235" t="s">
        <v>2029</v>
      </c>
      <c r="I3" s="240" t="s">
        <v>2012</v>
      </c>
      <c r="J3" s="235" t="s">
        <v>2029</v>
      </c>
      <c r="K3" s="240" t="s">
        <v>2012</v>
      </c>
      <c r="L3" s="235" t="s">
        <v>2029</v>
      </c>
      <c r="M3" s="240" t="s">
        <v>2012</v>
      </c>
      <c r="N3" s="237" t="s">
        <v>2029</v>
      </c>
    </row>
    <row r="4" spans="1:14" ht="19" customHeight="1">
      <c r="A4" s="560"/>
      <c r="B4" s="561"/>
      <c r="C4" s="242" t="s">
        <v>2026</v>
      </c>
      <c r="D4" s="236" t="s">
        <v>2026</v>
      </c>
      <c r="E4" s="242" t="s">
        <v>2026</v>
      </c>
      <c r="F4" s="236" t="s">
        <v>2026</v>
      </c>
      <c r="G4" s="242" t="s">
        <v>2026</v>
      </c>
      <c r="H4" s="236" t="s">
        <v>2026</v>
      </c>
      <c r="I4" s="242" t="s">
        <v>2026</v>
      </c>
      <c r="J4" s="236" t="s">
        <v>2026</v>
      </c>
      <c r="K4" s="242" t="s">
        <v>2026</v>
      </c>
      <c r="L4" s="236" t="s">
        <v>2026</v>
      </c>
      <c r="M4" s="242" t="s">
        <v>2026</v>
      </c>
      <c r="N4" s="243" t="s">
        <v>2026</v>
      </c>
    </row>
    <row r="5" spans="1:14" ht="23" customHeight="1">
      <c r="A5" s="238">
        <v>32990</v>
      </c>
      <c r="B5" s="248">
        <v>1991</v>
      </c>
      <c r="C5" s="258">
        <v>40</v>
      </c>
      <c r="D5" s="259"/>
      <c r="E5" s="249">
        <v>3.4129999999999998</v>
      </c>
      <c r="F5" s="250" t="s">
        <v>25</v>
      </c>
      <c r="G5" s="258">
        <v>8.73</v>
      </c>
      <c r="H5" s="251" t="s">
        <v>25</v>
      </c>
      <c r="I5" s="249">
        <v>1.99</v>
      </c>
      <c r="J5" s="250"/>
      <c r="K5" s="258">
        <v>1.9650000000000001</v>
      </c>
      <c r="L5" s="251"/>
      <c r="M5" s="249">
        <v>56.097999999999999</v>
      </c>
      <c r="N5" s="251"/>
    </row>
    <row r="6" spans="1:14" ht="23" customHeight="1">
      <c r="A6" s="239">
        <v>1991</v>
      </c>
      <c r="B6" s="7">
        <v>1992</v>
      </c>
      <c r="C6" s="163">
        <v>60</v>
      </c>
      <c r="D6" s="150">
        <v>4</v>
      </c>
      <c r="E6" s="246">
        <v>1.2789999999999999</v>
      </c>
      <c r="F6" s="247">
        <v>0.41980000000000001</v>
      </c>
      <c r="G6" s="163">
        <v>2.371</v>
      </c>
      <c r="H6" s="150">
        <v>1.0743</v>
      </c>
      <c r="I6" s="246">
        <v>1.6060000000000001</v>
      </c>
      <c r="J6" s="247">
        <v>0.3014</v>
      </c>
      <c r="K6" s="163">
        <v>0.42299999999999999</v>
      </c>
      <c r="L6" s="150">
        <v>0.22109999999999999</v>
      </c>
      <c r="M6" s="246">
        <v>65.679000000000002</v>
      </c>
      <c r="N6" s="150">
        <v>6.0166000000000004</v>
      </c>
    </row>
    <row r="7" spans="1:14" ht="23" customHeight="1">
      <c r="A7" s="239">
        <v>1992</v>
      </c>
      <c r="B7" s="7">
        <v>1993</v>
      </c>
      <c r="C7" s="163">
        <v>100</v>
      </c>
      <c r="D7" s="150">
        <v>2.4748999999999999</v>
      </c>
      <c r="E7" s="246">
        <v>13.587</v>
      </c>
      <c r="F7" s="247">
        <v>1.2246999999999999</v>
      </c>
      <c r="G7" s="163">
        <v>7.95</v>
      </c>
      <c r="H7" s="150">
        <v>1.6282000000000001</v>
      </c>
      <c r="I7" s="246">
        <v>1.875</v>
      </c>
      <c r="J7" s="247">
        <v>0.4677</v>
      </c>
      <c r="K7" s="163">
        <v>0.92</v>
      </c>
      <c r="L7" s="150">
        <v>0.30459999999999998</v>
      </c>
      <c r="M7" s="246">
        <v>124.33199999999999</v>
      </c>
      <c r="N7" s="150">
        <v>6.1001000000000003</v>
      </c>
    </row>
    <row r="8" spans="1:14" ht="23" customHeight="1">
      <c r="A8" s="239">
        <v>1993</v>
      </c>
      <c r="B8" s="7">
        <v>1994</v>
      </c>
      <c r="C8" s="163">
        <v>30</v>
      </c>
      <c r="D8" s="150">
        <v>5.0720000000000001</v>
      </c>
      <c r="E8" s="246">
        <v>2.4470000000000001</v>
      </c>
      <c r="F8" s="247">
        <v>2.9901</v>
      </c>
      <c r="G8" s="163">
        <v>1.968</v>
      </c>
      <c r="H8" s="150">
        <v>3.081</v>
      </c>
      <c r="I8" s="246">
        <v>0.91700000000000004</v>
      </c>
      <c r="J8" s="247">
        <v>1.0169999999999999</v>
      </c>
      <c r="K8" s="163">
        <v>5.0999999999999997E-2</v>
      </c>
      <c r="L8" s="150">
        <v>0.49614999999999998</v>
      </c>
      <c r="M8" s="246">
        <v>35.383000000000003</v>
      </c>
      <c r="N8" s="150">
        <v>12.655250000000001</v>
      </c>
    </row>
    <row r="9" spans="1:14" ht="23" customHeight="1">
      <c r="A9" s="239">
        <v>1994</v>
      </c>
      <c r="B9" s="7">
        <v>1995</v>
      </c>
      <c r="C9" s="163">
        <v>50</v>
      </c>
      <c r="D9" s="150">
        <v>13.106199999999999</v>
      </c>
      <c r="E9" s="246">
        <v>10.407999999999999</v>
      </c>
      <c r="F9" s="247">
        <v>5.8116000000000003</v>
      </c>
      <c r="G9" s="163">
        <v>42.917999999999999</v>
      </c>
      <c r="H9" s="150">
        <v>9.2591249999999992</v>
      </c>
      <c r="I9" s="246">
        <v>2.0110000000000001</v>
      </c>
      <c r="J9" s="247">
        <v>3.7362500000000001</v>
      </c>
      <c r="K9" s="163">
        <v>1.0289999999999999</v>
      </c>
      <c r="L9" s="150">
        <v>0.852325</v>
      </c>
      <c r="M9" s="246">
        <v>106.366</v>
      </c>
      <c r="N9" s="150">
        <v>32.765500000000003</v>
      </c>
    </row>
    <row r="10" spans="1:14" ht="23" customHeight="1">
      <c r="A10" s="239">
        <v>1995</v>
      </c>
      <c r="B10" s="7">
        <v>1996</v>
      </c>
      <c r="C10" s="163">
        <v>50</v>
      </c>
      <c r="D10" s="150">
        <v>41.25</v>
      </c>
      <c r="E10" s="246">
        <v>63.566000000000003</v>
      </c>
      <c r="F10" s="247">
        <v>15.817875000000001</v>
      </c>
      <c r="G10" s="163">
        <v>379.09300000000002</v>
      </c>
      <c r="H10" s="150">
        <v>80.786000000000001</v>
      </c>
      <c r="I10" s="246">
        <v>39.015999999999998</v>
      </c>
      <c r="J10" s="247">
        <v>9.8690250000000006</v>
      </c>
      <c r="K10" s="163">
        <v>3.4180000000000001</v>
      </c>
      <c r="L10" s="150">
        <v>1.4241999999999999</v>
      </c>
      <c r="M10" s="246">
        <v>535.09299999999996</v>
      </c>
      <c r="N10" s="150">
        <v>149.14709999999999</v>
      </c>
    </row>
    <row r="11" spans="1:14" ht="23" customHeight="1">
      <c r="A11" s="239">
        <v>1996</v>
      </c>
      <c r="B11" s="7">
        <v>1997</v>
      </c>
      <c r="C11" s="163" t="s">
        <v>25</v>
      </c>
      <c r="D11" s="150">
        <v>99</v>
      </c>
      <c r="E11" s="246">
        <v>139.35599999999999</v>
      </c>
      <c r="F11" s="247">
        <v>46.293149999999997</v>
      </c>
      <c r="G11" s="163">
        <v>775.96799999999996</v>
      </c>
      <c r="H11" s="150">
        <v>232.6319</v>
      </c>
      <c r="I11" s="246">
        <v>27.003</v>
      </c>
      <c r="J11" s="247">
        <v>35.327750000000002</v>
      </c>
      <c r="K11" s="163">
        <v>2.4500000000000002</v>
      </c>
      <c r="L11" s="150">
        <v>2.4251999999999998</v>
      </c>
      <c r="M11" s="246">
        <v>944.77700000000004</v>
      </c>
      <c r="N11" s="150">
        <v>415.678</v>
      </c>
    </row>
    <row r="12" spans="1:14" ht="23" customHeight="1">
      <c r="A12" s="239">
        <v>1997</v>
      </c>
      <c r="B12" s="7">
        <v>1998</v>
      </c>
      <c r="C12" s="163" t="s">
        <v>25</v>
      </c>
      <c r="D12" s="150">
        <v>64</v>
      </c>
      <c r="E12" s="246">
        <v>126.399</v>
      </c>
      <c r="F12" s="247">
        <v>93.148184999999998</v>
      </c>
      <c r="G12" s="163">
        <v>993.01400000000001</v>
      </c>
      <c r="H12" s="150">
        <v>509.31656500000003</v>
      </c>
      <c r="I12" s="246">
        <v>35.283000000000001</v>
      </c>
      <c r="J12" s="247">
        <v>45.577874999999999</v>
      </c>
      <c r="K12" s="163">
        <v>3.774</v>
      </c>
      <c r="L12" s="150">
        <v>3.7865500000000001</v>
      </c>
      <c r="M12" s="246">
        <v>1158.47</v>
      </c>
      <c r="N12" s="150">
        <v>715.82917499999996</v>
      </c>
    </row>
    <row r="13" spans="1:14" ht="23" customHeight="1">
      <c r="A13" s="239">
        <v>1998</v>
      </c>
      <c r="B13" s="7">
        <v>1999</v>
      </c>
      <c r="C13" s="163" t="s">
        <v>25</v>
      </c>
      <c r="D13" s="150">
        <v>28.748999999999999</v>
      </c>
      <c r="E13" s="246">
        <v>97.671000000000006</v>
      </c>
      <c r="F13" s="247">
        <v>109.98907</v>
      </c>
      <c r="G13" s="163">
        <v>868.50199999999995</v>
      </c>
      <c r="H13" s="150">
        <v>767.00143749999995</v>
      </c>
      <c r="I13" s="246">
        <v>21.995999999999999</v>
      </c>
      <c r="J13" s="247">
        <v>67.635705000000002</v>
      </c>
      <c r="K13" s="163">
        <v>3.72</v>
      </c>
      <c r="L13" s="150">
        <v>4.7682250000000002</v>
      </c>
      <c r="M13" s="246">
        <v>991.88900000000001</v>
      </c>
      <c r="N13" s="150">
        <v>978.14347499999997</v>
      </c>
    </row>
    <row r="14" spans="1:14" ht="23" customHeight="1">
      <c r="A14" s="239">
        <v>1999</v>
      </c>
      <c r="B14" s="7">
        <v>2000</v>
      </c>
      <c r="C14" s="163" t="s">
        <v>25</v>
      </c>
      <c r="D14" s="150">
        <v>41.25</v>
      </c>
      <c r="E14" s="246">
        <v>320.20999999999998</v>
      </c>
      <c r="F14" s="247">
        <v>135.35772499999999</v>
      </c>
      <c r="G14" s="163">
        <v>1474.153</v>
      </c>
      <c r="H14" s="150">
        <v>1200.800225</v>
      </c>
      <c r="I14" s="246">
        <v>73.596999999999994</v>
      </c>
      <c r="J14" s="247">
        <v>88.134100000000004</v>
      </c>
      <c r="K14" s="163">
        <v>103.309</v>
      </c>
      <c r="L14" s="150">
        <v>5.35975</v>
      </c>
      <c r="M14" s="246">
        <v>1971.269</v>
      </c>
      <c r="N14" s="150">
        <v>1470.9018000000001</v>
      </c>
    </row>
    <row r="15" spans="1:14" ht="23" customHeight="1">
      <c r="A15" s="239">
        <v>2000</v>
      </c>
      <c r="B15" s="7">
        <v>2001</v>
      </c>
      <c r="C15" s="163" t="s">
        <v>25</v>
      </c>
      <c r="D15" s="150">
        <v>41.25</v>
      </c>
      <c r="E15" s="246">
        <v>288.84500000000003</v>
      </c>
      <c r="F15" s="247">
        <v>225.97659999999999</v>
      </c>
      <c r="G15" s="163">
        <v>1970.1769999999999</v>
      </c>
      <c r="H15" s="150">
        <v>1716.4546499999999</v>
      </c>
      <c r="I15" s="246">
        <v>114.896</v>
      </c>
      <c r="J15" s="247">
        <v>131.08340000000001</v>
      </c>
      <c r="K15" s="163">
        <v>125.26300000000001</v>
      </c>
      <c r="L15" s="150">
        <v>60.176475000000003</v>
      </c>
      <c r="M15" s="246">
        <v>2499.181</v>
      </c>
      <c r="N15" s="150">
        <v>2174.9411249999998</v>
      </c>
    </row>
    <row r="16" spans="1:14" ht="23" customHeight="1">
      <c r="A16" s="239">
        <v>2001</v>
      </c>
      <c r="B16" s="7">
        <v>2002</v>
      </c>
      <c r="C16" s="163" t="s">
        <v>25</v>
      </c>
      <c r="D16" s="150">
        <v>41.25</v>
      </c>
      <c r="E16" s="246">
        <v>241.50200000000001</v>
      </c>
      <c r="F16" s="247">
        <v>371.61170499999997</v>
      </c>
      <c r="G16" s="163">
        <v>2446.9670000000001</v>
      </c>
      <c r="H16" s="150">
        <v>2295.8236700000002</v>
      </c>
      <c r="I16" s="246">
        <v>33.590000000000003</v>
      </c>
      <c r="J16" s="247">
        <v>147.191</v>
      </c>
      <c r="K16" s="163">
        <v>24.811</v>
      </c>
      <c r="L16" s="150">
        <v>74.728250000000003</v>
      </c>
      <c r="M16" s="246">
        <v>2746.96</v>
      </c>
      <c r="N16" s="150">
        <v>2930.6046249999999</v>
      </c>
    </row>
    <row r="17" spans="1:16378" ht="23" customHeight="1">
      <c r="A17" s="239">
        <v>2002</v>
      </c>
      <c r="B17" s="7">
        <v>2003</v>
      </c>
      <c r="C17" s="163" t="s">
        <v>25</v>
      </c>
      <c r="D17" s="150">
        <v>41.25</v>
      </c>
      <c r="E17" s="246">
        <v>173.38499999999999</v>
      </c>
      <c r="F17" s="247">
        <v>370.691575</v>
      </c>
      <c r="G17" s="163">
        <v>3423.7350000000001</v>
      </c>
      <c r="H17" s="150">
        <v>3319.4152749999998</v>
      </c>
      <c r="I17" s="246">
        <v>40.648000000000003</v>
      </c>
      <c r="J17" s="247">
        <v>176.94467499999999</v>
      </c>
      <c r="K17" s="163">
        <v>78.819000000000003</v>
      </c>
      <c r="L17" s="150">
        <v>93.431725</v>
      </c>
      <c r="M17" s="246">
        <v>3716.587</v>
      </c>
      <c r="N17" s="150">
        <v>4001.7332500000002</v>
      </c>
    </row>
    <row r="18" spans="1:16378" ht="23" customHeight="1">
      <c r="A18" s="239">
        <v>2003</v>
      </c>
      <c r="B18" s="7">
        <v>2004</v>
      </c>
      <c r="C18" s="163" t="s">
        <v>25</v>
      </c>
      <c r="D18" s="150">
        <v>41.25</v>
      </c>
      <c r="E18" s="246">
        <v>221.148</v>
      </c>
      <c r="F18" s="247">
        <v>630.06410000000005</v>
      </c>
      <c r="G18" s="163">
        <v>5435.82</v>
      </c>
      <c r="H18" s="150">
        <v>4074.4146500000002</v>
      </c>
      <c r="I18" s="246">
        <v>17.734999999999999</v>
      </c>
      <c r="J18" s="247">
        <v>210.0213</v>
      </c>
      <c r="K18" s="163">
        <v>2.8730000000000002</v>
      </c>
      <c r="L18" s="150">
        <v>126.0128</v>
      </c>
      <c r="M18" s="246">
        <v>5677.576</v>
      </c>
      <c r="N18" s="150">
        <v>5081.7628500000001</v>
      </c>
    </row>
    <row r="19" spans="1:16378" ht="23" customHeight="1">
      <c r="A19" s="239">
        <v>2004</v>
      </c>
      <c r="B19" s="7">
        <v>2005</v>
      </c>
      <c r="C19" s="163" t="s">
        <v>25</v>
      </c>
      <c r="D19" s="150">
        <v>41.25</v>
      </c>
      <c r="E19" s="246">
        <v>462.399</v>
      </c>
      <c r="F19" s="247">
        <v>491.2937</v>
      </c>
      <c r="G19" s="163">
        <v>6375.6239999999998</v>
      </c>
      <c r="H19" s="150">
        <v>6443.6770999999999</v>
      </c>
      <c r="I19" s="246">
        <v>92.715000000000003</v>
      </c>
      <c r="J19" s="247">
        <v>223.79182499999999</v>
      </c>
      <c r="K19" s="163">
        <v>11.2</v>
      </c>
      <c r="L19" s="150">
        <v>107.7758</v>
      </c>
      <c r="M19" s="246">
        <v>6941.9380000000001</v>
      </c>
      <c r="N19" s="150">
        <v>7307.7884249999997</v>
      </c>
    </row>
    <row r="20" spans="1:16378" s="9" customFormat="1" ht="23" customHeight="1">
      <c r="A20" s="239">
        <v>2005</v>
      </c>
      <c r="B20" s="7">
        <v>2006</v>
      </c>
      <c r="C20" s="163">
        <v>808.32799999999997</v>
      </c>
      <c r="D20" s="150">
        <v>142.291</v>
      </c>
      <c r="E20" s="246">
        <v>252.69</v>
      </c>
      <c r="F20" s="247">
        <v>605.63082499999996</v>
      </c>
      <c r="G20" s="163">
        <v>4148.8329999999996</v>
      </c>
      <c r="H20" s="150">
        <v>7877.7969000000003</v>
      </c>
      <c r="I20" s="246">
        <v>83.744</v>
      </c>
      <c r="J20" s="247">
        <v>242.38614999999999</v>
      </c>
      <c r="K20" s="163">
        <v>10.592000000000001</v>
      </c>
      <c r="L20" s="150">
        <v>112.1524</v>
      </c>
      <c r="M20" s="246">
        <v>5304.1869999999999</v>
      </c>
      <c r="N20" s="150">
        <v>8980.2572749999999</v>
      </c>
    </row>
    <row r="21" spans="1:16378" ht="23" customHeight="1">
      <c r="A21" s="239">
        <v>2006</v>
      </c>
      <c r="B21" s="7">
        <v>2007</v>
      </c>
      <c r="C21" s="163" t="s">
        <v>25</v>
      </c>
      <c r="D21" s="150">
        <v>142.291</v>
      </c>
      <c r="E21" s="246">
        <v>226.08500000000001</v>
      </c>
      <c r="F21" s="247">
        <v>671.93460000000005</v>
      </c>
      <c r="G21" s="163">
        <v>5343.6350000000002</v>
      </c>
      <c r="H21" s="150">
        <v>9220.6477599999998</v>
      </c>
      <c r="I21" s="246">
        <v>17.579000000000001</v>
      </c>
      <c r="J21" s="247">
        <v>257.58292499999999</v>
      </c>
      <c r="K21" s="163">
        <v>30.849</v>
      </c>
      <c r="L21" s="150">
        <v>118.48569999999999</v>
      </c>
      <c r="M21" s="246">
        <v>5618.1480000000001</v>
      </c>
      <c r="N21" s="150">
        <v>10410.941984999999</v>
      </c>
    </row>
    <row r="22" spans="1:16378" ht="23" customHeight="1">
      <c r="A22" s="239">
        <v>2007</v>
      </c>
      <c r="B22" s="7">
        <v>2008</v>
      </c>
      <c r="C22" s="163" t="s">
        <v>25</v>
      </c>
      <c r="D22" s="150">
        <v>142.291</v>
      </c>
      <c r="E22" s="246">
        <v>262.30700000000002</v>
      </c>
      <c r="F22" s="247">
        <v>744.59122500000001</v>
      </c>
      <c r="G22" s="163">
        <v>6214.6170000000002</v>
      </c>
      <c r="H22" s="150">
        <v>11038.992964999999</v>
      </c>
      <c r="I22" s="246">
        <v>9.3439999999999994</v>
      </c>
      <c r="J22" s="247">
        <v>259.46282500000001</v>
      </c>
      <c r="K22" s="163">
        <v>35.715000000000003</v>
      </c>
      <c r="L22" s="150">
        <v>126.5476</v>
      </c>
      <c r="M22" s="246">
        <v>6521.9830000000002</v>
      </c>
      <c r="N22" s="150">
        <v>12311.885614999999</v>
      </c>
    </row>
    <row r="23" spans="1:16378" ht="23" customHeight="1">
      <c r="A23" s="239">
        <v>2008</v>
      </c>
      <c r="B23" s="7">
        <v>2009</v>
      </c>
      <c r="C23" s="163" t="s">
        <v>25</v>
      </c>
      <c r="D23" s="150">
        <v>142.291</v>
      </c>
      <c r="E23" s="246">
        <v>305.911</v>
      </c>
      <c r="F23" s="247">
        <v>839.24035000000003</v>
      </c>
      <c r="G23" s="163">
        <v>4868.3339999999998</v>
      </c>
      <c r="H23" s="150">
        <v>12626.98914</v>
      </c>
      <c r="I23" s="246">
        <v>6.2560000000000002</v>
      </c>
      <c r="J23" s="247">
        <v>262.42092500000001</v>
      </c>
      <c r="K23" s="163">
        <v>19.989999999999998</v>
      </c>
      <c r="L23" s="150">
        <v>135.22085000000001</v>
      </c>
      <c r="M23" s="246">
        <v>5200.491</v>
      </c>
      <c r="N23" s="150">
        <v>14006.162265000001</v>
      </c>
    </row>
    <row r="24" spans="1:16378" ht="23" customHeight="1">
      <c r="A24" s="239">
        <v>2009</v>
      </c>
      <c r="B24" s="7">
        <v>2010</v>
      </c>
      <c r="C24" s="163" t="s">
        <v>25</v>
      </c>
      <c r="D24" s="150">
        <v>142.291</v>
      </c>
      <c r="E24" s="246">
        <v>280.77199999999999</v>
      </c>
      <c r="F24" s="247">
        <v>653.83907499999998</v>
      </c>
      <c r="G24" s="163">
        <v>11347.71</v>
      </c>
      <c r="H24" s="150">
        <v>14848.405924999999</v>
      </c>
      <c r="I24" s="246">
        <v>15.43</v>
      </c>
      <c r="J24" s="247">
        <v>520.30629999999996</v>
      </c>
      <c r="K24" s="163">
        <v>1.7</v>
      </c>
      <c r="L24" s="150">
        <v>146.06139999999999</v>
      </c>
      <c r="M24" s="246">
        <v>11645.611999999999</v>
      </c>
      <c r="N24" s="150">
        <v>16310.903700000001</v>
      </c>
    </row>
    <row r="25" spans="1:16378" s="25" customFormat="1" ht="23" customHeight="1">
      <c r="A25" s="252">
        <v>2010</v>
      </c>
      <c r="B25" s="253">
        <v>2011</v>
      </c>
      <c r="C25" s="260"/>
      <c r="D25" s="256">
        <v>142.291</v>
      </c>
      <c r="E25" s="255">
        <v>1114.8889999999999</v>
      </c>
      <c r="F25" s="254">
        <v>666.08827499999995</v>
      </c>
      <c r="G25" s="262">
        <v>11722.52</v>
      </c>
      <c r="H25" s="256">
        <v>18908.560320000001</v>
      </c>
      <c r="I25" s="255">
        <v>123.979</v>
      </c>
      <c r="J25" s="254">
        <v>700.46579999999994</v>
      </c>
      <c r="K25" s="262">
        <v>31.2</v>
      </c>
      <c r="L25" s="256">
        <v>147.89632</v>
      </c>
      <c r="M25" s="255">
        <v>12992.588</v>
      </c>
      <c r="N25" s="256">
        <v>20565.301715000001</v>
      </c>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c r="BH25" s="9"/>
      <c r="BI25" s="9"/>
      <c r="BJ25" s="9"/>
      <c r="BK25" s="9"/>
      <c r="BL25" s="9"/>
      <c r="BM25" s="9"/>
      <c r="BN25" s="9"/>
      <c r="BO25" s="9"/>
      <c r="BP25" s="9"/>
      <c r="BQ25" s="9"/>
      <c r="BR25" s="9"/>
      <c r="BS25" s="9"/>
      <c r="BT25" s="9"/>
      <c r="BU25" s="9"/>
      <c r="BV25" s="9"/>
      <c r="BW25" s="9"/>
      <c r="BX25" s="9"/>
      <c r="BY25" s="9"/>
      <c r="BZ25" s="9"/>
      <c r="CA25" s="9"/>
      <c r="CB25" s="9"/>
      <c r="CC25" s="9"/>
      <c r="CD25" s="9"/>
      <c r="CE25" s="9"/>
      <c r="CF25" s="9"/>
      <c r="CG25" s="9"/>
      <c r="CH25" s="9"/>
      <c r="CI25" s="9"/>
      <c r="CJ25" s="9"/>
      <c r="CK25" s="9"/>
      <c r="CL25" s="9"/>
      <c r="CM25" s="9"/>
      <c r="CN25" s="9"/>
      <c r="CO25" s="9"/>
      <c r="CP25" s="9"/>
      <c r="CQ25" s="9"/>
      <c r="CR25" s="9"/>
      <c r="CS25" s="9"/>
      <c r="CT25" s="9"/>
      <c r="CU25" s="9"/>
      <c r="CV25" s="9"/>
      <c r="CW25" s="9"/>
      <c r="CX25" s="9"/>
      <c r="CY25" s="9"/>
      <c r="CZ25" s="9"/>
      <c r="DA25" s="9"/>
      <c r="DB25" s="9"/>
      <c r="DC25" s="9"/>
      <c r="DD25" s="9"/>
      <c r="DE25" s="9"/>
      <c r="DF25" s="9"/>
      <c r="DG25" s="9"/>
      <c r="DH25" s="9"/>
      <c r="DI25" s="9"/>
      <c r="DJ25" s="9"/>
      <c r="DK25" s="9"/>
      <c r="DL25" s="9"/>
      <c r="DM25" s="9"/>
      <c r="DN25" s="9"/>
      <c r="DO25" s="9"/>
      <c r="DP25" s="9"/>
      <c r="DQ25" s="9"/>
      <c r="DR25" s="9"/>
      <c r="DS25" s="9"/>
      <c r="DT25" s="9"/>
      <c r="DU25" s="9"/>
      <c r="DV25" s="9"/>
      <c r="DW25" s="9"/>
      <c r="DX25" s="9"/>
      <c r="DY25" s="9"/>
      <c r="DZ25" s="9"/>
      <c r="EA25" s="9"/>
      <c r="EB25" s="9"/>
      <c r="EC25" s="9"/>
      <c r="ED25" s="9"/>
      <c r="EE25" s="9"/>
      <c r="EF25" s="9"/>
      <c r="EG25" s="9"/>
      <c r="EH25" s="9"/>
      <c r="EI25" s="9"/>
      <c r="EJ25" s="9"/>
      <c r="EK25" s="9"/>
      <c r="EL25" s="9"/>
      <c r="EM25" s="9"/>
      <c r="EN25" s="9"/>
      <c r="EO25" s="9"/>
      <c r="EP25" s="9"/>
      <c r="EQ25" s="9"/>
      <c r="ER25" s="9"/>
      <c r="ES25" s="9"/>
      <c r="ET25" s="9"/>
      <c r="EU25" s="9"/>
      <c r="EV25" s="9"/>
      <c r="EW25" s="9"/>
      <c r="EX25" s="9"/>
      <c r="EY25" s="9"/>
      <c r="EZ25" s="9"/>
      <c r="FA25" s="9"/>
      <c r="FB25" s="9"/>
      <c r="FC25" s="9"/>
      <c r="FD25" s="9"/>
      <c r="FE25" s="9"/>
      <c r="FF25" s="9"/>
      <c r="FG25" s="9"/>
      <c r="FH25" s="9"/>
      <c r="FI25" s="9"/>
      <c r="FJ25" s="9"/>
      <c r="FK25" s="9"/>
      <c r="FL25" s="9"/>
      <c r="FM25" s="9"/>
      <c r="FN25" s="9"/>
      <c r="FO25" s="9"/>
      <c r="FP25" s="9"/>
      <c r="FQ25" s="9"/>
      <c r="FR25" s="9"/>
      <c r="FS25" s="9"/>
      <c r="FT25" s="9"/>
      <c r="FU25" s="9"/>
      <c r="FV25" s="9"/>
      <c r="FW25" s="9"/>
      <c r="FX25" s="9"/>
      <c r="FY25" s="9"/>
      <c r="FZ25" s="9"/>
      <c r="GA25" s="9"/>
      <c r="GB25" s="9"/>
      <c r="GC25" s="9"/>
      <c r="GD25" s="9"/>
      <c r="GE25" s="9"/>
      <c r="GF25" s="9"/>
      <c r="GG25" s="9"/>
      <c r="GH25" s="9"/>
      <c r="GI25" s="9"/>
      <c r="GJ25" s="9"/>
      <c r="GK25" s="9"/>
      <c r="GL25" s="9"/>
      <c r="GM25" s="9"/>
      <c r="GN25" s="9"/>
      <c r="GO25" s="9"/>
      <c r="GP25" s="9"/>
      <c r="GQ25" s="9"/>
      <c r="GR25" s="9"/>
      <c r="GS25" s="9"/>
      <c r="GT25" s="9"/>
      <c r="GU25" s="9"/>
      <c r="GV25" s="9"/>
      <c r="GW25" s="9"/>
      <c r="GX25" s="9"/>
      <c r="GY25" s="9"/>
      <c r="GZ25" s="9"/>
      <c r="HA25" s="9"/>
      <c r="HB25" s="9"/>
      <c r="HC25" s="9"/>
      <c r="HD25" s="9"/>
      <c r="HE25" s="9"/>
      <c r="HF25" s="9"/>
      <c r="HG25" s="9"/>
      <c r="HH25" s="9"/>
      <c r="HI25" s="9"/>
      <c r="HJ25" s="9"/>
      <c r="HK25" s="9"/>
      <c r="HL25" s="9"/>
      <c r="HM25" s="9"/>
      <c r="HN25" s="9"/>
      <c r="HO25" s="9"/>
      <c r="HP25" s="9"/>
      <c r="HQ25" s="9"/>
      <c r="HR25" s="9"/>
      <c r="HS25" s="9"/>
      <c r="HT25" s="9"/>
      <c r="HU25" s="9"/>
      <c r="HV25" s="9"/>
      <c r="HW25" s="9"/>
      <c r="HX25" s="9"/>
      <c r="HY25" s="9"/>
      <c r="HZ25" s="9"/>
      <c r="IA25" s="9"/>
      <c r="IB25" s="9"/>
      <c r="IC25" s="9"/>
      <c r="ID25" s="9"/>
      <c r="IE25" s="9"/>
      <c r="IF25" s="9"/>
      <c r="IG25" s="9"/>
      <c r="IH25" s="9"/>
      <c r="II25" s="9"/>
      <c r="IJ25" s="9"/>
      <c r="IK25" s="9"/>
      <c r="IL25" s="9"/>
      <c r="IM25" s="9"/>
      <c r="IN25" s="9"/>
      <c r="IO25" s="9"/>
      <c r="IP25" s="9"/>
      <c r="IQ25" s="9"/>
      <c r="IR25" s="9"/>
      <c r="IS25" s="9"/>
      <c r="IT25" s="9"/>
      <c r="IU25" s="9"/>
      <c r="IV25" s="9"/>
      <c r="IW25" s="9"/>
      <c r="IX25" s="9"/>
      <c r="IY25" s="9"/>
      <c r="IZ25" s="9"/>
      <c r="JA25" s="9"/>
      <c r="JB25" s="9"/>
      <c r="JC25" s="9"/>
      <c r="JD25" s="9"/>
      <c r="JE25" s="9"/>
      <c r="JF25" s="9"/>
      <c r="JG25" s="9"/>
      <c r="JH25" s="9"/>
      <c r="JI25" s="9"/>
      <c r="JJ25" s="9"/>
      <c r="JK25" s="9"/>
      <c r="JL25" s="9"/>
      <c r="JM25" s="9"/>
      <c r="JN25" s="9"/>
      <c r="JO25" s="9"/>
      <c r="JP25" s="9"/>
      <c r="JQ25" s="9"/>
      <c r="JR25" s="9"/>
      <c r="JS25" s="9"/>
      <c r="JT25" s="9"/>
      <c r="JU25" s="9"/>
      <c r="JV25" s="9"/>
      <c r="JW25" s="9"/>
      <c r="JX25" s="9"/>
      <c r="JY25" s="9"/>
      <c r="JZ25" s="9"/>
      <c r="KA25" s="9"/>
      <c r="KB25" s="9"/>
      <c r="KC25" s="9"/>
      <c r="KD25" s="9"/>
      <c r="KE25" s="9"/>
      <c r="KF25" s="9"/>
      <c r="KG25" s="9"/>
      <c r="KH25" s="9"/>
      <c r="KI25" s="9"/>
      <c r="KJ25" s="9"/>
      <c r="KK25" s="9"/>
      <c r="KL25" s="9"/>
      <c r="KM25" s="9"/>
      <c r="KN25" s="9"/>
      <c r="KO25" s="9"/>
      <c r="KP25" s="9"/>
      <c r="KQ25" s="9"/>
      <c r="KR25" s="9"/>
      <c r="KS25" s="9"/>
      <c r="KT25" s="9"/>
      <c r="KU25" s="9"/>
      <c r="KV25" s="9"/>
      <c r="KW25" s="9"/>
      <c r="KX25" s="9"/>
      <c r="KY25" s="9"/>
      <c r="KZ25" s="9"/>
      <c r="LA25" s="9"/>
      <c r="LB25" s="9"/>
      <c r="LC25" s="9"/>
      <c r="LD25" s="9"/>
      <c r="LE25" s="9"/>
      <c r="LF25" s="9"/>
      <c r="LG25" s="9"/>
      <c r="LH25" s="9"/>
      <c r="LI25" s="9"/>
      <c r="LJ25" s="9"/>
      <c r="LK25" s="9"/>
      <c r="LL25" s="9"/>
      <c r="LM25" s="9"/>
      <c r="LN25" s="9"/>
      <c r="LO25" s="9"/>
      <c r="LP25" s="9"/>
      <c r="LQ25" s="9"/>
      <c r="LR25" s="9"/>
      <c r="LS25" s="9"/>
      <c r="LT25" s="9"/>
      <c r="LU25" s="9"/>
      <c r="LV25" s="9"/>
      <c r="LW25" s="9"/>
      <c r="LX25" s="9"/>
      <c r="LY25" s="9"/>
      <c r="LZ25" s="9"/>
      <c r="MA25" s="9"/>
      <c r="MB25" s="9"/>
      <c r="MC25" s="9"/>
      <c r="MD25" s="9"/>
      <c r="ME25" s="9"/>
      <c r="MF25" s="9"/>
      <c r="MG25" s="9"/>
      <c r="MH25" s="9"/>
      <c r="MI25" s="9"/>
      <c r="MJ25" s="9"/>
      <c r="MK25" s="9"/>
      <c r="ML25" s="9"/>
      <c r="MM25" s="9"/>
      <c r="MN25" s="9"/>
      <c r="MO25" s="9"/>
      <c r="MP25" s="9"/>
      <c r="MQ25" s="9"/>
      <c r="MR25" s="9"/>
      <c r="MS25" s="9"/>
      <c r="MT25" s="9"/>
      <c r="MU25" s="9"/>
      <c r="MV25" s="9"/>
      <c r="MW25" s="9"/>
      <c r="MX25" s="9"/>
      <c r="MY25" s="9"/>
      <c r="MZ25" s="9"/>
      <c r="NA25" s="9"/>
      <c r="NB25" s="9"/>
      <c r="NC25" s="9"/>
      <c r="ND25" s="9"/>
      <c r="NE25" s="9"/>
      <c r="NF25" s="9"/>
      <c r="NG25" s="9"/>
      <c r="NH25" s="9"/>
      <c r="NI25" s="9"/>
      <c r="NJ25" s="9"/>
      <c r="NK25" s="9"/>
      <c r="NL25" s="9"/>
      <c r="NM25" s="9"/>
      <c r="NN25" s="9"/>
      <c r="NO25" s="9"/>
      <c r="NP25" s="9"/>
      <c r="NQ25" s="9"/>
      <c r="NR25" s="9"/>
      <c r="NS25" s="9"/>
      <c r="NT25" s="9"/>
      <c r="NU25" s="9"/>
      <c r="NV25" s="9"/>
      <c r="NW25" s="9"/>
      <c r="NX25" s="9"/>
      <c r="NY25" s="9"/>
      <c r="NZ25" s="9"/>
      <c r="OA25" s="9"/>
      <c r="OB25" s="9"/>
      <c r="OC25" s="9"/>
      <c r="OD25" s="9"/>
      <c r="OE25" s="9"/>
      <c r="OF25" s="9"/>
      <c r="OG25" s="9"/>
      <c r="OH25" s="9"/>
      <c r="OI25" s="9"/>
      <c r="OJ25" s="9"/>
      <c r="OK25" s="9"/>
      <c r="OL25" s="9"/>
      <c r="OM25" s="9"/>
      <c r="ON25" s="9"/>
      <c r="OO25" s="9"/>
      <c r="OP25" s="9"/>
      <c r="OQ25" s="9"/>
      <c r="OR25" s="9"/>
      <c r="OS25" s="9"/>
      <c r="OT25" s="9"/>
      <c r="OU25" s="9"/>
      <c r="OV25" s="9"/>
      <c r="OW25" s="9"/>
      <c r="OX25" s="9"/>
      <c r="OY25" s="9"/>
      <c r="OZ25" s="9"/>
      <c r="PA25" s="9"/>
      <c r="PB25" s="9"/>
      <c r="PC25" s="9"/>
      <c r="PD25" s="9"/>
      <c r="PE25" s="9"/>
      <c r="PF25" s="9"/>
      <c r="PG25" s="9"/>
      <c r="PH25" s="9"/>
      <c r="PI25" s="9"/>
      <c r="PJ25" s="9"/>
      <c r="PK25" s="9"/>
      <c r="PL25" s="9"/>
      <c r="PM25" s="9"/>
      <c r="PN25" s="9"/>
      <c r="PO25" s="9"/>
      <c r="PP25" s="9"/>
      <c r="PQ25" s="9"/>
      <c r="PR25" s="9"/>
      <c r="PS25" s="9"/>
      <c r="PT25" s="9"/>
      <c r="PU25" s="9"/>
      <c r="PV25" s="9"/>
      <c r="PW25" s="9"/>
      <c r="PX25" s="9"/>
      <c r="PY25" s="9"/>
      <c r="PZ25" s="9"/>
      <c r="QA25" s="9"/>
      <c r="QB25" s="9"/>
      <c r="QC25" s="9"/>
      <c r="QD25" s="9"/>
      <c r="QE25" s="9"/>
      <c r="QF25" s="9"/>
      <c r="QG25" s="9"/>
      <c r="QH25" s="9"/>
      <c r="QI25" s="9"/>
      <c r="QJ25" s="9"/>
      <c r="QK25" s="9"/>
      <c r="QL25" s="9"/>
      <c r="QM25" s="9"/>
      <c r="QN25" s="9"/>
      <c r="QO25" s="9"/>
      <c r="QP25" s="9"/>
      <c r="QQ25" s="9"/>
      <c r="QR25" s="9"/>
      <c r="QS25" s="9"/>
      <c r="QT25" s="9"/>
      <c r="QU25" s="9"/>
      <c r="QV25" s="9"/>
      <c r="QW25" s="9"/>
      <c r="QX25" s="9"/>
      <c r="QY25" s="9"/>
      <c r="QZ25" s="9"/>
      <c r="RA25" s="9"/>
      <c r="RB25" s="9"/>
      <c r="RC25" s="9"/>
      <c r="RD25" s="9"/>
      <c r="RE25" s="9"/>
      <c r="RF25" s="9"/>
      <c r="RG25" s="9"/>
      <c r="RH25" s="9"/>
      <c r="RI25" s="9"/>
      <c r="RJ25" s="9"/>
      <c r="RK25" s="9"/>
      <c r="RL25" s="9"/>
      <c r="RM25" s="9"/>
      <c r="RN25" s="9"/>
      <c r="RO25" s="9"/>
      <c r="RP25" s="9"/>
      <c r="RQ25" s="9"/>
      <c r="RR25" s="9"/>
      <c r="RS25" s="9"/>
      <c r="RT25" s="9"/>
      <c r="RU25" s="9"/>
      <c r="RV25" s="9"/>
      <c r="RW25" s="9"/>
      <c r="RX25" s="9"/>
      <c r="RY25" s="9"/>
      <c r="RZ25" s="9"/>
      <c r="SA25" s="9"/>
      <c r="SB25" s="9"/>
      <c r="SC25" s="9"/>
      <c r="SD25" s="9"/>
      <c r="SE25" s="9"/>
      <c r="SF25" s="9"/>
      <c r="SG25" s="9"/>
      <c r="SH25" s="9"/>
      <c r="SI25" s="9"/>
      <c r="SJ25" s="9"/>
      <c r="SK25" s="9"/>
      <c r="SL25" s="9"/>
      <c r="SM25" s="9"/>
      <c r="SN25" s="9"/>
      <c r="SO25" s="9"/>
      <c r="SP25" s="9"/>
      <c r="SQ25" s="9"/>
      <c r="SR25" s="9"/>
      <c r="SS25" s="9"/>
      <c r="ST25" s="9"/>
      <c r="SU25" s="9"/>
      <c r="SV25" s="9"/>
      <c r="SW25" s="9"/>
      <c r="SX25" s="9"/>
      <c r="SY25" s="9"/>
      <c r="SZ25" s="9"/>
      <c r="TA25" s="9"/>
      <c r="TB25" s="9"/>
      <c r="TC25" s="9"/>
      <c r="TD25" s="9"/>
      <c r="TE25" s="9"/>
      <c r="TF25" s="9"/>
      <c r="TG25" s="9"/>
      <c r="TH25" s="9"/>
      <c r="TI25" s="9"/>
      <c r="TJ25" s="9"/>
      <c r="TK25" s="9"/>
      <c r="TL25" s="9"/>
      <c r="TM25" s="9"/>
      <c r="TN25" s="9"/>
      <c r="TO25" s="9"/>
      <c r="TP25" s="9"/>
      <c r="TQ25" s="9"/>
      <c r="TR25" s="9"/>
      <c r="TS25" s="9"/>
      <c r="TT25" s="9"/>
      <c r="TU25" s="9"/>
      <c r="TV25" s="9"/>
      <c r="TW25" s="9"/>
      <c r="TX25" s="9"/>
      <c r="TY25" s="9"/>
      <c r="TZ25" s="9"/>
      <c r="UA25" s="9"/>
      <c r="UB25" s="9"/>
      <c r="UC25" s="9"/>
      <c r="UD25" s="9"/>
      <c r="UE25" s="9"/>
      <c r="UF25" s="9"/>
      <c r="UG25" s="9"/>
      <c r="UH25" s="9"/>
      <c r="UI25" s="9"/>
      <c r="UJ25" s="9"/>
      <c r="UK25" s="9"/>
      <c r="UL25" s="9"/>
      <c r="UM25" s="9"/>
      <c r="UN25" s="9"/>
      <c r="UO25" s="9"/>
      <c r="UP25" s="9"/>
      <c r="UQ25" s="9"/>
      <c r="UR25" s="9"/>
      <c r="US25" s="9"/>
      <c r="UT25" s="9"/>
      <c r="UU25" s="9"/>
      <c r="UV25" s="9"/>
      <c r="UW25" s="9"/>
      <c r="UX25" s="9"/>
      <c r="UY25" s="9"/>
      <c r="UZ25" s="9"/>
      <c r="VA25" s="9"/>
      <c r="VB25" s="9"/>
      <c r="VC25" s="9"/>
      <c r="VD25" s="9"/>
      <c r="VE25" s="9"/>
      <c r="VF25" s="9"/>
      <c r="VG25" s="9"/>
      <c r="VH25" s="9"/>
      <c r="VI25" s="9"/>
      <c r="VJ25" s="9"/>
      <c r="VK25" s="9"/>
      <c r="VL25" s="9"/>
      <c r="VM25" s="9"/>
      <c r="VN25" s="9"/>
      <c r="VO25" s="9"/>
      <c r="VP25" s="9"/>
      <c r="VQ25" s="9"/>
      <c r="VR25" s="9"/>
      <c r="VS25" s="9"/>
      <c r="VT25" s="9"/>
      <c r="VU25" s="9"/>
      <c r="VV25" s="9"/>
      <c r="VW25" s="9"/>
      <c r="VX25" s="9"/>
      <c r="VY25" s="9"/>
      <c r="VZ25" s="9"/>
      <c r="WA25" s="9"/>
      <c r="WB25" s="9"/>
      <c r="WC25" s="9"/>
      <c r="WD25" s="9"/>
      <c r="WE25" s="9"/>
      <c r="WF25" s="9"/>
      <c r="WG25" s="9"/>
      <c r="WH25" s="9"/>
      <c r="WI25" s="9"/>
      <c r="WJ25" s="9"/>
      <c r="WK25" s="9"/>
      <c r="WL25" s="9"/>
      <c r="WM25" s="9"/>
      <c r="WN25" s="9"/>
      <c r="WO25" s="9"/>
      <c r="WP25" s="9"/>
      <c r="WQ25" s="9"/>
      <c r="WR25" s="9"/>
      <c r="WS25" s="9"/>
      <c r="WT25" s="9"/>
      <c r="WU25" s="9"/>
      <c r="WV25" s="9"/>
      <c r="WW25" s="9"/>
      <c r="WX25" s="9"/>
      <c r="WY25" s="9"/>
      <c r="WZ25" s="9"/>
      <c r="XA25" s="9"/>
      <c r="XB25" s="9"/>
      <c r="XC25" s="9"/>
      <c r="XD25" s="9"/>
      <c r="XE25" s="9"/>
      <c r="XF25" s="9"/>
      <c r="XG25" s="9"/>
      <c r="XH25" s="9"/>
      <c r="XI25" s="9"/>
      <c r="XJ25" s="9"/>
      <c r="XK25" s="9"/>
      <c r="XL25" s="9"/>
      <c r="XM25" s="9"/>
      <c r="XN25" s="9"/>
      <c r="XO25" s="9"/>
      <c r="XP25" s="9"/>
      <c r="XQ25" s="9"/>
      <c r="XR25" s="9"/>
      <c r="XS25" s="9"/>
      <c r="XT25" s="9"/>
      <c r="XU25" s="9"/>
      <c r="XV25" s="9"/>
      <c r="XW25" s="9"/>
      <c r="XX25" s="9"/>
      <c r="XY25" s="9"/>
      <c r="XZ25" s="9"/>
      <c r="YA25" s="9"/>
      <c r="YB25" s="9"/>
      <c r="YC25" s="9"/>
      <c r="YD25" s="9"/>
      <c r="YE25" s="9"/>
      <c r="YF25" s="9"/>
      <c r="YG25" s="9"/>
      <c r="YH25" s="9"/>
      <c r="YI25" s="9"/>
      <c r="YJ25" s="9"/>
      <c r="YK25" s="9"/>
      <c r="YL25" s="9"/>
      <c r="YM25" s="9"/>
      <c r="YN25" s="9"/>
      <c r="YO25" s="9"/>
      <c r="YP25" s="9"/>
      <c r="YQ25" s="9"/>
      <c r="YR25" s="9"/>
      <c r="YS25" s="9"/>
      <c r="YT25" s="9"/>
      <c r="YU25" s="9"/>
      <c r="YV25" s="9"/>
      <c r="YW25" s="9"/>
      <c r="YX25" s="9"/>
      <c r="YY25" s="9"/>
      <c r="YZ25" s="9"/>
      <c r="ZA25" s="9"/>
      <c r="ZB25" s="9"/>
      <c r="ZC25" s="9"/>
      <c r="ZD25" s="9"/>
      <c r="ZE25" s="9"/>
      <c r="ZF25" s="9"/>
      <c r="ZG25" s="9"/>
      <c r="ZH25" s="9"/>
      <c r="ZI25" s="9"/>
      <c r="ZJ25" s="9"/>
      <c r="ZK25" s="9"/>
      <c r="ZL25" s="9"/>
      <c r="ZM25" s="9"/>
      <c r="ZN25" s="9"/>
      <c r="ZO25" s="9"/>
      <c r="ZP25" s="9"/>
      <c r="ZQ25" s="9"/>
      <c r="ZR25" s="9"/>
      <c r="ZS25" s="9"/>
      <c r="ZT25" s="9"/>
      <c r="ZU25" s="9"/>
      <c r="ZV25" s="9"/>
      <c r="ZW25" s="9"/>
      <c r="ZX25" s="9"/>
      <c r="ZY25" s="9"/>
      <c r="ZZ25" s="9"/>
      <c r="AAA25" s="9"/>
      <c r="AAB25" s="9"/>
      <c r="AAC25" s="9"/>
      <c r="AAD25" s="9"/>
      <c r="AAE25" s="9"/>
      <c r="AAF25" s="9"/>
      <c r="AAG25" s="9"/>
      <c r="AAH25" s="9"/>
      <c r="AAI25" s="9"/>
      <c r="AAJ25" s="9"/>
      <c r="AAK25" s="9"/>
      <c r="AAL25" s="9"/>
      <c r="AAM25" s="9"/>
      <c r="AAN25" s="9"/>
      <c r="AAO25" s="9"/>
      <c r="AAP25" s="9"/>
      <c r="AAQ25" s="9"/>
      <c r="AAR25" s="9"/>
      <c r="AAS25" s="9"/>
      <c r="AAT25" s="9"/>
      <c r="AAU25" s="9"/>
      <c r="AAV25" s="9"/>
      <c r="AAW25" s="9"/>
      <c r="AAX25" s="9"/>
      <c r="AAY25" s="9"/>
      <c r="AAZ25" s="9"/>
      <c r="ABA25" s="9"/>
      <c r="ABB25" s="9"/>
      <c r="ABC25" s="9"/>
      <c r="ABD25" s="9"/>
      <c r="ABE25" s="9"/>
      <c r="ABF25" s="9"/>
      <c r="ABG25" s="9"/>
      <c r="ABH25" s="9"/>
      <c r="ABI25" s="9"/>
      <c r="ABJ25" s="9"/>
      <c r="ABK25" s="9"/>
      <c r="ABL25" s="9"/>
      <c r="ABM25" s="9"/>
      <c r="ABN25" s="9"/>
      <c r="ABO25" s="9"/>
      <c r="ABP25" s="9"/>
      <c r="ABQ25" s="9"/>
      <c r="ABR25" s="9"/>
      <c r="ABS25" s="9"/>
      <c r="ABT25" s="9"/>
      <c r="ABU25" s="9"/>
      <c r="ABV25" s="9"/>
      <c r="ABW25" s="9"/>
      <c r="ABX25" s="9"/>
      <c r="ABY25" s="9"/>
      <c r="ABZ25" s="9"/>
      <c r="ACA25" s="9"/>
      <c r="ACB25" s="9"/>
      <c r="ACC25" s="9"/>
      <c r="ACD25" s="9"/>
      <c r="ACE25" s="9"/>
      <c r="ACF25" s="9"/>
      <c r="ACG25" s="9"/>
      <c r="ACH25" s="9"/>
      <c r="ACI25" s="9"/>
      <c r="ACJ25" s="9"/>
      <c r="ACK25" s="9"/>
      <c r="ACL25" s="9"/>
      <c r="ACM25" s="9"/>
      <c r="ACN25" s="9"/>
      <c r="ACO25" s="9"/>
      <c r="ACP25" s="9"/>
      <c r="ACQ25" s="9"/>
      <c r="ACR25" s="9"/>
      <c r="ACS25" s="9"/>
      <c r="ACT25" s="9"/>
      <c r="ACU25" s="9"/>
      <c r="ACV25" s="9"/>
      <c r="ACW25" s="9"/>
      <c r="ACX25" s="9"/>
      <c r="ACY25" s="9"/>
      <c r="ACZ25" s="9"/>
      <c r="ADA25" s="9"/>
      <c r="ADB25" s="9"/>
      <c r="ADC25" s="9"/>
      <c r="ADD25" s="9"/>
      <c r="ADE25" s="9"/>
      <c r="ADF25" s="9"/>
      <c r="ADG25" s="9"/>
      <c r="ADH25" s="9"/>
      <c r="ADI25" s="9"/>
      <c r="ADJ25" s="9"/>
      <c r="ADK25" s="9"/>
      <c r="ADL25" s="9"/>
      <c r="ADM25" s="9"/>
      <c r="ADN25" s="9"/>
      <c r="ADO25" s="9"/>
      <c r="ADP25" s="9"/>
      <c r="ADQ25" s="9"/>
      <c r="ADR25" s="9"/>
      <c r="ADS25" s="9"/>
      <c r="ADT25" s="9"/>
      <c r="ADU25" s="9"/>
      <c r="ADV25" s="9"/>
      <c r="ADW25" s="9"/>
      <c r="ADX25" s="9"/>
      <c r="ADY25" s="9"/>
      <c r="ADZ25" s="9"/>
      <c r="AEA25" s="9"/>
      <c r="AEB25" s="9"/>
      <c r="AEC25" s="9"/>
      <c r="AED25" s="9"/>
      <c r="AEE25" s="9"/>
      <c r="AEF25" s="9"/>
      <c r="AEG25" s="9"/>
      <c r="AEH25" s="9"/>
      <c r="AEI25" s="9"/>
      <c r="AEJ25" s="9"/>
      <c r="AEK25" s="9"/>
      <c r="AEL25" s="9"/>
      <c r="AEM25" s="9"/>
      <c r="AEN25" s="9"/>
      <c r="AEO25" s="9"/>
      <c r="AEP25" s="9"/>
      <c r="AEQ25" s="9"/>
      <c r="AER25" s="9"/>
      <c r="AES25" s="9"/>
      <c r="AET25" s="9"/>
      <c r="AEU25" s="9"/>
      <c r="AEV25" s="9"/>
      <c r="AEW25" s="9"/>
      <c r="AEX25" s="9"/>
      <c r="AEY25" s="9"/>
      <c r="AEZ25" s="9"/>
      <c r="AFA25" s="9"/>
      <c r="AFB25" s="9"/>
      <c r="AFC25" s="9"/>
      <c r="AFD25" s="9"/>
      <c r="AFE25" s="9"/>
      <c r="AFF25" s="9"/>
      <c r="AFG25" s="9"/>
      <c r="AFH25" s="9"/>
      <c r="AFI25" s="9"/>
      <c r="AFJ25" s="9"/>
      <c r="AFK25" s="9"/>
      <c r="AFL25" s="9"/>
      <c r="AFM25" s="9"/>
      <c r="AFN25" s="9"/>
      <c r="AFO25" s="9"/>
      <c r="AFP25" s="9"/>
      <c r="AFQ25" s="9"/>
      <c r="AFR25" s="9"/>
      <c r="AFS25" s="9"/>
      <c r="AFT25" s="9"/>
      <c r="AFU25" s="9"/>
      <c r="AFV25" s="9"/>
      <c r="AFW25" s="9"/>
      <c r="AFX25" s="9"/>
      <c r="AFY25" s="9"/>
      <c r="AFZ25" s="9"/>
      <c r="AGA25" s="9"/>
      <c r="AGB25" s="9"/>
      <c r="AGC25" s="9"/>
      <c r="AGD25" s="9"/>
      <c r="AGE25" s="9"/>
      <c r="AGF25" s="9"/>
      <c r="AGG25" s="9"/>
      <c r="AGH25" s="9"/>
      <c r="AGI25" s="9"/>
      <c r="AGJ25" s="9"/>
      <c r="AGK25" s="9"/>
      <c r="AGL25" s="9"/>
      <c r="AGM25" s="9"/>
      <c r="AGN25" s="9"/>
      <c r="AGO25" s="9"/>
      <c r="AGP25" s="9"/>
      <c r="AGQ25" s="9"/>
      <c r="AGR25" s="9"/>
      <c r="AGS25" s="9"/>
      <c r="AGT25" s="9"/>
      <c r="AGU25" s="9"/>
      <c r="AGV25" s="9"/>
      <c r="AGW25" s="9"/>
      <c r="AGX25" s="9"/>
      <c r="AGY25" s="9"/>
      <c r="AGZ25" s="9"/>
      <c r="AHA25" s="9"/>
      <c r="AHB25" s="9"/>
      <c r="AHC25" s="9"/>
      <c r="AHD25" s="9"/>
      <c r="AHE25" s="9"/>
      <c r="AHF25" s="9"/>
      <c r="AHG25" s="9"/>
      <c r="AHH25" s="9"/>
      <c r="AHI25" s="9"/>
      <c r="AHJ25" s="9"/>
      <c r="AHK25" s="9"/>
      <c r="AHL25" s="9"/>
      <c r="AHM25" s="9"/>
      <c r="AHN25" s="9"/>
      <c r="AHO25" s="9"/>
      <c r="AHP25" s="9"/>
      <c r="AHQ25" s="9"/>
      <c r="AHR25" s="9"/>
      <c r="AHS25" s="9"/>
      <c r="AHT25" s="9"/>
      <c r="AHU25" s="9"/>
      <c r="AHV25" s="9"/>
      <c r="AHW25" s="9"/>
      <c r="AHX25" s="9"/>
      <c r="AHY25" s="9"/>
      <c r="AHZ25" s="9"/>
      <c r="AIA25" s="9"/>
      <c r="AIB25" s="9"/>
      <c r="AIC25" s="9"/>
      <c r="AID25" s="9"/>
      <c r="AIE25" s="9"/>
      <c r="AIF25" s="9"/>
      <c r="AIG25" s="9"/>
      <c r="AIH25" s="9"/>
      <c r="AII25" s="9"/>
      <c r="AIJ25" s="9"/>
      <c r="AIK25" s="9"/>
      <c r="AIL25" s="9"/>
      <c r="AIM25" s="9"/>
      <c r="AIN25" s="9"/>
      <c r="AIO25" s="9"/>
      <c r="AIP25" s="9"/>
      <c r="AIQ25" s="9"/>
      <c r="AIR25" s="9"/>
      <c r="AIS25" s="9"/>
      <c r="AIT25" s="9"/>
      <c r="AIU25" s="9"/>
      <c r="AIV25" s="9"/>
      <c r="AIW25" s="9"/>
      <c r="AIX25" s="9"/>
      <c r="AIY25" s="9"/>
      <c r="AIZ25" s="9"/>
      <c r="AJA25" s="9"/>
      <c r="AJB25" s="9"/>
      <c r="AJC25" s="9"/>
      <c r="AJD25" s="9"/>
      <c r="AJE25" s="9"/>
      <c r="AJF25" s="9"/>
      <c r="AJG25" s="9"/>
      <c r="AJH25" s="9"/>
      <c r="AJI25" s="9"/>
      <c r="AJJ25" s="9"/>
      <c r="AJK25" s="9"/>
      <c r="AJL25" s="9"/>
      <c r="AJM25" s="9"/>
      <c r="AJN25" s="9"/>
      <c r="AJO25" s="9"/>
      <c r="AJP25" s="9"/>
      <c r="AJQ25" s="9"/>
      <c r="AJR25" s="9"/>
      <c r="AJS25" s="9"/>
      <c r="AJT25" s="9"/>
      <c r="AJU25" s="9"/>
      <c r="AJV25" s="9"/>
      <c r="AJW25" s="9"/>
      <c r="AJX25" s="9"/>
      <c r="AJY25" s="9"/>
      <c r="AJZ25" s="9"/>
      <c r="AKA25" s="9"/>
      <c r="AKB25" s="9"/>
      <c r="AKC25" s="9"/>
      <c r="AKD25" s="9"/>
      <c r="AKE25" s="9"/>
      <c r="AKF25" s="9"/>
      <c r="AKG25" s="9"/>
      <c r="AKH25" s="9"/>
      <c r="AKI25" s="9"/>
      <c r="AKJ25" s="9"/>
      <c r="AKK25" s="9"/>
      <c r="AKL25" s="9"/>
      <c r="AKM25" s="9"/>
      <c r="AKN25" s="9"/>
      <c r="AKO25" s="9"/>
      <c r="AKP25" s="9"/>
      <c r="AKQ25" s="9"/>
      <c r="AKR25" s="9"/>
      <c r="AKS25" s="9"/>
      <c r="AKT25" s="9"/>
      <c r="AKU25" s="9"/>
      <c r="AKV25" s="9"/>
      <c r="AKW25" s="9"/>
      <c r="AKX25" s="9"/>
      <c r="AKY25" s="9"/>
      <c r="AKZ25" s="9"/>
      <c r="ALA25" s="9"/>
      <c r="ALB25" s="9"/>
      <c r="ALC25" s="9"/>
      <c r="ALD25" s="9"/>
      <c r="ALE25" s="9"/>
      <c r="ALF25" s="9"/>
      <c r="ALG25" s="9"/>
      <c r="ALH25" s="9"/>
      <c r="ALI25" s="9"/>
      <c r="ALJ25" s="9"/>
      <c r="ALK25" s="9"/>
      <c r="ALL25" s="9"/>
      <c r="ALM25" s="9"/>
      <c r="ALN25" s="9"/>
      <c r="ALO25" s="9"/>
      <c r="ALP25" s="9"/>
      <c r="ALQ25" s="9"/>
      <c r="ALR25" s="9"/>
      <c r="ALS25" s="9"/>
      <c r="ALT25" s="9"/>
      <c r="ALU25" s="9"/>
      <c r="ALV25" s="9"/>
      <c r="ALW25" s="9"/>
      <c r="ALX25" s="9"/>
      <c r="ALY25" s="9"/>
      <c r="ALZ25" s="9"/>
      <c r="AMA25" s="9"/>
      <c r="AMB25" s="9"/>
      <c r="AMC25" s="9"/>
      <c r="AMD25" s="9"/>
      <c r="AME25" s="9"/>
      <c r="AMF25" s="9"/>
      <c r="AMG25" s="9"/>
      <c r="AMH25" s="9"/>
      <c r="AMI25" s="9"/>
      <c r="AMJ25" s="9"/>
      <c r="AMK25" s="9"/>
      <c r="AML25" s="9"/>
      <c r="AMM25" s="9"/>
      <c r="AMN25" s="9"/>
      <c r="AMO25" s="9"/>
      <c r="AMP25" s="9"/>
      <c r="AMQ25" s="9"/>
      <c r="AMR25" s="9"/>
      <c r="AMS25" s="9"/>
      <c r="AMT25" s="9"/>
      <c r="AMU25" s="9"/>
      <c r="AMV25" s="9"/>
      <c r="AMW25" s="9"/>
      <c r="AMX25" s="9"/>
      <c r="AMY25" s="9"/>
      <c r="AMZ25" s="9"/>
      <c r="ANA25" s="9"/>
      <c r="ANB25" s="9"/>
      <c r="ANC25" s="9"/>
      <c r="AND25" s="9"/>
      <c r="ANE25" s="9"/>
      <c r="ANF25" s="9"/>
      <c r="ANG25" s="9"/>
      <c r="ANH25" s="9"/>
      <c r="ANI25" s="9"/>
      <c r="ANJ25" s="9"/>
      <c r="ANK25" s="9"/>
      <c r="ANL25" s="9"/>
      <c r="ANM25" s="9"/>
      <c r="ANN25" s="9"/>
      <c r="ANO25" s="9"/>
      <c r="ANP25" s="9"/>
      <c r="ANQ25" s="9"/>
      <c r="ANR25" s="9"/>
      <c r="ANS25" s="9"/>
      <c r="ANT25" s="9"/>
      <c r="ANU25" s="9"/>
      <c r="ANV25" s="9"/>
      <c r="ANW25" s="9"/>
      <c r="ANX25" s="9"/>
      <c r="ANY25" s="9"/>
      <c r="ANZ25" s="9"/>
      <c r="AOA25" s="9"/>
      <c r="AOB25" s="9"/>
      <c r="AOC25" s="9"/>
      <c r="AOD25" s="9"/>
      <c r="AOE25" s="9"/>
      <c r="AOF25" s="9"/>
      <c r="AOG25" s="9"/>
      <c r="AOH25" s="9"/>
      <c r="AOI25" s="9"/>
      <c r="AOJ25" s="9"/>
      <c r="AOK25" s="9"/>
      <c r="AOL25" s="9"/>
      <c r="AOM25" s="9"/>
      <c r="AON25" s="9"/>
      <c r="AOO25" s="9"/>
      <c r="AOP25" s="9"/>
      <c r="AOQ25" s="9"/>
      <c r="AOR25" s="9"/>
      <c r="AOS25" s="9"/>
      <c r="AOT25" s="9"/>
      <c r="AOU25" s="9"/>
      <c r="AOV25" s="9"/>
      <c r="AOW25" s="9"/>
      <c r="AOX25" s="9"/>
      <c r="AOY25" s="9"/>
      <c r="AOZ25" s="9"/>
      <c r="APA25" s="9"/>
      <c r="APB25" s="9"/>
      <c r="APC25" s="9"/>
      <c r="APD25" s="9"/>
      <c r="APE25" s="9"/>
      <c r="APF25" s="9"/>
      <c r="APG25" s="9"/>
      <c r="APH25" s="9"/>
      <c r="API25" s="9"/>
      <c r="APJ25" s="9"/>
      <c r="APK25" s="9"/>
      <c r="APL25" s="9"/>
      <c r="APM25" s="9"/>
      <c r="APN25" s="9"/>
      <c r="APO25" s="9"/>
      <c r="APP25" s="9"/>
      <c r="APQ25" s="9"/>
      <c r="APR25" s="9"/>
      <c r="APS25" s="9"/>
      <c r="APT25" s="9"/>
      <c r="APU25" s="9"/>
      <c r="APV25" s="9"/>
      <c r="APW25" s="9"/>
      <c r="APX25" s="9"/>
      <c r="APY25" s="9"/>
      <c r="APZ25" s="9"/>
      <c r="AQA25" s="9"/>
      <c r="AQB25" s="9"/>
      <c r="AQC25" s="9"/>
      <c r="AQD25" s="9"/>
      <c r="AQE25" s="9"/>
      <c r="AQF25" s="9"/>
      <c r="AQG25" s="9"/>
      <c r="AQH25" s="9"/>
      <c r="AQI25" s="9"/>
      <c r="AQJ25" s="9"/>
      <c r="AQK25" s="9"/>
      <c r="AQL25" s="9"/>
      <c r="AQM25" s="9"/>
      <c r="AQN25" s="9"/>
      <c r="AQO25" s="9"/>
      <c r="AQP25" s="9"/>
      <c r="AQQ25" s="9"/>
      <c r="AQR25" s="9"/>
      <c r="AQS25" s="9"/>
      <c r="AQT25" s="9"/>
      <c r="AQU25" s="9"/>
      <c r="AQV25" s="9"/>
      <c r="AQW25" s="9"/>
      <c r="AQX25" s="9"/>
      <c r="AQY25" s="9"/>
      <c r="AQZ25" s="9"/>
      <c r="ARA25" s="9"/>
      <c r="ARB25" s="9"/>
      <c r="ARC25" s="9"/>
      <c r="ARD25" s="9"/>
      <c r="ARE25" s="9"/>
      <c r="ARF25" s="9"/>
      <c r="ARG25" s="9"/>
      <c r="ARH25" s="9"/>
      <c r="ARI25" s="9"/>
      <c r="ARJ25" s="9"/>
      <c r="ARK25" s="9"/>
      <c r="ARL25" s="9"/>
      <c r="ARM25" s="9"/>
      <c r="ARN25" s="9"/>
      <c r="ARO25" s="9"/>
      <c r="ARP25" s="9"/>
      <c r="ARQ25" s="9"/>
      <c r="ARR25" s="9"/>
      <c r="ARS25" s="9"/>
      <c r="ART25" s="9"/>
      <c r="ARU25" s="9"/>
      <c r="ARV25" s="9"/>
      <c r="ARW25" s="9"/>
      <c r="ARX25" s="9"/>
      <c r="ARY25" s="9"/>
      <c r="ARZ25" s="9"/>
      <c r="ASA25" s="9"/>
      <c r="ASB25" s="9"/>
      <c r="ASC25" s="9"/>
      <c r="ASD25" s="9"/>
      <c r="ASE25" s="9"/>
      <c r="ASF25" s="9"/>
      <c r="ASG25" s="9"/>
      <c r="ASH25" s="9"/>
      <c r="ASI25" s="9"/>
      <c r="ASJ25" s="9"/>
      <c r="ASK25" s="9"/>
      <c r="ASL25" s="9"/>
      <c r="ASM25" s="9"/>
      <c r="ASN25" s="9"/>
      <c r="ASO25" s="9"/>
      <c r="ASP25" s="9"/>
      <c r="ASQ25" s="9"/>
      <c r="ASR25" s="9"/>
      <c r="ASS25" s="9"/>
      <c r="AST25" s="9"/>
      <c r="ASU25" s="9"/>
      <c r="ASV25" s="9"/>
      <c r="ASW25" s="9"/>
      <c r="ASX25" s="9"/>
      <c r="ASY25" s="9"/>
      <c r="ASZ25" s="9"/>
      <c r="ATA25" s="9"/>
      <c r="ATB25" s="9"/>
      <c r="ATC25" s="9"/>
      <c r="ATD25" s="9"/>
      <c r="ATE25" s="9"/>
      <c r="ATF25" s="9"/>
      <c r="ATG25" s="9"/>
      <c r="ATH25" s="9"/>
      <c r="ATI25" s="9"/>
      <c r="ATJ25" s="9"/>
      <c r="ATK25" s="9"/>
      <c r="ATL25" s="9"/>
      <c r="ATM25" s="9"/>
      <c r="ATN25" s="9"/>
      <c r="ATO25" s="9"/>
      <c r="ATP25" s="9"/>
      <c r="ATQ25" s="9"/>
      <c r="ATR25" s="9"/>
      <c r="ATS25" s="9"/>
      <c r="ATT25" s="9"/>
      <c r="ATU25" s="9"/>
      <c r="ATV25" s="9"/>
      <c r="ATW25" s="9"/>
      <c r="ATX25" s="9"/>
      <c r="ATY25" s="9"/>
      <c r="ATZ25" s="9"/>
      <c r="AUA25" s="9"/>
      <c r="AUB25" s="9"/>
      <c r="AUC25" s="9"/>
      <c r="AUD25" s="9"/>
      <c r="AUE25" s="9"/>
      <c r="AUF25" s="9"/>
      <c r="AUG25" s="9"/>
      <c r="AUH25" s="9"/>
      <c r="AUI25" s="9"/>
      <c r="AUJ25" s="9"/>
      <c r="AUK25" s="9"/>
      <c r="AUL25" s="9"/>
      <c r="AUM25" s="9"/>
      <c r="AUN25" s="9"/>
      <c r="AUO25" s="9"/>
      <c r="AUP25" s="9"/>
      <c r="AUQ25" s="9"/>
      <c r="AUR25" s="9"/>
      <c r="AUS25" s="9"/>
      <c r="AUT25" s="9"/>
      <c r="AUU25" s="9"/>
      <c r="AUV25" s="9"/>
      <c r="AUW25" s="9"/>
      <c r="AUX25" s="9"/>
      <c r="AUY25" s="9"/>
      <c r="AUZ25" s="9"/>
      <c r="AVA25" s="9"/>
      <c r="AVB25" s="9"/>
      <c r="AVC25" s="9"/>
      <c r="AVD25" s="9"/>
      <c r="AVE25" s="9"/>
      <c r="AVF25" s="9"/>
      <c r="AVG25" s="9"/>
      <c r="AVH25" s="9"/>
      <c r="AVI25" s="9"/>
      <c r="AVJ25" s="9"/>
      <c r="AVK25" s="9"/>
      <c r="AVL25" s="9"/>
      <c r="AVM25" s="9"/>
      <c r="AVN25" s="9"/>
      <c r="AVO25" s="9"/>
      <c r="AVP25" s="9"/>
      <c r="AVQ25" s="9"/>
      <c r="AVR25" s="9"/>
      <c r="AVS25" s="9"/>
      <c r="AVT25" s="9"/>
      <c r="AVU25" s="9"/>
      <c r="AVV25" s="9"/>
      <c r="AVW25" s="9"/>
      <c r="AVX25" s="9"/>
      <c r="AVY25" s="9"/>
      <c r="AVZ25" s="9"/>
      <c r="AWA25" s="9"/>
      <c r="AWB25" s="9"/>
      <c r="AWC25" s="9"/>
      <c r="AWD25" s="9"/>
      <c r="AWE25" s="9"/>
      <c r="AWF25" s="9"/>
      <c r="AWG25" s="9"/>
      <c r="AWH25" s="9"/>
      <c r="AWI25" s="9"/>
      <c r="AWJ25" s="9"/>
      <c r="AWK25" s="9"/>
      <c r="AWL25" s="9"/>
      <c r="AWM25" s="9"/>
      <c r="AWN25" s="9"/>
      <c r="AWO25" s="9"/>
      <c r="AWP25" s="9"/>
      <c r="AWQ25" s="9"/>
      <c r="AWR25" s="9"/>
      <c r="AWS25" s="9"/>
      <c r="AWT25" s="9"/>
      <c r="AWU25" s="9"/>
      <c r="AWV25" s="9"/>
      <c r="AWW25" s="9"/>
      <c r="AWX25" s="9"/>
      <c r="AWY25" s="9"/>
      <c r="AWZ25" s="9"/>
      <c r="AXA25" s="9"/>
      <c r="AXB25" s="9"/>
      <c r="AXC25" s="9"/>
      <c r="AXD25" s="9"/>
      <c r="AXE25" s="9"/>
      <c r="AXF25" s="9"/>
      <c r="AXG25" s="9"/>
      <c r="AXH25" s="9"/>
      <c r="AXI25" s="9"/>
      <c r="AXJ25" s="9"/>
      <c r="AXK25" s="9"/>
      <c r="AXL25" s="9"/>
      <c r="AXM25" s="9"/>
      <c r="AXN25" s="9"/>
      <c r="AXO25" s="9"/>
      <c r="AXP25" s="9"/>
      <c r="AXQ25" s="9"/>
      <c r="AXR25" s="9"/>
      <c r="AXS25" s="9"/>
      <c r="AXT25" s="9"/>
      <c r="AXU25" s="9"/>
      <c r="AXV25" s="9"/>
      <c r="AXW25" s="9"/>
      <c r="AXX25" s="9"/>
      <c r="AXY25" s="9"/>
      <c r="AXZ25" s="9"/>
      <c r="AYA25" s="9"/>
      <c r="AYB25" s="9"/>
      <c r="AYC25" s="9"/>
      <c r="AYD25" s="9"/>
      <c r="AYE25" s="9"/>
      <c r="AYF25" s="9"/>
      <c r="AYG25" s="9"/>
      <c r="AYH25" s="9"/>
      <c r="AYI25" s="9"/>
      <c r="AYJ25" s="9"/>
      <c r="AYK25" s="9"/>
      <c r="AYL25" s="9"/>
      <c r="AYM25" s="9"/>
      <c r="AYN25" s="9"/>
      <c r="AYO25" s="9"/>
      <c r="AYP25" s="9"/>
      <c r="AYQ25" s="9"/>
      <c r="AYR25" s="9"/>
      <c r="AYS25" s="9"/>
      <c r="AYT25" s="9"/>
      <c r="AYU25" s="9"/>
      <c r="AYV25" s="9"/>
      <c r="AYW25" s="9"/>
      <c r="AYX25" s="9"/>
      <c r="AYY25" s="9"/>
      <c r="AYZ25" s="9"/>
      <c r="AZA25" s="9"/>
      <c r="AZB25" s="9"/>
      <c r="AZC25" s="9"/>
      <c r="AZD25" s="9"/>
      <c r="AZE25" s="9"/>
      <c r="AZF25" s="9"/>
      <c r="AZG25" s="9"/>
      <c r="AZH25" s="9"/>
      <c r="AZI25" s="9"/>
      <c r="AZJ25" s="9"/>
      <c r="AZK25" s="9"/>
      <c r="AZL25" s="9"/>
      <c r="AZM25" s="9"/>
      <c r="AZN25" s="9"/>
      <c r="AZO25" s="9"/>
      <c r="AZP25" s="9"/>
      <c r="AZQ25" s="9"/>
      <c r="AZR25" s="9"/>
      <c r="AZS25" s="9"/>
      <c r="AZT25" s="9"/>
      <c r="AZU25" s="9"/>
      <c r="AZV25" s="9"/>
      <c r="AZW25" s="9"/>
      <c r="AZX25" s="9"/>
      <c r="AZY25" s="9"/>
      <c r="AZZ25" s="9"/>
      <c r="BAA25" s="9"/>
      <c r="BAB25" s="9"/>
      <c r="BAC25" s="9"/>
      <c r="BAD25" s="9"/>
      <c r="BAE25" s="9"/>
      <c r="BAF25" s="9"/>
      <c r="BAG25" s="9"/>
      <c r="BAH25" s="9"/>
      <c r="BAI25" s="9"/>
      <c r="BAJ25" s="9"/>
      <c r="BAK25" s="9"/>
      <c r="BAL25" s="9"/>
      <c r="BAM25" s="9"/>
      <c r="BAN25" s="9"/>
      <c r="BAO25" s="9"/>
      <c r="BAP25" s="9"/>
      <c r="BAQ25" s="9"/>
      <c r="BAR25" s="9"/>
      <c r="BAS25" s="9"/>
      <c r="BAT25" s="9"/>
      <c r="BAU25" s="9"/>
      <c r="BAV25" s="9"/>
      <c r="BAW25" s="9"/>
      <c r="BAX25" s="9"/>
      <c r="BAY25" s="9"/>
      <c r="BAZ25" s="9"/>
      <c r="BBA25" s="9"/>
      <c r="BBB25" s="9"/>
      <c r="BBC25" s="9"/>
      <c r="BBD25" s="9"/>
      <c r="BBE25" s="9"/>
      <c r="BBF25" s="9"/>
      <c r="BBG25" s="9"/>
      <c r="BBH25" s="9"/>
      <c r="BBI25" s="9"/>
      <c r="BBJ25" s="9"/>
      <c r="BBK25" s="9"/>
      <c r="BBL25" s="9"/>
      <c r="BBM25" s="9"/>
      <c r="BBN25" s="9"/>
      <c r="BBO25" s="9"/>
      <c r="BBP25" s="9"/>
      <c r="BBQ25" s="9"/>
      <c r="BBR25" s="9"/>
      <c r="BBS25" s="9"/>
      <c r="BBT25" s="9"/>
      <c r="BBU25" s="9"/>
      <c r="BBV25" s="9"/>
      <c r="BBW25" s="9"/>
      <c r="BBX25" s="9"/>
      <c r="BBY25" s="9"/>
      <c r="BBZ25" s="9"/>
      <c r="BCA25" s="9"/>
      <c r="BCB25" s="9"/>
      <c r="BCC25" s="9"/>
      <c r="BCD25" s="9"/>
      <c r="BCE25" s="9"/>
      <c r="BCF25" s="9"/>
      <c r="BCG25" s="9"/>
      <c r="BCH25" s="9"/>
      <c r="BCI25" s="9"/>
      <c r="BCJ25" s="9"/>
      <c r="BCK25" s="9"/>
      <c r="BCL25" s="9"/>
      <c r="BCM25" s="9"/>
      <c r="BCN25" s="9"/>
      <c r="BCO25" s="9"/>
      <c r="BCP25" s="9"/>
      <c r="BCQ25" s="9"/>
      <c r="BCR25" s="9"/>
      <c r="BCS25" s="9"/>
      <c r="BCT25" s="9"/>
      <c r="BCU25" s="9"/>
      <c r="BCV25" s="9"/>
      <c r="BCW25" s="9"/>
      <c r="BCX25" s="9"/>
      <c r="BCY25" s="9"/>
      <c r="BCZ25" s="9"/>
      <c r="BDA25" s="9"/>
      <c r="BDB25" s="9"/>
      <c r="BDC25" s="9"/>
      <c r="BDD25" s="9"/>
      <c r="BDE25" s="9"/>
      <c r="BDF25" s="9"/>
      <c r="BDG25" s="9"/>
      <c r="BDH25" s="9"/>
      <c r="BDI25" s="9"/>
      <c r="BDJ25" s="9"/>
      <c r="BDK25" s="9"/>
      <c r="BDL25" s="9"/>
      <c r="BDM25" s="9"/>
      <c r="BDN25" s="9"/>
      <c r="BDO25" s="9"/>
      <c r="BDP25" s="9"/>
      <c r="BDQ25" s="9"/>
      <c r="BDR25" s="9"/>
      <c r="BDS25" s="9"/>
      <c r="BDT25" s="9"/>
      <c r="BDU25" s="9"/>
      <c r="BDV25" s="9"/>
      <c r="BDW25" s="9"/>
      <c r="BDX25" s="9"/>
      <c r="BDY25" s="9"/>
      <c r="BDZ25" s="9"/>
      <c r="BEA25" s="9"/>
      <c r="BEB25" s="9"/>
      <c r="BEC25" s="9"/>
      <c r="BED25" s="9"/>
      <c r="BEE25" s="9"/>
      <c r="BEF25" s="9"/>
      <c r="BEG25" s="9"/>
      <c r="BEH25" s="9"/>
      <c r="BEI25" s="9"/>
      <c r="BEJ25" s="9"/>
      <c r="BEK25" s="9"/>
      <c r="BEL25" s="9"/>
      <c r="BEM25" s="9"/>
      <c r="BEN25" s="9"/>
      <c r="BEO25" s="9"/>
      <c r="BEP25" s="9"/>
      <c r="BEQ25" s="9"/>
      <c r="BER25" s="9"/>
      <c r="BES25" s="9"/>
      <c r="BET25" s="9"/>
      <c r="BEU25" s="9"/>
      <c r="BEV25" s="9"/>
      <c r="BEW25" s="9"/>
      <c r="BEX25" s="9"/>
      <c r="BEY25" s="9"/>
      <c r="BEZ25" s="9"/>
      <c r="BFA25" s="9"/>
      <c r="BFB25" s="9"/>
      <c r="BFC25" s="9"/>
      <c r="BFD25" s="9"/>
      <c r="BFE25" s="9"/>
      <c r="BFF25" s="9"/>
      <c r="BFG25" s="9"/>
      <c r="BFH25" s="9"/>
      <c r="BFI25" s="9"/>
      <c r="BFJ25" s="9"/>
      <c r="BFK25" s="9"/>
      <c r="BFL25" s="9"/>
      <c r="BFM25" s="9"/>
      <c r="BFN25" s="9"/>
      <c r="BFO25" s="9"/>
      <c r="BFP25" s="9"/>
      <c r="BFQ25" s="9"/>
      <c r="BFR25" s="9"/>
      <c r="BFS25" s="9"/>
      <c r="BFT25" s="9"/>
      <c r="BFU25" s="9"/>
      <c r="BFV25" s="9"/>
      <c r="BFW25" s="9"/>
      <c r="BFX25" s="9"/>
      <c r="BFY25" s="9"/>
      <c r="BFZ25" s="9"/>
      <c r="BGA25" s="9"/>
      <c r="BGB25" s="9"/>
      <c r="BGC25" s="9"/>
      <c r="BGD25" s="9"/>
      <c r="BGE25" s="9"/>
      <c r="BGF25" s="9"/>
      <c r="BGG25" s="9"/>
      <c r="BGH25" s="9"/>
      <c r="BGI25" s="9"/>
      <c r="BGJ25" s="9"/>
      <c r="BGK25" s="9"/>
      <c r="BGL25" s="9"/>
      <c r="BGM25" s="9"/>
      <c r="BGN25" s="9"/>
      <c r="BGO25" s="9"/>
      <c r="BGP25" s="9"/>
      <c r="BGQ25" s="9"/>
      <c r="BGR25" s="9"/>
      <c r="BGS25" s="9"/>
      <c r="BGT25" s="9"/>
      <c r="BGU25" s="9"/>
      <c r="BGV25" s="9"/>
      <c r="BGW25" s="9"/>
      <c r="BGX25" s="9"/>
      <c r="BGY25" s="9"/>
      <c r="BGZ25" s="9"/>
      <c r="BHA25" s="9"/>
      <c r="BHB25" s="9"/>
      <c r="BHC25" s="9"/>
      <c r="BHD25" s="9"/>
      <c r="BHE25" s="9"/>
      <c r="BHF25" s="9"/>
      <c r="BHG25" s="9"/>
      <c r="BHH25" s="9"/>
      <c r="BHI25" s="9"/>
      <c r="BHJ25" s="9"/>
      <c r="BHK25" s="9"/>
      <c r="BHL25" s="9"/>
      <c r="BHM25" s="9"/>
      <c r="BHN25" s="9"/>
      <c r="BHO25" s="9"/>
      <c r="BHP25" s="9"/>
      <c r="BHQ25" s="9"/>
      <c r="BHR25" s="9"/>
      <c r="BHS25" s="9"/>
      <c r="BHT25" s="9"/>
      <c r="BHU25" s="9"/>
      <c r="BHV25" s="9"/>
      <c r="BHW25" s="9"/>
      <c r="BHX25" s="9"/>
      <c r="BHY25" s="9"/>
      <c r="BHZ25" s="9"/>
      <c r="BIA25" s="9"/>
      <c r="BIB25" s="9"/>
      <c r="BIC25" s="9"/>
      <c r="BID25" s="9"/>
      <c r="BIE25" s="9"/>
      <c r="BIF25" s="9"/>
      <c r="BIG25" s="9"/>
      <c r="BIH25" s="9"/>
      <c r="BII25" s="9"/>
      <c r="BIJ25" s="9"/>
      <c r="BIK25" s="9"/>
      <c r="BIL25" s="9"/>
      <c r="BIM25" s="9"/>
      <c r="BIN25" s="9"/>
      <c r="BIO25" s="9"/>
      <c r="BIP25" s="9"/>
      <c r="BIQ25" s="9"/>
      <c r="BIR25" s="9"/>
      <c r="BIS25" s="9"/>
      <c r="BIT25" s="9"/>
      <c r="BIU25" s="9"/>
      <c r="BIV25" s="9"/>
      <c r="BIW25" s="9"/>
      <c r="BIX25" s="9"/>
      <c r="BIY25" s="9"/>
      <c r="BIZ25" s="9"/>
      <c r="BJA25" s="9"/>
      <c r="BJB25" s="9"/>
      <c r="BJC25" s="9"/>
      <c r="BJD25" s="9"/>
      <c r="BJE25" s="9"/>
      <c r="BJF25" s="9"/>
      <c r="BJG25" s="9"/>
      <c r="BJH25" s="9"/>
      <c r="BJI25" s="9"/>
      <c r="BJJ25" s="9"/>
      <c r="BJK25" s="9"/>
      <c r="BJL25" s="9"/>
      <c r="BJM25" s="9"/>
      <c r="BJN25" s="9"/>
      <c r="BJO25" s="9"/>
      <c r="BJP25" s="9"/>
      <c r="BJQ25" s="9"/>
      <c r="BJR25" s="9"/>
      <c r="BJS25" s="9"/>
      <c r="BJT25" s="9"/>
      <c r="BJU25" s="9"/>
      <c r="BJV25" s="9"/>
      <c r="BJW25" s="9"/>
      <c r="BJX25" s="9"/>
      <c r="BJY25" s="9"/>
      <c r="BJZ25" s="9"/>
      <c r="BKA25" s="9"/>
      <c r="BKB25" s="9"/>
      <c r="BKC25" s="9"/>
      <c r="BKD25" s="9"/>
      <c r="BKE25" s="9"/>
      <c r="BKF25" s="9"/>
      <c r="BKG25" s="9"/>
      <c r="BKH25" s="9"/>
      <c r="BKI25" s="9"/>
      <c r="BKJ25" s="9"/>
      <c r="BKK25" s="9"/>
      <c r="BKL25" s="9"/>
      <c r="BKM25" s="9"/>
      <c r="BKN25" s="9"/>
      <c r="BKO25" s="9"/>
      <c r="BKP25" s="9"/>
      <c r="BKQ25" s="9"/>
      <c r="BKR25" s="9"/>
      <c r="BKS25" s="9"/>
      <c r="BKT25" s="9"/>
      <c r="BKU25" s="9"/>
      <c r="BKV25" s="9"/>
      <c r="BKW25" s="9"/>
      <c r="BKX25" s="9"/>
      <c r="BKY25" s="9"/>
      <c r="BKZ25" s="9"/>
      <c r="BLA25" s="9"/>
      <c r="BLB25" s="9"/>
      <c r="BLC25" s="9"/>
      <c r="BLD25" s="9"/>
      <c r="BLE25" s="9"/>
      <c r="BLF25" s="9"/>
      <c r="BLG25" s="9"/>
      <c r="BLH25" s="9"/>
      <c r="BLI25" s="9"/>
      <c r="BLJ25" s="9"/>
      <c r="BLK25" s="9"/>
      <c r="BLL25" s="9"/>
      <c r="BLM25" s="9"/>
      <c r="BLN25" s="9"/>
      <c r="BLO25" s="9"/>
      <c r="BLP25" s="9"/>
      <c r="BLQ25" s="9"/>
      <c r="BLR25" s="9"/>
      <c r="BLS25" s="9"/>
      <c r="BLT25" s="9"/>
      <c r="BLU25" s="9"/>
      <c r="BLV25" s="9"/>
      <c r="BLW25" s="9"/>
      <c r="BLX25" s="9"/>
      <c r="BLY25" s="9"/>
      <c r="BLZ25" s="9"/>
      <c r="BMA25" s="9"/>
      <c r="BMB25" s="9"/>
      <c r="BMC25" s="9"/>
      <c r="BMD25" s="9"/>
      <c r="BME25" s="9"/>
      <c r="BMF25" s="9"/>
      <c r="BMG25" s="9"/>
      <c r="BMH25" s="9"/>
      <c r="BMI25" s="9"/>
      <c r="BMJ25" s="9"/>
      <c r="BMK25" s="9"/>
      <c r="BML25" s="9"/>
      <c r="BMM25" s="9"/>
      <c r="BMN25" s="9"/>
      <c r="BMO25" s="9"/>
      <c r="BMP25" s="9"/>
      <c r="BMQ25" s="9"/>
      <c r="BMR25" s="9"/>
      <c r="BMS25" s="9"/>
      <c r="BMT25" s="9"/>
      <c r="BMU25" s="9"/>
      <c r="BMV25" s="9"/>
      <c r="BMW25" s="9"/>
      <c r="BMX25" s="9"/>
      <c r="BMY25" s="9"/>
      <c r="BMZ25" s="9"/>
      <c r="BNA25" s="9"/>
      <c r="BNB25" s="9"/>
      <c r="BNC25" s="9"/>
      <c r="BND25" s="9"/>
      <c r="BNE25" s="9"/>
      <c r="BNF25" s="9"/>
      <c r="BNG25" s="9"/>
      <c r="BNH25" s="9"/>
      <c r="BNI25" s="9"/>
      <c r="BNJ25" s="9"/>
      <c r="BNK25" s="9"/>
      <c r="BNL25" s="9"/>
      <c r="BNM25" s="9"/>
      <c r="BNN25" s="9"/>
      <c r="BNO25" s="9"/>
      <c r="BNP25" s="9"/>
      <c r="BNQ25" s="9"/>
      <c r="BNR25" s="9"/>
      <c r="BNS25" s="9"/>
      <c r="BNT25" s="9"/>
      <c r="BNU25" s="9"/>
      <c r="BNV25" s="9"/>
      <c r="BNW25" s="9"/>
      <c r="BNX25" s="9"/>
      <c r="BNY25" s="9"/>
      <c r="BNZ25" s="9"/>
      <c r="BOA25" s="9"/>
      <c r="BOB25" s="9"/>
      <c r="BOC25" s="9"/>
      <c r="BOD25" s="9"/>
      <c r="BOE25" s="9"/>
      <c r="BOF25" s="9"/>
      <c r="BOG25" s="9"/>
      <c r="BOH25" s="9"/>
      <c r="BOI25" s="9"/>
      <c r="BOJ25" s="9"/>
      <c r="BOK25" s="9"/>
      <c r="BOL25" s="9"/>
      <c r="BOM25" s="9"/>
      <c r="BON25" s="9"/>
      <c r="BOO25" s="9"/>
      <c r="BOP25" s="9"/>
      <c r="BOQ25" s="9"/>
      <c r="BOR25" s="9"/>
      <c r="BOS25" s="9"/>
      <c r="BOT25" s="9"/>
      <c r="BOU25" s="9"/>
      <c r="BOV25" s="9"/>
      <c r="BOW25" s="9"/>
      <c r="BOX25" s="9"/>
      <c r="BOY25" s="9"/>
      <c r="BOZ25" s="9"/>
      <c r="BPA25" s="9"/>
      <c r="BPB25" s="9"/>
      <c r="BPC25" s="9"/>
      <c r="BPD25" s="9"/>
      <c r="BPE25" s="9"/>
      <c r="BPF25" s="9"/>
      <c r="BPG25" s="9"/>
      <c r="BPH25" s="9"/>
      <c r="BPI25" s="9"/>
      <c r="BPJ25" s="9"/>
      <c r="BPK25" s="9"/>
      <c r="BPL25" s="9"/>
      <c r="BPM25" s="9"/>
      <c r="BPN25" s="9"/>
      <c r="BPO25" s="9"/>
      <c r="BPP25" s="9"/>
      <c r="BPQ25" s="9"/>
      <c r="BPR25" s="9"/>
      <c r="BPS25" s="9"/>
      <c r="BPT25" s="9"/>
      <c r="BPU25" s="9"/>
      <c r="BPV25" s="9"/>
      <c r="BPW25" s="9"/>
      <c r="BPX25" s="9"/>
      <c r="BPY25" s="9"/>
      <c r="BPZ25" s="9"/>
      <c r="BQA25" s="9"/>
      <c r="BQB25" s="9"/>
      <c r="BQC25" s="9"/>
      <c r="BQD25" s="9"/>
      <c r="BQE25" s="9"/>
      <c r="BQF25" s="9"/>
      <c r="BQG25" s="9"/>
      <c r="BQH25" s="9"/>
      <c r="BQI25" s="9"/>
      <c r="BQJ25" s="9"/>
      <c r="BQK25" s="9"/>
      <c r="BQL25" s="9"/>
      <c r="BQM25" s="9"/>
      <c r="BQN25" s="9"/>
      <c r="BQO25" s="9"/>
      <c r="BQP25" s="9"/>
      <c r="BQQ25" s="9"/>
      <c r="BQR25" s="9"/>
      <c r="BQS25" s="9"/>
      <c r="BQT25" s="9"/>
      <c r="BQU25" s="9"/>
      <c r="BQV25" s="9"/>
      <c r="BQW25" s="9"/>
      <c r="BQX25" s="9"/>
      <c r="BQY25" s="9"/>
      <c r="BQZ25" s="9"/>
      <c r="BRA25" s="9"/>
      <c r="BRB25" s="9"/>
      <c r="BRC25" s="9"/>
      <c r="BRD25" s="9"/>
      <c r="BRE25" s="9"/>
      <c r="BRF25" s="9"/>
      <c r="BRG25" s="9"/>
      <c r="BRH25" s="9"/>
      <c r="BRI25" s="9"/>
      <c r="BRJ25" s="9"/>
      <c r="BRK25" s="9"/>
      <c r="BRL25" s="9"/>
      <c r="BRM25" s="9"/>
      <c r="BRN25" s="9"/>
      <c r="BRO25" s="9"/>
      <c r="BRP25" s="9"/>
      <c r="BRQ25" s="9"/>
      <c r="BRR25" s="9"/>
      <c r="BRS25" s="9"/>
      <c r="BRT25" s="9"/>
      <c r="BRU25" s="9"/>
      <c r="BRV25" s="9"/>
      <c r="BRW25" s="9"/>
      <c r="BRX25" s="9"/>
      <c r="BRY25" s="9"/>
      <c r="BRZ25" s="9"/>
      <c r="BSA25" s="9"/>
      <c r="BSB25" s="9"/>
      <c r="BSC25" s="9"/>
      <c r="BSD25" s="9"/>
      <c r="BSE25" s="9"/>
      <c r="BSF25" s="9"/>
      <c r="BSG25" s="9"/>
      <c r="BSH25" s="9"/>
      <c r="BSI25" s="9"/>
      <c r="BSJ25" s="9"/>
      <c r="BSK25" s="9"/>
      <c r="BSL25" s="9"/>
      <c r="BSM25" s="9"/>
      <c r="BSN25" s="9"/>
      <c r="BSO25" s="9"/>
      <c r="BSP25" s="9"/>
      <c r="BSQ25" s="9"/>
      <c r="BSR25" s="9"/>
      <c r="BSS25" s="9"/>
      <c r="BST25" s="9"/>
      <c r="BSU25" s="9"/>
      <c r="BSV25" s="9"/>
      <c r="BSW25" s="9"/>
      <c r="BSX25" s="9"/>
      <c r="BSY25" s="9"/>
      <c r="BSZ25" s="9"/>
      <c r="BTA25" s="9"/>
      <c r="BTB25" s="9"/>
      <c r="BTC25" s="9"/>
      <c r="BTD25" s="9"/>
      <c r="BTE25" s="9"/>
      <c r="BTF25" s="9"/>
      <c r="BTG25" s="9"/>
      <c r="BTH25" s="9"/>
      <c r="BTI25" s="9"/>
      <c r="BTJ25" s="9"/>
      <c r="BTK25" s="9"/>
      <c r="BTL25" s="9"/>
      <c r="BTM25" s="9"/>
      <c r="BTN25" s="9"/>
      <c r="BTO25" s="9"/>
      <c r="BTP25" s="9"/>
      <c r="BTQ25" s="9"/>
      <c r="BTR25" s="9"/>
      <c r="BTS25" s="9"/>
      <c r="BTT25" s="9"/>
      <c r="BTU25" s="9"/>
      <c r="BTV25" s="9"/>
      <c r="BTW25" s="9"/>
      <c r="BTX25" s="9"/>
      <c r="BTY25" s="9"/>
      <c r="BTZ25" s="9"/>
      <c r="BUA25" s="9"/>
      <c r="BUB25" s="9"/>
      <c r="BUC25" s="9"/>
      <c r="BUD25" s="9"/>
      <c r="BUE25" s="9"/>
      <c r="BUF25" s="9"/>
      <c r="BUG25" s="9"/>
      <c r="BUH25" s="9"/>
      <c r="BUI25" s="9"/>
      <c r="BUJ25" s="9"/>
      <c r="BUK25" s="9"/>
      <c r="BUL25" s="9"/>
      <c r="BUM25" s="9"/>
      <c r="BUN25" s="9"/>
      <c r="BUO25" s="9"/>
      <c r="BUP25" s="9"/>
      <c r="BUQ25" s="9"/>
      <c r="BUR25" s="9"/>
      <c r="BUS25" s="9"/>
      <c r="BUT25" s="9"/>
      <c r="BUU25" s="9"/>
      <c r="BUV25" s="9"/>
      <c r="BUW25" s="9"/>
      <c r="BUX25" s="9"/>
      <c r="BUY25" s="9"/>
      <c r="BUZ25" s="9"/>
      <c r="BVA25" s="9"/>
      <c r="BVB25" s="9"/>
      <c r="BVC25" s="9"/>
      <c r="BVD25" s="9"/>
      <c r="BVE25" s="9"/>
      <c r="BVF25" s="9"/>
      <c r="BVG25" s="9"/>
      <c r="BVH25" s="9"/>
      <c r="BVI25" s="9"/>
      <c r="BVJ25" s="9"/>
      <c r="BVK25" s="9"/>
      <c r="BVL25" s="9"/>
      <c r="BVM25" s="9"/>
      <c r="BVN25" s="9"/>
      <c r="BVO25" s="9"/>
      <c r="BVP25" s="9"/>
      <c r="BVQ25" s="9"/>
      <c r="BVR25" s="9"/>
      <c r="BVS25" s="9"/>
      <c r="BVT25" s="9"/>
      <c r="BVU25" s="9"/>
      <c r="BVV25" s="9"/>
      <c r="BVW25" s="9"/>
      <c r="BVX25" s="9"/>
      <c r="BVY25" s="9"/>
      <c r="BVZ25" s="9"/>
      <c r="BWA25" s="9"/>
      <c r="BWB25" s="9"/>
      <c r="BWC25" s="9"/>
      <c r="BWD25" s="9"/>
      <c r="BWE25" s="9"/>
      <c r="BWF25" s="9"/>
      <c r="BWG25" s="9"/>
      <c r="BWH25" s="9"/>
      <c r="BWI25" s="9"/>
      <c r="BWJ25" s="9"/>
      <c r="BWK25" s="9"/>
      <c r="BWL25" s="9"/>
      <c r="BWM25" s="9"/>
      <c r="BWN25" s="9"/>
      <c r="BWO25" s="9"/>
      <c r="BWP25" s="9"/>
      <c r="BWQ25" s="9"/>
      <c r="BWR25" s="9"/>
      <c r="BWS25" s="9"/>
      <c r="BWT25" s="9"/>
      <c r="BWU25" s="9"/>
      <c r="BWV25" s="9"/>
      <c r="BWW25" s="9"/>
      <c r="BWX25" s="9"/>
      <c r="BWY25" s="9"/>
      <c r="BWZ25" s="9"/>
      <c r="BXA25" s="9"/>
      <c r="BXB25" s="9"/>
      <c r="BXC25" s="9"/>
      <c r="BXD25" s="9"/>
      <c r="BXE25" s="9"/>
      <c r="BXF25" s="9"/>
      <c r="BXG25" s="9"/>
      <c r="BXH25" s="9"/>
      <c r="BXI25" s="9"/>
      <c r="BXJ25" s="9"/>
      <c r="BXK25" s="9"/>
      <c r="BXL25" s="9"/>
      <c r="BXM25" s="9"/>
      <c r="BXN25" s="9"/>
      <c r="BXO25" s="9"/>
      <c r="BXP25" s="9"/>
      <c r="BXQ25" s="9"/>
      <c r="BXR25" s="9"/>
      <c r="BXS25" s="9"/>
      <c r="BXT25" s="9"/>
      <c r="BXU25" s="9"/>
      <c r="BXV25" s="9"/>
      <c r="BXW25" s="9"/>
      <c r="BXX25" s="9"/>
      <c r="BXY25" s="9"/>
      <c r="BXZ25" s="9"/>
      <c r="BYA25" s="9"/>
      <c r="BYB25" s="9"/>
      <c r="BYC25" s="9"/>
      <c r="BYD25" s="9"/>
      <c r="BYE25" s="9"/>
      <c r="BYF25" s="9"/>
      <c r="BYG25" s="9"/>
      <c r="BYH25" s="9"/>
      <c r="BYI25" s="9"/>
      <c r="BYJ25" s="9"/>
      <c r="BYK25" s="9"/>
      <c r="BYL25" s="9"/>
      <c r="BYM25" s="9"/>
      <c r="BYN25" s="9"/>
      <c r="BYO25" s="9"/>
      <c r="BYP25" s="9"/>
      <c r="BYQ25" s="9"/>
      <c r="BYR25" s="9"/>
      <c r="BYS25" s="9"/>
      <c r="BYT25" s="9"/>
      <c r="BYU25" s="9"/>
      <c r="BYV25" s="9"/>
      <c r="BYW25" s="9"/>
      <c r="BYX25" s="9"/>
      <c r="BYY25" s="9"/>
      <c r="BYZ25" s="9"/>
      <c r="BZA25" s="9"/>
      <c r="BZB25" s="9"/>
      <c r="BZC25" s="9"/>
      <c r="BZD25" s="9"/>
      <c r="BZE25" s="9"/>
      <c r="BZF25" s="9"/>
      <c r="BZG25" s="9"/>
      <c r="BZH25" s="9"/>
      <c r="BZI25" s="9"/>
      <c r="BZJ25" s="9"/>
      <c r="BZK25" s="9"/>
      <c r="BZL25" s="9"/>
      <c r="BZM25" s="9"/>
      <c r="BZN25" s="9"/>
      <c r="BZO25" s="9"/>
      <c r="BZP25" s="9"/>
      <c r="BZQ25" s="9"/>
      <c r="BZR25" s="9"/>
      <c r="BZS25" s="9"/>
      <c r="BZT25" s="9"/>
      <c r="BZU25" s="9"/>
      <c r="BZV25" s="9"/>
      <c r="BZW25" s="9"/>
      <c r="BZX25" s="9"/>
      <c r="BZY25" s="9"/>
      <c r="BZZ25" s="9"/>
      <c r="CAA25" s="9"/>
      <c r="CAB25" s="9"/>
      <c r="CAC25" s="9"/>
      <c r="CAD25" s="9"/>
      <c r="CAE25" s="9"/>
      <c r="CAF25" s="9"/>
      <c r="CAG25" s="9"/>
      <c r="CAH25" s="9"/>
      <c r="CAI25" s="9"/>
      <c r="CAJ25" s="9"/>
      <c r="CAK25" s="9"/>
      <c r="CAL25" s="9"/>
      <c r="CAM25" s="9"/>
      <c r="CAN25" s="9"/>
      <c r="CAO25" s="9"/>
      <c r="CAP25" s="9"/>
      <c r="CAQ25" s="9"/>
      <c r="CAR25" s="9"/>
      <c r="CAS25" s="9"/>
      <c r="CAT25" s="9"/>
      <c r="CAU25" s="9"/>
      <c r="CAV25" s="9"/>
      <c r="CAW25" s="9"/>
      <c r="CAX25" s="9"/>
      <c r="CAY25" s="9"/>
      <c r="CAZ25" s="9"/>
      <c r="CBA25" s="9"/>
      <c r="CBB25" s="9"/>
      <c r="CBC25" s="9"/>
      <c r="CBD25" s="9"/>
      <c r="CBE25" s="9"/>
      <c r="CBF25" s="9"/>
      <c r="CBG25" s="9"/>
      <c r="CBH25" s="9"/>
      <c r="CBI25" s="9"/>
      <c r="CBJ25" s="9"/>
      <c r="CBK25" s="9"/>
      <c r="CBL25" s="9"/>
      <c r="CBM25" s="9"/>
      <c r="CBN25" s="9"/>
      <c r="CBO25" s="9"/>
      <c r="CBP25" s="9"/>
      <c r="CBQ25" s="9"/>
      <c r="CBR25" s="9"/>
      <c r="CBS25" s="9"/>
      <c r="CBT25" s="9"/>
      <c r="CBU25" s="9"/>
      <c r="CBV25" s="9"/>
      <c r="CBW25" s="9"/>
      <c r="CBX25" s="9"/>
      <c r="CBY25" s="9"/>
      <c r="CBZ25" s="9"/>
      <c r="CCA25" s="9"/>
      <c r="CCB25" s="9"/>
      <c r="CCC25" s="9"/>
      <c r="CCD25" s="9"/>
      <c r="CCE25" s="9"/>
      <c r="CCF25" s="9"/>
      <c r="CCG25" s="9"/>
      <c r="CCH25" s="9"/>
      <c r="CCI25" s="9"/>
      <c r="CCJ25" s="9"/>
      <c r="CCK25" s="9"/>
      <c r="CCL25" s="9"/>
      <c r="CCM25" s="9"/>
      <c r="CCN25" s="9"/>
      <c r="CCO25" s="9"/>
      <c r="CCP25" s="9"/>
      <c r="CCQ25" s="9"/>
      <c r="CCR25" s="9"/>
      <c r="CCS25" s="9"/>
      <c r="CCT25" s="9"/>
      <c r="CCU25" s="9"/>
      <c r="CCV25" s="9"/>
      <c r="CCW25" s="9"/>
      <c r="CCX25" s="9"/>
      <c r="CCY25" s="9"/>
      <c r="CCZ25" s="9"/>
      <c r="CDA25" s="9"/>
      <c r="CDB25" s="9"/>
      <c r="CDC25" s="9"/>
      <c r="CDD25" s="9"/>
      <c r="CDE25" s="9"/>
      <c r="CDF25" s="9"/>
      <c r="CDG25" s="9"/>
      <c r="CDH25" s="9"/>
      <c r="CDI25" s="9"/>
      <c r="CDJ25" s="9"/>
      <c r="CDK25" s="9"/>
      <c r="CDL25" s="9"/>
      <c r="CDM25" s="9"/>
      <c r="CDN25" s="9"/>
      <c r="CDO25" s="9"/>
      <c r="CDP25" s="9"/>
      <c r="CDQ25" s="9"/>
      <c r="CDR25" s="9"/>
      <c r="CDS25" s="9"/>
      <c r="CDT25" s="9"/>
      <c r="CDU25" s="9"/>
      <c r="CDV25" s="9"/>
      <c r="CDW25" s="9"/>
      <c r="CDX25" s="9"/>
      <c r="CDY25" s="9"/>
      <c r="CDZ25" s="9"/>
      <c r="CEA25" s="9"/>
      <c r="CEB25" s="9"/>
      <c r="CEC25" s="9"/>
      <c r="CED25" s="9"/>
      <c r="CEE25" s="9"/>
      <c r="CEF25" s="9"/>
      <c r="CEG25" s="9"/>
      <c r="CEH25" s="9"/>
      <c r="CEI25" s="9"/>
      <c r="CEJ25" s="9"/>
      <c r="CEK25" s="9"/>
      <c r="CEL25" s="9"/>
      <c r="CEM25" s="9"/>
      <c r="CEN25" s="9"/>
      <c r="CEO25" s="9"/>
      <c r="CEP25" s="9"/>
      <c r="CEQ25" s="9"/>
      <c r="CER25" s="9"/>
      <c r="CES25" s="9"/>
      <c r="CET25" s="9"/>
      <c r="CEU25" s="9"/>
      <c r="CEV25" s="9"/>
      <c r="CEW25" s="9"/>
      <c r="CEX25" s="9"/>
      <c r="CEY25" s="9"/>
      <c r="CEZ25" s="9"/>
      <c r="CFA25" s="9"/>
      <c r="CFB25" s="9"/>
      <c r="CFC25" s="9"/>
      <c r="CFD25" s="9"/>
      <c r="CFE25" s="9"/>
      <c r="CFF25" s="9"/>
      <c r="CFG25" s="9"/>
      <c r="CFH25" s="9"/>
      <c r="CFI25" s="9"/>
      <c r="CFJ25" s="9"/>
      <c r="CFK25" s="9"/>
      <c r="CFL25" s="9"/>
      <c r="CFM25" s="9"/>
      <c r="CFN25" s="9"/>
      <c r="CFO25" s="9"/>
      <c r="CFP25" s="9"/>
      <c r="CFQ25" s="9"/>
      <c r="CFR25" s="9"/>
      <c r="CFS25" s="9"/>
      <c r="CFT25" s="9"/>
      <c r="CFU25" s="9"/>
      <c r="CFV25" s="9"/>
      <c r="CFW25" s="9"/>
      <c r="CFX25" s="9"/>
      <c r="CFY25" s="9"/>
      <c r="CFZ25" s="9"/>
      <c r="CGA25" s="9"/>
      <c r="CGB25" s="9"/>
      <c r="CGC25" s="9"/>
      <c r="CGD25" s="9"/>
      <c r="CGE25" s="9"/>
      <c r="CGF25" s="9"/>
      <c r="CGG25" s="9"/>
      <c r="CGH25" s="9"/>
      <c r="CGI25" s="9"/>
      <c r="CGJ25" s="9"/>
      <c r="CGK25" s="9"/>
      <c r="CGL25" s="9"/>
      <c r="CGM25" s="9"/>
      <c r="CGN25" s="9"/>
      <c r="CGO25" s="9"/>
      <c r="CGP25" s="9"/>
      <c r="CGQ25" s="9"/>
      <c r="CGR25" s="9"/>
      <c r="CGS25" s="9"/>
      <c r="CGT25" s="9"/>
      <c r="CGU25" s="9"/>
      <c r="CGV25" s="9"/>
      <c r="CGW25" s="9"/>
      <c r="CGX25" s="9"/>
      <c r="CGY25" s="9"/>
      <c r="CGZ25" s="9"/>
      <c r="CHA25" s="9"/>
      <c r="CHB25" s="9"/>
      <c r="CHC25" s="9"/>
      <c r="CHD25" s="9"/>
      <c r="CHE25" s="9"/>
      <c r="CHF25" s="9"/>
      <c r="CHG25" s="9"/>
      <c r="CHH25" s="9"/>
      <c r="CHI25" s="9"/>
      <c r="CHJ25" s="9"/>
      <c r="CHK25" s="9"/>
      <c r="CHL25" s="9"/>
      <c r="CHM25" s="9"/>
      <c r="CHN25" s="9"/>
      <c r="CHO25" s="9"/>
      <c r="CHP25" s="9"/>
      <c r="CHQ25" s="9"/>
      <c r="CHR25" s="9"/>
      <c r="CHS25" s="9"/>
      <c r="CHT25" s="9"/>
      <c r="CHU25" s="9"/>
      <c r="CHV25" s="9"/>
      <c r="CHW25" s="9"/>
      <c r="CHX25" s="9"/>
      <c r="CHY25" s="9"/>
      <c r="CHZ25" s="9"/>
      <c r="CIA25" s="9"/>
      <c r="CIB25" s="9"/>
      <c r="CIC25" s="9"/>
      <c r="CID25" s="9"/>
      <c r="CIE25" s="9"/>
      <c r="CIF25" s="9"/>
      <c r="CIG25" s="9"/>
      <c r="CIH25" s="9"/>
      <c r="CII25" s="9"/>
      <c r="CIJ25" s="9"/>
      <c r="CIK25" s="9"/>
      <c r="CIL25" s="9"/>
      <c r="CIM25" s="9"/>
      <c r="CIN25" s="9"/>
      <c r="CIO25" s="9"/>
      <c r="CIP25" s="9"/>
      <c r="CIQ25" s="9"/>
      <c r="CIR25" s="9"/>
      <c r="CIS25" s="9"/>
      <c r="CIT25" s="9"/>
      <c r="CIU25" s="9"/>
      <c r="CIV25" s="9"/>
      <c r="CIW25" s="9"/>
      <c r="CIX25" s="9"/>
      <c r="CIY25" s="9"/>
      <c r="CIZ25" s="9"/>
      <c r="CJA25" s="9"/>
      <c r="CJB25" s="9"/>
      <c r="CJC25" s="9"/>
      <c r="CJD25" s="9"/>
      <c r="CJE25" s="9"/>
      <c r="CJF25" s="9"/>
      <c r="CJG25" s="9"/>
      <c r="CJH25" s="9"/>
      <c r="CJI25" s="9"/>
      <c r="CJJ25" s="9"/>
      <c r="CJK25" s="9"/>
      <c r="CJL25" s="9"/>
      <c r="CJM25" s="9"/>
      <c r="CJN25" s="9"/>
      <c r="CJO25" s="9"/>
      <c r="CJP25" s="9"/>
      <c r="CJQ25" s="9"/>
      <c r="CJR25" s="9"/>
      <c r="CJS25" s="9"/>
      <c r="CJT25" s="9"/>
      <c r="CJU25" s="9"/>
      <c r="CJV25" s="9"/>
      <c r="CJW25" s="9"/>
      <c r="CJX25" s="9"/>
      <c r="CJY25" s="9"/>
      <c r="CJZ25" s="9"/>
      <c r="CKA25" s="9"/>
      <c r="CKB25" s="9"/>
      <c r="CKC25" s="9"/>
      <c r="CKD25" s="9"/>
      <c r="CKE25" s="9"/>
      <c r="CKF25" s="9"/>
      <c r="CKG25" s="9"/>
      <c r="CKH25" s="9"/>
      <c r="CKI25" s="9"/>
      <c r="CKJ25" s="9"/>
      <c r="CKK25" s="9"/>
      <c r="CKL25" s="9"/>
      <c r="CKM25" s="9"/>
      <c r="CKN25" s="9"/>
      <c r="CKO25" s="9"/>
      <c r="CKP25" s="9"/>
      <c r="CKQ25" s="9"/>
      <c r="CKR25" s="9"/>
      <c r="CKS25" s="9"/>
      <c r="CKT25" s="9"/>
      <c r="CKU25" s="9"/>
      <c r="CKV25" s="9"/>
      <c r="CKW25" s="9"/>
      <c r="CKX25" s="9"/>
      <c r="CKY25" s="9"/>
      <c r="CKZ25" s="9"/>
      <c r="CLA25" s="9"/>
      <c r="CLB25" s="9"/>
      <c r="CLC25" s="9"/>
      <c r="CLD25" s="9"/>
      <c r="CLE25" s="9"/>
      <c r="CLF25" s="9"/>
      <c r="CLG25" s="9"/>
      <c r="CLH25" s="9"/>
      <c r="CLI25" s="9"/>
      <c r="CLJ25" s="9"/>
      <c r="CLK25" s="9"/>
      <c r="CLL25" s="9"/>
      <c r="CLM25" s="9"/>
      <c r="CLN25" s="9"/>
      <c r="CLO25" s="9"/>
      <c r="CLP25" s="9"/>
      <c r="CLQ25" s="9"/>
      <c r="CLR25" s="9"/>
      <c r="CLS25" s="9"/>
      <c r="CLT25" s="9"/>
      <c r="CLU25" s="9"/>
      <c r="CLV25" s="9"/>
      <c r="CLW25" s="9"/>
      <c r="CLX25" s="9"/>
      <c r="CLY25" s="9"/>
      <c r="CLZ25" s="9"/>
      <c r="CMA25" s="9"/>
      <c r="CMB25" s="9"/>
      <c r="CMC25" s="9"/>
      <c r="CMD25" s="9"/>
      <c r="CME25" s="9"/>
      <c r="CMF25" s="9"/>
      <c r="CMG25" s="9"/>
      <c r="CMH25" s="9"/>
      <c r="CMI25" s="9"/>
      <c r="CMJ25" s="9"/>
      <c r="CMK25" s="9"/>
      <c r="CML25" s="9"/>
      <c r="CMM25" s="9"/>
      <c r="CMN25" s="9"/>
      <c r="CMO25" s="9"/>
      <c r="CMP25" s="9"/>
      <c r="CMQ25" s="9"/>
      <c r="CMR25" s="9"/>
      <c r="CMS25" s="9"/>
      <c r="CMT25" s="9"/>
      <c r="CMU25" s="9"/>
      <c r="CMV25" s="9"/>
      <c r="CMW25" s="9"/>
      <c r="CMX25" s="9"/>
      <c r="CMY25" s="9"/>
      <c r="CMZ25" s="9"/>
      <c r="CNA25" s="9"/>
      <c r="CNB25" s="9"/>
      <c r="CNC25" s="9"/>
      <c r="CND25" s="9"/>
      <c r="CNE25" s="9"/>
      <c r="CNF25" s="9"/>
      <c r="CNG25" s="9"/>
      <c r="CNH25" s="9"/>
      <c r="CNI25" s="9"/>
      <c r="CNJ25" s="9"/>
      <c r="CNK25" s="9"/>
      <c r="CNL25" s="9"/>
      <c r="CNM25" s="9"/>
      <c r="CNN25" s="9"/>
      <c r="CNO25" s="9"/>
      <c r="CNP25" s="9"/>
      <c r="CNQ25" s="9"/>
      <c r="CNR25" s="9"/>
      <c r="CNS25" s="9"/>
      <c r="CNT25" s="9"/>
      <c r="CNU25" s="9"/>
      <c r="CNV25" s="9"/>
      <c r="CNW25" s="9"/>
      <c r="CNX25" s="9"/>
      <c r="CNY25" s="9"/>
      <c r="CNZ25" s="9"/>
      <c r="COA25" s="9"/>
      <c r="COB25" s="9"/>
      <c r="COC25" s="9"/>
      <c r="COD25" s="9"/>
      <c r="COE25" s="9"/>
      <c r="COF25" s="9"/>
      <c r="COG25" s="9"/>
      <c r="COH25" s="9"/>
      <c r="COI25" s="9"/>
      <c r="COJ25" s="9"/>
      <c r="COK25" s="9"/>
      <c r="COL25" s="9"/>
      <c r="COM25" s="9"/>
      <c r="CON25" s="9"/>
      <c r="COO25" s="9"/>
      <c r="COP25" s="9"/>
      <c r="COQ25" s="9"/>
      <c r="COR25" s="9"/>
      <c r="COS25" s="9"/>
      <c r="COT25" s="9"/>
      <c r="COU25" s="9"/>
      <c r="COV25" s="9"/>
      <c r="COW25" s="9"/>
      <c r="COX25" s="9"/>
      <c r="COY25" s="9"/>
      <c r="COZ25" s="9"/>
      <c r="CPA25" s="9"/>
      <c r="CPB25" s="9"/>
      <c r="CPC25" s="9"/>
      <c r="CPD25" s="9"/>
      <c r="CPE25" s="9"/>
      <c r="CPF25" s="9"/>
      <c r="CPG25" s="9"/>
      <c r="CPH25" s="9"/>
      <c r="CPI25" s="9"/>
      <c r="CPJ25" s="9"/>
      <c r="CPK25" s="9"/>
      <c r="CPL25" s="9"/>
      <c r="CPM25" s="9"/>
      <c r="CPN25" s="9"/>
      <c r="CPO25" s="9"/>
      <c r="CPP25" s="9"/>
      <c r="CPQ25" s="9"/>
      <c r="CPR25" s="9"/>
      <c r="CPS25" s="9"/>
      <c r="CPT25" s="9"/>
      <c r="CPU25" s="9"/>
      <c r="CPV25" s="9"/>
      <c r="CPW25" s="9"/>
      <c r="CPX25" s="9"/>
      <c r="CPY25" s="9"/>
      <c r="CPZ25" s="9"/>
      <c r="CQA25" s="9"/>
      <c r="CQB25" s="9"/>
      <c r="CQC25" s="9"/>
      <c r="CQD25" s="9"/>
      <c r="CQE25" s="9"/>
      <c r="CQF25" s="9"/>
      <c r="CQG25" s="9"/>
      <c r="CQH25" s="9"/>
      <c r="CQI25" s="9"/>
      <c r="CQJ25" s="9"/>
      <c r="CQK25" s="9"/>
      <c r="CQL25" s="9"/>
      <c r="CQM25" s="9"/>
      <c r="CQN25" s="9"/>
      <c r="CQO25" s="9"/>
      <c r="CQP25" s="9"/>
      <c r="CQQ25" s="9"/>
      <c r="CQR25" s="9"/>
      <c r="CQS25" s="9"/>
      <c r="CQT25" s="9"/>
      <c r="CQU25" s="9"/>
      <c r="CQV25" s="9"/>
      <c r="CQW25" s="9"/>
      <c r="CQX25" s="9"/>
      <c r="CQY25" s="9"/>
      <c r="CQZ25" s="9"/>
      <c r="CRA25" s="9"/>
      <c r="CRB25" s="9"/>
      <c r="CRC25" s="9"/>
      <c r="CRD25" s="9"/>
      <c r="CRE25" s="9"/>
      <c r="CRF25" s="9"/>
      <c r="CRG25" s="9"/>
      <c r="CRH25" s="9"/>
      <c r="CRI25" s="9"/>
      <c r="CRJ25" s="9"/>
      <c r="CRK25" s="9"/>
      <c r="CRL25" s="9"/>
      <c r="CRM25" s="9"/>
      <c r="CRN25" s="9"/>
      <c r="CRO25" s="9"/>
      <c r="CRP25" s="9"/>
      <c r="CRQ25" s="9"/>
      <c r="CRR25" s="9"/>
      <c r="CRS25" s="9"/>
      <c r="CRT25" s="9"/>
      <c r="CRU25" s="9"/>
      <c r="CRV25" s="9"/>
      <c r="CRW25" s="9"/>
      <c r="CRX25" s="9"/>
      <c r="CRY25" s="9"/>
      <c r="CRZ25" s="9"/>
      <c r="CSA25" s="9"/>
      <c r="CSB25" s="9"/>
      <c r="CSC25" s="9"/>
      <c r="CSD25" s="9"/>
      <c r="CSE25" s="9"/>
      <c r="CSF25" s="9"/>
      <c r="CSG25" s="9"/>
      <c r="CSH25" s="9"/>
      <c r="CSI25" s="9"/>
      <c r="CSJ25" s="9"/>
      <c r="CSK25" s="9"/>
      <c r="CSL25" s="9"/>
      <c r="CSM25" s="9"/>
      <c r="CSN25" s="9"/>
      <c r="CSO25" s="9"/>
      <c r="CSP25" s="9"/>
      <c r="CSQ25" s="9"/>
      <c r="CSR25" s="9"/>
      <c r="CSS25" s="9"/>
      <c r="CST25" s="9"/>
      <c r="CSU25" s="9"/>
      <c r="CSV25" s="9"/>
      <c r="CSW25" s="9"/>
      <c r="CSX25" s="9"/>
      <c r="CSY25" s="9"/>
      <c r="CSZ25" s="9"/>
      <c r="CTA25" s="9"/>
      <c r="CTB25" s="9"/>
      <c r="CTC25" s="9"/>
      <c r="CTD25" s="9"/>
      <c r="CTE25" s="9"/>
      <c r="CTF25" s="9"/>
      <c r="CTG25" s="9"/>
      <c r="CTH25" s="9"/>
      <c r="CTI25" s="9"/>
      <c r="CTJ25" s="9"/>
      <c r="CTK25" s="9"/>
      <c r="CTL25" s="9"/>
      <c r="CTM25" s="9"/>
      <c r="CTN25" s="9"/>
      <c r="CTO25" s="9"/>
      <c r="CTP25" s="9"/>
      <c r="CTQ25" s="9"/>
      <c r="CTR25" s="9"/>
      <c r="CTS25" s="9"/>
      <c r="CTT25" s="9"/>
      <c r="CTU25" s="9"/>
      <c r="CTV25" s="9"/>
      <c r="CTW25" s="9"/>
      <c r="CTX25" s="9"/>
      <c r="CTY25" s="9"/>
      <c r="CTZ25" s="9"/>
      <c r="CUA25" s="9"/>
      <c r="CUB25" s="9"/>
      <c r="CUC25" s="9"/>
      <c r="CUD25" s="9"/>
      <c r="CUE25" s="9"/>
      <c r="CUF25" s="9"/>
      <c r="CUG25" s="9"/>
      <c r="CUH25" s="9"/>
      <c r="CUI25" s="9"/>
      <c r="CUJ25" s="9"/>
      <c r="CUK25" s="9"/>
      <c r="CUL25" s="9"/>
      <c r="CUM25" s="9"/>
      <c r="CUN25" s="9"/>
      <c r="CUO25" s="9"/>
      <c r="CUP25" s="9"/>
      <c r="CUQ25" s="9"/>
      <c r="CUR25" s="9"/>
      <c r="CUS25" s="9"/>
      <c r="CUT25" s="9"/>
      <c r="CUU25" s="9"/>
      <c r="CUV25" s="9"/>
      <c r="CUW25" s="9"/>
      <c r="CUX25" s="9"/>
      <c r="CUY25" s="9"/>
      <c r="CUZ25" s="9"/>
      <c r="CVA25" s="9"/>
      <c r="CVB25" s="9"/>
      <c r="CVC25" s="9"/>
      <c r="CVD25" s="9"/>
      <c r="CVE25" s="9"/>
      <c r="CVF25" s="9"/>
      <c r="CVG25" s="9"/>
      <c r="CVH25" s="9"/>
      <c r="CVI25" s="9"/>
      <c r="CVJ25" s="9"/>
      <c r="CVK25" s="9"/>
      <c r="CVL25" s="9"/>
      <c r="CVM25" s="9"/>
      <c r="CVN25" s="9"/>
      <c r="CVO25" s="9"/>
      <c r="CVP25" s="9"/>
      <c r="CVQ25" s="9"/>
      <c r="CVR25" s="9"/>
      <c r="CVS25" s="9"/>
      <c r="CVT25" s="9"/>
      <c r="CVU25" s="9"/>
      <c r="CVV25" s="9"/>
      <c r="CVW25" s="9"/>
      <c r="CVX25" s="9"/>
      <c r="CVY25" s="9"/>
      <c r="CVZ25" s="9"/>
      <c r="CWA25" s="9"/>
      <c r="CWB25" s="9"/>
      <c r="CWC25" s="9"/>
      <c r="CWD25" s="9"/>
      <c r="CWE25" s="9"/>
      <c r="CWF25" s="9"/>
      <c r="CWG25" s="9"/>
      <c r="CWH25" s="9"/>
      <c r="CWI25" s="9"/>
      <c r="CWJ25" s="9"/>
      <c r="CWK25" s="9"/>
      <c r="CWL25" s="9"/>
      <c r="CWM25" s="9"/>
      <c r="CWN25" s="9"/>
      <c r="CWO25" s="9"/>
      <c r="CWP25" s="9"/>
      <c r="CWQ25" s="9"/>
      <c r="CWR25" s="9"/>
      <c r="CWS25" s="9"/>
      <c r="CWT25" s="9"/>
      <c r="CWU25" s="9"/>
      <c r="CWV25" s="9"/>
      <c r="CWW25" s="9"/>
      <c r="CWX25" s="9"/>
      <c r="CWY25" s="9"/>
      <c r="CWZ25" s="9"/>
      <c r="CXA25" s="9"/>
      <c r="CXB25" s="9"/>
      <c r="CXC25" s="9"/>
      <c r="CXD25" s="9"/>
      <c r="CXE25" s="9"/>
      <c r="CXF25" s="9"/>
      <c r="CXG25" s="9"/>
      <c r="CXH25" s="9"/>
      <c r="CXI25" s="9"/>
      <c r="CXJ25" s="9"/>
      <c r="CXK25" s="9"/>
      <c r="CXL25" s="9"/>
      <c r="CXM25" s="9"/>
      <c r="CXN25" s="9"/>
      <c r="CXO25" s="9"/>
      <c r="CXP25" s="9"/>
      <c r="CXQ25" s="9"/>
      <c r="CXR25" s="9"/>
      <c r="CXS25" s="9"/>
      <c r="CXT25" s="9"/>
      <c r="CXU25" s="9"/>
      <c r="CXV25" s="9"/>
      <c r="CXW25" s="9"/>
      <c r="CXX25" s="9"/>
      <c r="CXY25" s="9"/>
      <c r="CXZ25" s="9"/>
      <c r="CYA25" s="9"/>
      <c r="CYB25" s="9"/>
      <c r="CYC25" s="9"/>
      <c r="CYD25" s="9"/>
      <c r="CYE25" s="9"/>
      <c r="CYF25" s="9"/>
      <c r="CYG25" s="9"/>
      <c r="CYH25" s="9"/>
      <c r="CYI25" s="9"/>
      <c r="CYJ25" s="9"/>
      <c r="CYK25" s="9"/>
      <c r="CYL25" s="9"/>
      <c r="CYM25" s="9"/>
      <c r="CYN25" s="9"/>
      <c r="CYO25" s="9"/>
      <c r="CYP25" s="9"/>
      <c r="CYQ25" s="9"/>
      <c r="CYR25" s="9"/>
      <c r="CYS25" s="9"/>
      <c r="CYT25" s="9"/>
      <c r="CYU25" s="9"/>
      <c r="CYV25" s="9"/>
      <c r="CYW25" s="9"/>
      <c r="CYX25" s="9"/>
      <c r="CYY25" s="9"/>
      <c r="CYZ25" s="9"/>
      <c r="CZA25" s="9"/>
      <c r="CZB25" s="9"/>
      <c r="CZC25" s="9"/>
      <c r="CZD25" s="9"/>
      <c r="CZE25" s="9"/>
      <c r="CZF25" s="9"/>
      <c r="CZG25" s="9"/>
      <c r="CZH25" s="9"/>
      <c r="CZI25" s="9"/>
      <c r="CZJ25" s="9"/>
      <c r="CZK25" s="9"/>
      <c r="CZL25" s="9"/>
      <c r="CZM25" s="9"/>
      <c r="CZN25" s="9"/>
      <c r="CZO25" s="9"/>
      <c r="CZP25" s="9"/>
      <c r="CZQ25" s="9"/>
      <c r="CZR25" s="9"/>
      <c r="CZS25" s="9"/>
      <c r="CZT25" s="9"/>
      <c r="CZU25" s="9"/>
      <c r="CZV25" s="9"/>
      <c r="CZW25" s="9"/>
      <c r="CZX25" s="9"/>
      <c r="CZY25" s="9"/>
      <c r="CZZ25" s="9"/>
      <c r="DAA25" s="9"/>
      <c r="DAB25" s="9"/>
      <c r="DAC25" s="9"/>
      <c r="DAD25" s="9"/>
      <c r="DAE25" s="9"/>
      <c r="DAF25" s="9"/>
      <c r="DAG25" s="9"/>
      <c r="DAH25" s="9"/>
      <c r="DAI25" s="9"/>
      <c r="DAJ25" s="9"/>
      <c r="DAK25" s="9"/>
      <c r="DAL25" s="9"/>
      <c r="DAM25" s="9"/>
      <c r="DAN25" s="9"/>
      <c r="DAO25" s="9"/>
      <c r="DAP25" s="9"/>
      <c r="DAQ25" s="9"/>
      <c r="DAR25" s="9"/>
      <c r="DAS25" s="9"/>
      <c r="DAT25" s="9"/>
      <c r="DAU25" s="9"/>
      <c r="DAV25" s="9"/>
      <c r="DAW25" s="9"/>
      <c r="DAX25" s="9"/>
      <c r="DAY25" s="9"/>
      <c r="DAZ25" s="9"/>
      <c r="DBA25" s="9"/>
      <c r="DBB25" s="9"/>
      <c r="DBC25" s="9"/>
      <c r="DBD25" s="9"/>
      <c r="DBE25" s="9"/>
      <c r="DBF25" s="9"/>
      <c r="DBG25" s="9"/>
      <c r="DBH25" s="9"/>
      <c r="DBI25" s="9"/>
      <c r="DBJ25" s="9"/>
      <c r="DBK25" s="9"/>
      <c r="DBL25" s="9"/>
      <c r="DBM25" s="9"/>
      <c r="DBN25" s="9"/>
      <c r="DBO25" s="9"/>
      <c r="DBP25" s="9"/>
      <c r="DBQ25" s="9"/>
      <c r="DBR25" s="9"/>
      <c r="DBS25" s="9"/>
      <c r="DBT25" s="9"/>
      <c r="DBU25" s="9"/>
      <c r="DBV25" s="9"/>
      <c r="DBW25" s="9"/>
      <c r="DBX25" s="9"/>
      <c r="DBY25" s="9"/>
      <c r="DBZ25" s="9"/>
      <c r="DCA25" s="9"/>
      <c r="DCB25" s="9"/>
      <c r="DCC25" s="9"/>
      <c r="DCD25" s="9"/>
      <c r="DCE25" s="9"/>
      <c r="DCF25" s="9"/>
      <c r="DCG25" s="9"/>
      <c r="DCH25" s="9"/>
      <c r="DCI25" s="9"/>
      <c r="DCJ25" s="9"/>
      <c r="DCK25" s="9"/>
      <c r="DCL25" s="9"/>
      <c r="DCM25" s="9"/>
      <c r="DCN25" s="9"/>
      <c r="DCO25" s="9"/>
      <c r="DCP25" s="9"/>
      <c r="DCQ25" s="9"/>
      <c r="DCR25" s="9"/>
      <c r="DCS25" s="9"/>
      <c r="DCT25" s="9"/>
      <c r="DCU25" s="9"/>
      <c r="DCV25" s="9"/>
      <c r="DCW25" s="9"/>
      <c r="DCX25" s="9"/>
      <c r="DCY25" s="9"/>
      <c r="DCZ25" s="9"/>
      <c r="DDA25" s="9"/>
      <c r="DDB25" s="9"/>
      <c r="DDC25" s="9"/>
      <c r="DDD25" s="9"/>
      <c r="DDE25" s="9"/>
      <c r="DDF25" s="9"/>
      <c r="DDG25" s="9"/>
      <c r="DDH25" s="9"/>
      <c r="DDI25" s="9"/>
      <c r="DDJ25" s="9"/>
      <c r="DDK25" s="9"/>
      <c r="DDL25" s="9"/>
      <c r="DDM25" s="9"/>
      <c r="DDN25" s="9"/>
      <c r="DDO25" s="9"/>
      <c r="DDP25" s="9"/>
      <c r="DDQ25" s="9"/>
      <c r="DDR25" s="9"/>
      <c r="DDS25" s="9"/>
      <c r="DDT25" s="9"/>
      <c r="DDU25" s="9"/>
      <c r="DDV25" s="9"/>
      <c r="DDW25" s="9"/>
      <c r="DDX25" s="9"/>
      <c r="DDY25" s="9"/>
      <c r="DDZ25" s="9"/>
      <c r="DEA25" s="9"/>
      <c r="DEB25" s="9"/>
      <c r="DEC25" s="9"/>
      <c r="DED25" s="9"/>
      <c r="DEE25" s="9"/>
      <c r="DEF25" s="9"/>
      <c r="DEG25" s="9"/>
      <c r="DEH25" s="9"/>
      <c r="DEI25" s="9"/>
      <c r="DEJ25" s="9"/>
      <c r="DEK25" s="9"/>
      <c r="DEL25" s="9"/>
      <c r="DEM25" s="9"/>
      <c r="DEN25" s="9"/>
      <c r="DEO25" s="9"/>
      <c r="DEP25" s="9"/>
      <c r="DEQ25" s="9"/>
      <c r="DER25" s="9"/>
      <c r="DES25" s="9"/>
      <c r="DET25" s="9"/>
      <c r="DEU25" s="9"/>
      <c r="DEV25" s="9"/>
      <c r="DEW25" s="9"/>
      <c r="DEX25" s="9"/>
      <c r="DEY25" s="9"/>
      <c r="DEZ25" s="9"/>
      <c r="DFA25" s="9"/>
      <c r="DFB25" s="9"/>
      <c r="DFC25" s="9"/>
      <c r="DFD25" s="9"/>
      <c r="DFE25" s="9"/>
      <c r="DFF25" s="9"/>
      <c r="DFG25" s="9"/>
      <c r="DFH25" s="9"/>
      <c r="DFI25" s="9"/>
      <c r="DFJ25" s="9"/>
      <c r="DFK25" s="9"/>
      <c r="DFL25" s="9"/>
      <c r="DFM25" s="9"/>
      <c r="DFN25" s="9"/>
      <c r="DFO25" s="9"/>
      <c r="DFP25" s="9"/>
      <c r="DFQ25" s="9"/>
      <c r="DFR25" s="9"/>
      <c r="DFS25" s="9"/>
      <c r="DFT25" s="9"/>
      <c r="DFU25" s="9"/>
      <c r="DFV25" s="9"/>
      <c r="DFW25" s="9"/>
      <c r="DFX25" s="9"/>
      <c r="DFY25" s="9"/>
      <c r="DFZ25" s="9"/>
      <c r="DGA25" s="9"/>
      <c r="DGB25" s="9"/>
      <c r="DGC25" s="9"/>
      <c r="DGD25" s="9"/>
      <c r="DGE25" s="9"/>
      <c r="DGF25" s="9"/>
      <c r="DGG25" s="9"/>
      <c r="DGH25" s="9"/>
      <c r="DGI25" s="9"/>
      <c r="DGJ25" s="9"/>
      <c r="DGK25" s="9"/>
      <c r="DGL25" s="9"/>
      <c r="DGM25" s="9"/>
      <c r="DGN25" s="9"/>
      <c r="DGO25" s="9"/>
      <c r="DGP25" s="9"/>
      <c r="DGQ25" s="9"/>
      <c r="DGR25" s="9"/>
      <c r="DGS25" s="9"/>
      <c r="DGT25" s="9"/>
      <c r="DGU25" s="9"/>
      <c r="DGV25" s="9"/>
      <c r="DGW25" s="9"/>
      <c r="DGX25" s="9"/>
      <c r="DGY25" s="9"/>
      <c r="DGZ25" s="9"/>
      <c r="DHA25" s="9"/>
      <c r="DHB25" s="9"/>
      <c r="DHC25" s="9"/>
      <c r="DHD25" s="9"/>
      <c r="DHE25" s="9"/>
      <c r="DHF25" s="9"/>
      <c r="DHG25" s="9"/>
      <c r="DHH25" s="9"/>
      <c r="DHI25" s="9"/>
      <c r="DHJ25" s="9"/>
      <c r="DHK25" s="9"/>
      <c r="DHL25" s="9"/>
      <c r="DHM25" s="9"/>
      <c r="DHN25" s="9"/>
      <c r="DHO25" s="9"/>
      <c r="DHP25" s="9"/>
      <c r="DHQ25" s="9"/>
      <c r="DHR25" s="9"/>
      <c r="DHS25" s="9"/>
      <c r="DHT25" s="9"/>
      <c r="DHU25" s="9"/>
      <c r="DHV25" s="9"/>
      <c r="DHW25" s="9"/>
      <c r="DHX25" s="9"/>
      <c r="DHY25" s="9"/>
      <c r="DHZ25" s="9"/>
      <c r="DIA25" s="9"/>
      <c r="DIB25" s="9"/>
      <c r="DIC25" s="9"/>
      <c r="DID25" s="9"/>
      <c r="DIE25" s="9"/>
      <c r="DIF25" s="9"/>
      <c r="DIG25" s="9"/>
      <c r="DIH25" s="9"/>
      <c r="DII25" s="9"/>
      <c r="DIJ25" s="9"/>
      <c r="DIK25" s="9"/>
      <c r="DIL25" s="9"/>
      <c r="DIM25" s="9"/>
      <c r="DIN25" s="9"/>
      <c r="DIO25" s="9"/>
      <c r="DIP25" s="9"/>
      <c r="DIQ25" s="9"/>
      <c r="DIR25" s="9"/>
      <c r="DIS25" s="9"/>
      <c r="DIT25" s="9"/>
      <c r="DIU25" s="9"/>
      <c r="DIV25" s="9"/>
      <c r="DIW25" s="9"/>
      <c r="DIX25" s="9"/>
      <c r="DIY25" s="9"/>
      <c r="DIZ25" s="9"/>
      <c r="DJA25" s="9"/>
      <c r="DJB25" s="9"/>
      <c r="DJC25" s="9"/>
      <c r="DJD25" s="9"/>
      <c r="DJE25" s="9"/>
      <c r="DJF25" s="9"/>
      <c r="DJG25" s="9"/>
      <c r="DJH25" s="9"/>
      <c r="DJI25" s="9"/>
      <c r="DJJ25" s="9"/>
      <c r="DJK25" s="9"/>
      <c r="DJL25" s="9"/>
      <c r="DJM25" s="9"/>
      <c r="DJN25" s="9"/>
      <c r="DJO25" s="9"/>
      <c r="DJP25" s="9"/>
      <c r="DJQ25" s="9"/>
      <c r="DJR25" s="9"/>
      <c r="DJS25" s="9"/>
      <c r="DJT25" s="9"/>
      <c r="DJU25" s="9"/>
      <c r="DJV25" s="9"/>
      <c r="DJW25" s="9"/>
      <c r="DJX25" s="9"/>
      <c r="DJY25" s="9"/>
      <c r="DJZ25" s="9"/>
      <c r="DKA25" s="9"/>
      <c r="DKB25" s="9"/>
      <c r="DKC25" s="9"/>
      <c r="DKD25" s="9"/>
      <c r="DKE25" s="9"/>
      <c r="DKF25" s="9"/>
      <c r="DKG25" s="9"/>
      <c r="DKH25" s="9"/>
      <c r="DKI25" s="9"/>
      <c r="DKJ25" s="9"/>
      <c r="DKK25" s="9"/>
      <c r="DKL25" s="9"/>
      <c r="DKM25" s="9"/>
      <c r="DKN25" s="9"/>
      <c r="DKO25" s="9"/>
      <c r="DKP25" s="9"/>
      <c r="DKQ25" s="9"/>
      <c r="DKR25" s="9"/>
      <c r="DKS25" s="9"/>
      <c r="DKT25" s="9"/>
      <c r="DKU25" s="9"/>
      <c r="DKV25" s="9"/>
      <c r="DKW25" s="9"/>
      <c r="DKX25" s="9"/>
      <c r="DKY25" s="9"/>
      <c r="DKZ25" s="9"/>
      <c r="DLA25" s="9"/>
      <c r="DLB25" s="9"/>
      <c r="DLC25" s="9"/>
      <c r="DLD25" s="9"/>
      <c r="DLE25" s="9"/>
      <c r="DLF25" s="9"/>
      <c r="DLG25" s="9"/>
      <c r="DLH25" s="9"/>
      <c r="DLI25" s="9"/>
      <c r="DLJ25" s="9"/>
      <c r="DLK25" s="9"/>
      <c r="DLL25" s="9"/>
      <c r="DLM25" s="9"/>
      <c r="DLN25" s="9"/>
      <c r="DLO25" s="9"/>
      <c r="DLP25" s="9"/>
      <c r="DLQ25" s="9"/>
      <c r="DLR25" s="9"/>
      <c r="DLS25" s="9"/>
      <c r="DLT25" s="9"/>
      <c r="DLU25" s="9"/>
      <c r="DLV25" s="9"/>
      <c r="DLW25" s="9"/>
      <c r="DLX25" s="9"/>
      <c r="DLY25" s="9"/>
      <c r="DLZ25" s="9"/>
      <c r="DMA25" s="9"/>
      <c r="DMB25" s="9"/>
      <c r="DMC25" s="9"/>
      <c r="DMD25" s="9"/>
      <c r="DME25" s="9"/>
      <c r="DMF25" s="9"/>
      <c r="DMG25" s="9"/>
      <c r="DMH25" s="9"/>
      <c r="DMI25" s="9"/>
      <c r="DMJ25" s="9"/>
      <c r="DMK25" s="9"/>
      <c r="DML25" s="9"/>
      <c r="DMM25" s="9"/>
      <c r="DMN25" s="9"/>
      <c r="DMO25" s="9"/>
      <c r="DMP25" s="9"/>
      <c r="DMQ25" s="9"/>
      <c r="DMR25" s="9"/>
      <c r="DMS25" s="9"/>
      <c r="DMT25" s="9"/>
      <c r="DMU25" s="9"/>
      <c r="DMV25" s="9"/>
      <c r="DMW25" s="9"/>
      <c r="DMX25" s="9"/>
      <c r="DMY25" s="9"/>
      <c r="DMZ25" s="9"/>
      <c r="DNA25" s="9"/>
      <c r="DNB25" s="9"/>
      <c r="DNC25" s="9"/>
      <c r="DND25" s="9"/>
      <c r="DNE25" s="9"/>
      <c r="DNF25" s="9"/>
      <c r="DNG25" s="9"/>
      <c r="DNH25" s="9"/>
      <c r="DNI25" s="9"/>
      <c r="DNJ25" s="9"/>
      <c r="DNK25" s="9"/>
      <c r="DNL25" s="9"/>
      <c r="DNM25" s="9"/>
      <c r="DNN25" s="9"/>
      <c r="DNO25" s="9"/>
      <c r="DNP25" s="9"/>
      <c r="DNQ25" s="9"/>
      <c r="DNR25" s="9"/>
      <c r="DNS25" s="9"/>
      <c r="DNT25" s="9"/>
      <c r="DNU25" s="9"/>
      <c r="DNV25" s="9"/>
      <c r="DNW25" s="9"/>
      <c r="DNX25" s="9"/>
      <c r="DNY25" s="9"/>
      <c r="DNZ25" s="9"/>
      <c r="DOA25" s="9"/>
      <c r="DOB25" s="9"/>
      <c r="DOC25" s="9"/>
      <c r="DOD25" s="9"/>
      <c r="DOE25" s="9"/>
      <c r="DOF25" s="9"/>
      <c r="DOG25" s="9"/>
      <c r="DOH25" s="9"/>
      <c r="DOI25" s="9"/>
      <c r="DOJ25" s="9"/>
      <c r="DOK25" s="9"/>
      <c r="DOL25" s="9"/>
      <c r="DOM25" s="9"/>
      <c r="DON25" s="9"/>
      <c r="DOO25" s="9"/>
      <c r="DOP25" s="9"/>
      <c r="DOQ25" s="9"/>
      <c r="DOR25" s="9"/>
      <c r="DOS25" s="9"/>
      <c r="DOT25" s="9"/>
      <c r="DOU25" s="9"/>
      <c r="DOV25" s="9"/>
      <c r="DOW25" s="9"/>
      <c r="DOX25" s="9"/>
      <c r="DOY25" s="9"/>
      <c r="DOZ25" s="9"/>
      <c r="DPA25" s="9"/>
      <c r="DPB25" s="9"/>
      <c r="DPC25" s="9"/>
      <c r="DPD25" s="9"/>
      <c r="DPE25" s="9"/>
      <c r="DPF25" s="9"/>
      <c r="DPG25" s="9"/>
      <c r="DPH25" s="9"/>
      <c r="DPI25" s="9"/>
      <c r="DPJ25" s="9"/>
      <c r="DPK25" s="9"/>
      <c r="DPL25" s="9"/>
      <c r="DPM25" s="9"/>
      <c r="DPN25" s="9"/>
      <c r="DPO25" s="9"/>
      <c r="DPP25" s="9"/>
      <c r="DPQ25" s="9"/>
      <c r="DPR25" s="9"/>
      <c r="DPS25" s="9"/>
      <c r="DPT25" s="9"/>
      <c r="DPU25" s="9"/>
      <c r="DPV25" s="9"/>
      <c r="DPW25" s="9"/>
      <c r="DPX25" s="9"/>
      <c r="DPY25" s="9"/>
      <c r="DPZ25" s="9"/>
      <c r="DQA25" s="9"/>
      <c r="DQB25" s="9"/>
      <c r="DQC25" s="9"/>
      <c r="DQD25" s="9"/>
      <c r="DQE25" s="9"/>
      <c r="DQF25" s="9"/>
      <c r="DQG25" s="9"/>
      <c r="DQH25" s="9"/>
      <c r="DQI25" s="9"/>
      <c r="DQJ25" s="9"/>
      <c r="DQK25" s="9"/>
      <c r="DQL25" s="9"/>
      <c r="DQM25" s="9"/>
      <c r="DQN25" s="9"/>
      <c r="DQO25" s="9"/>
      <c r="DQP25" s="9"/>
      <c r="DQQ25" s="9"/>
      <c r="DQR25" s="9"/>
      <c r="DQS25" s="9"/>
      <c r="DQT25" s="9"/>
      <c r="DQU25" s="9"/>
      <c r="DQV25" s="9"/>
      <c r="DQW25" s="9"/>
      <c r="DQX25" s="9"/>
      <c r="DQY25" s="9"/>
      <c r="DQZ25" s="9"/>
      <c r="DRA25" s="9"/>
      <c r="DRB25" s="9"/>
      <c r="DRC25" s="9"/>
      <c r="DRD25" s="9"/>
      <c r="DRE25" s="9"/>
      <c r="DRF25" s="9"/>
      <c r="DRG25" s="9"/>
      <c r="DRH25" s="9"/>
      <c r="DRI25" s="9"/>
      <c r="DRJ25" s="9"/>
      <c r="DRK25" s="9"/>
      <c r="DRL25" s="9"/>
      <c r="DRM25" s="9"/>
      <c r="DRN25" s="9"/>
      <c r="DRO25" s="9"/>
      <c r="DRP25" s="9"/>
      <c r="DRQ25" s="9"/>
      <c r="DRR25" s="9"/>
      <c r="DRS25" s="9"/>
      <c r="DRT25" s="9"/>
      <c r="DRU25" s="9"/>
      <c r="DRV25" s="9"/>
      <c r="DRW25" s="9"/>
      <c r="DRX25" s="9"/>
      <c r="DRY25" s="9"/>
      <c r="DRZ25" s="9"/>
      <c r="DSA25" s="9"/>
      <c r="DSB25" s="9"/>
      <c r="DSC25" s="9"/>
      <c r="DSD25" s="9"/>
      <c r="DSE25" s="9"/>
      <c r="DSF25" s="9"/>
      <c r="DSG25" s="9"/>
      <c r="DSH25" s="9"/>
      <c r="DSI25" s="9"/>
      <c r="DSJ25" s="9"/>
      <c r="DSK25" s="9"/>
      <c r="DSL25" s="9"/>
      <c r="DSM25" s="9"/>
      <c r="DSN25" s="9"/>
      <c r="DSO25" s="9"/>
      <c r="DSP25" s="9"/>
      <c r="DSQ25" s="9"/>
      <c r="DSR25" s="9"/>
      <c r="DSS25" s="9"/>
      <c r="DST25" s="9"/>
      <c r="DSU25" s="9"/>
      <c r="DSV25" s="9"/>
      <c r="DSW25" s="9"/>
      <c r="DSX25" s="9"/>
      <c r="DSY25" s="9"/>
      <c r="DSZ25" s="9"/>
      <c r="DTA25" s="9"/>
      <c r="DTB25" s="9"/>
      <c r="DTC25" s="9"/>
      <c r="DTD25" s="9"/>
      <c r="DTE25" s="9"/>
      <c r="DTF25" s="9"/>
      <c r="DTG25" s="9"/>
      <c r="DTH25" s="9"/>
      <c r="DTI25" s="9"/>
      <c r="DTJ25" s="9"/>
      <c r="DTK25" s="9"/>
      <c r="DTL25" s="9"/>
      <c r="DTM25" s="9"/>
      <c r="DTN25" s="9"/>
      <c r="DTO25" s="9"/>
      <c r="DTP25" s="9"/>
      <c r="DTQ25" s="9"/>
      <c r="DTR25" s="9"/>
      <c r="DTS25" s="9"/>
      <c r="DTT25" s="9"/>
      <c r="DTU25" s="9"/>
      <c r="DTV25" s="9"/>
      <c r="DTW25" s="9"/>
      <c r="DTX25" s="9"/>
      <c r="DTY25" s="9"/>
      <c r="DTZ25" s="9"/>
      <c r="DUA25" s="9"/>
      <c r="DUB25" s="9"/>
      <c r="DUC25" s="9"/>
      <c r="DUD25" s="9"/>
      <c r="DUE25" s="9"/>
      <c r="DUF25" s="9"/>
      <c r="DUG25" s="9"/>
      <c r="DUH25" s="9"/>
      <c r="DUI25" s="9"/>
      <c r="DUJ25" s="9"/>
      <c r="DUK25" s="9"/>
      <c r="DUL25" s="9"/>
      <c r="DUM25" s="9"/>
      <c r="DUN25" s="9"/>
      <c r="DUO25" s="9"/>
      <c r="DUP25" s="9"/>
      <c r="DUQ25" s="9"/>
      <c r="DUR25" s="9"/>
      <c r="DUS25" s="9"/>
      <c r="DUT25" s="9"/>
      <c r="DUU25" s="9"/>
      <c r="DUV25" s="9"/>
      <c r="DUW25" s="9"/>
      <c r="DUX25" s="9"/>
      <c r="DUY25" s="9"/>
      <c r="DUZ25" s="9"/>
      <c r="DVA25" s="9"/>
      <c r="DVB25" s="9"/>
      <c r="DVC25" s="9"/>
      <c r="DVD25" s="9"/>
      <c r="DVE25" s="9"/>
      <c r="DVF25" s="9"/>
      <c r="DVG25" s="9"/>
      <c r="DVH25" s="9"/>
      <c r="DVI25" s="9"/>
      <c r="DVJ25" s="9"/>
      <c r="DVK25" s="9"/>
      <c r="DVL25" s="9"/>
      <c r="DVM25" s="9"/>
      <c r="DVN25" s="9"/>
      <c r="DVO25" s="9"/>
      <c r="DVP25" s="9"/>
      <c r="DVQ25" s="9"/>
      <c r="DVR25" s="9"/>
      <c r="DVS25" s="9"/>
      <c r="DVT25" s="9"/>
      <c r="DVU25" s="9"/>
      <c r="DVV25" s="9"/>
      <c r="DVW25" s="9"/>
      <c r="DVX25" s="9"/>
      <c r="DVY25" s="9"/>
      <c r="DVZ25" s="9"/>
      <c r="DWA25" s="9"/>
      <c r="DWB25" s="9"/>
      <c r="DWC25" s="9"/>
      <c r="DWD25" s="9"/>
      <c r="DWE25" s="9"/>
      <c r="DWF25" s="9"/>
      <c r="DWG25" s="9"/>
      <c r="DWH25" s="9"/>
      <c r="DWI25" s="9"/>
      <c r="DWJ25" s="9"/>
      <c r="DWK25" s="9"/>
      <c r="DWL25" s="9"/>
      <c r="DWM25" s="9"/>
      <c r="DWN25" s="9"/>
      <c r="DWO25" s="9"/>
      <c r="DWP25" s="9"/>
      <c r="DWQ25" s="9"/>
      <c r="DWR25" s="9"/>
      <c r="DWS25" s="9"/>
      <c r="DWT25" s="9"/>
      <c r="DWU25" s="9"/>
      <c r="DWV25" s="9"/>
      <c r="DWW25" s="9"/>
      <c r="DWX25" s="9"/>
      <c r="DWY25" s="9"/>
      <c r="DWZ25" s="9"/>
      <c r="DXA25" s="9"/>
      <c r="DXB25" s="9"/>
      <c r="DXC25" s="9"/>
      <c r="DXD25" s="9"/>
      <c r="DXE25" s="9"/>
      <c r="DXF25" s="9"/>
      <c r="DXG25" s="9"/>
      <c r="DXH25" s="9"/>
      <c r="DXI25" s="9"/>
      <c r="DXJ25" s="9"/>
      <c r="DXK25" s="9"/>
      <c r="DXL25" s="9"/>
      <c r="DXM25" s="9"/>
      <c r="DXN25" s="9"/>
      <c r="DXO25" s="9"/>
      <c r="DXP25" s="9"/>
      <c r="DXQ25" s="9"/>
      <c r="DXR25" s="9"/>
      <c r="DXS25" s="9"/>
      <c r="DXT25" s="9"/>
      <c r="DXU25" s="9"/>
      <c r="DXV25" s="9"/>
      <c r="DXW25" s="9"/>
      <c r="DXX25" s="9"/>
      <c r="DXY25" s="9"/>
      <c r="DXZ25" s="9"/>
      <c r="DYA25" s="9"/>
      <c r="DYB25" s="9"/>
      <c r="DYC25" s="9"/>
      <c r="DYD25" s="9"/>
      <c r="DYE25" s="9"/>
      <c r="DYF25" s="9"/>
      <c r="DYG25" s="9"/>
      <c r="DYH25" s="9"/>
      <c r="DYI25" s="9"/>
      <c r="DYJ25" s="9"/>
      <c r="DYK25" s="9"/>
      <c r="DYL25" s="9"/>
      <c r="DYM25" s="9"/>
      <c r="DYN25" s="9"/>
      <c r="DYO25" s="9"/>
      <c r="DYP25" s="9"/>
      <c r="DYQ25" s="9"/>
      <c r="DYR25" s="9"/>
      <c r="DYS25" s="9"/>
      <c r="DYT25" s="9"/>
      <c r="DYU25" s="9"/>
      <c r="DYV25" s="9"/>
      <c r="DYW25" s="9"/>
      <c r="DYX25" s="9"/>
      <c r="DYY25" s="9"/>
      <c r="DYZ25" s="9"/>
      <c r="DZA25" s="9"/>
      <c r="DZB25" s="9"/>
      <c r="DZC25" s="9"/>
      <c r="DZD25" s="9"/>
      <c r="DZE25" s="9"/>
      <c r="DZF25" s="9"/>
      <c r="DZG25" s="9"/>
      <c r="DZH25" s="9"/>
      <c r="DZI25" s="9"/>
      <c r="DZJ25" s="9"/>
      <c r="DZK25" s="9"/>
      <c r="DZL25" s="9"/>
      <c r="DZM25" s="9"/>
      <c r="DZN25" s="9"/>
      <c r="DZO25" s="9"/>
      <c r="DZP25" s="9"/>
      <c r="DZQ25" s="9"/>
      <c r="DZR25" s="9"/>
      <c r="DZS25" s="9"/>
      <c r="DZT25" s="9"/>
      <c r="DZU25" s="9"/>
      <c r="DZV25" s="9"/>
      <c r="DZW25" s="9"/>
      <c r="DZX25" s="9"/>
      <c r="DZY25" s="9"/>
      <c r="DZZ25" s="9"/>
      <c r="EAA25" s="9"/>
      <c r="EAB25" s="9"/>
      <c r="EAC25" s="9"/>
      <c r="EAD25" s="9"/>
      <c r="EAE25" s="9"/>
      <c r="EAF25" s="9"/>
      <c r="EAG25" s="9"/>
      <c r="EAH25" s="9"/>
      <c r="EAI25" s="9"/>
      <c r="EAJ25" s="9"/>
      <c r="EAK25" s="9"/>
      <c r="EAL25" s="9"/>
      <c r="EAM25" s="9"/>
      <c r="EAN25" s="9"/>
      <c r="EAO25" s="9"/>
      <c r="EAP25" s="9"/>
      <c r="EAQ25" s="9"/>
      <c r="EAR25" s="9"/>
      <c r="EAS25" s="9"/>
      <c r="EAT25" s="9"/>
      <c r="EAU25" s="9"/>
      <c r="EAV25" s="9"/>
      <c r="EAW25" s="9"/>
      <c r="EAX25" s="9"/>
      <c r="EAY25" s="9"/>
      <c r="EAZ25" s="9"/>
      <c r="EBA25" s="9"/>
      <c r="EBB25" s="9"/>
      <c r="EBC25" s="9"/>
      <c r="EBD25" s="9"/>
      <c r="EBE25" s="9"/>
      <c r="EBF25" s="9"/>
      <c r="EBG25" s="9"/>
      <c r="EBH25" s="9"/>
      <c r="EBI25" s="9"/>
      <c r="EBJ25" s="9"/>
      <c r="EBK25" s="9"/>
      <c r="EBL25" s="9"/>
      <c r="EBM25" s="9"/>
      <c r="EBN25" s="9"/>
      <c r="EBO25" s="9"/>
      <c r="EBP25" s="9"/>
      <c r="EBQ25" s="9"/>
      <c r="EBR25" s="9"/>
      <c r="EBS25" s="9"/>
      <c r="EBT25" s="9"/>
      <c r="EBU25" s="9"/>
      <c r="EBV25" s="9"/>
      <c r="EBW25" s="9"/>
      <c r="EBX25" s="9"/>
      <c r="EBY25" s="9"/>
      <c r="EBZ25" s="9"/>
      <c r="ECA25" s="9"/>
      <c r="ECB25" s="9"/>
      <c r="ECC25" s="9"/>
      <c r="ECD25" s="9"/>
      <c r="ECE25" s="9"/>
      <c r="ECF25" s="9"/>
      <c r="ECG25" s="9"/>
      <c r="ECH25" s="9"/>
      <c r="ECI25" s="9"/>
      <c r="ECJ25" s="9"/>
      <c r="ECK25" s="9"/>
      <c r="ECL25" s="9"/>
      <c r="ECM25" s="9"/>
      <c r="ECN25" s="9"/>
      <c r="ECO25" s="9"/>
      <c r="ECP25" s="9"/>
      <c r="ECQ25" s="9"/>
      <c r="ECR25" s="9"/>
      <c r="ECS25" s="9"/>
      <c r="ECT25" s="9"/>
      <c r="ECU25" s="9"/>
      <c r="ECV25" s="9"/>
      <c r="ECW25" s="9"/>
      <c r="ECX25" s="9"/>
      <c r="ECY25" s="9"/>
      <c r="ECZ25" s="9"/>
      <c r="EDA25" s="9"/>
      <c r="EDB25" s="9"/>
      <c r="EDC25" s="9"/>
      <c r="EDD25" s="9"/>
      <c r="EDE25" s="9"/>
      <c r="EDF25" s="9"/>
      <c r="EDG25" s="9"/>
      <c r="EDH25" s="9"/>
      <c r="EDI25" s="9"/>
      <c r="EDJ25" s="9"/>
      <c r="EDK25" s="9"/>
      <c r="EDL25" s="9"/>
      <c r="EDM25" s="9"/>
      <c r="EDN25" s="9"/>
      <c r="EDO25" s="9"/>
      <c r="EDP25" s="9"/>
      <c r="EDQ25" s="9"/>
      <c r="EDR25" s="9"/>
      <c r="EDS25" s="9"/>
      <c r="EDT25" s="9"/>
      <c r="EDU25" s="9"/>
      <c r="EDV25" s="9"/>
      <c r="EDW25" s="9"/>
      <c r="EDX25" s="9"/>
      <c r="EDY25" s="9"/>
      <c r="EDZ25" s="9"/>
      <c r="EEA25" s="9"/>
      <c r="EEB25" s="9"/>
      <c r="EEC25" s="9"/>
      <c r="EED25" s="9"/>
      <c r="EEE25" s="9"/>
      <c r="EEF25" s="9"/>
      <c r="EEG25" s="9"/>
      <c r="EEH25" s="9"/>
      <c r="EEI25" s="9"/>
      <c r="EEJ25" s="9"/>
      <c r="EEK25" s="9"/>
      <c r="EEL25" s="9"/>
      <c r="EEM25" s="9"/>
      <c r="EEN25" s="9"/>
      <c r="EEO25" s="9"/>
      <c r="EEP25" s="9"/>
      <c r="EEQ25" s="9"/>
      <c r="EER25" s="9"/>
      <c r="EES25" s="9"/>
      <c r="EET25" s="9"/>
      <c r="EEU25" s="9"/>
      <c r="EEV25" s="9"/>
      <c r="EEW25" s="9"/>
      <c r="EEX25" s="9"/>
      <c r="EEY25" s="9"/>
      <c r="EEZ25" s="9"/>
      <c r="EFA25" s="9"/>
      <c r="EFB25" s="9"/>
      <c r="EFC25" s="9"/>
      <c r="EFD25" s="9"/>
      <c r="EFE25" s="9"/>
      <c r="EFF25" s="9"/>
      <c r="EFG25" s="9"/>
      <c r="EFH25" s="9"/>
      <c r="EFI25" s="9"/>
      <c r="EFJ25" s="9"/>
      <c r="EFK25" s="9"/>
      <c r="EFL25" s="9"/>
      <c r="EFM25" s="9"/>
      <c r="EFN25" s="9"/>
      <c r="EFO25" s="9"/>
      <c r="EFP25" s="9"/>
      <c r="EFQ25" s="9"/>
      <c r="EFR25" s="9"/>
      <c r="EFS25" s="9"/>
      <c r="EFT25" s="9"/>
      <c r="EFU25" s="9"/>
      <c r="EFV25" s="9"/>
      <c r="EFW25" s="9"/>
      <c r="EFX25" s="9"/>
      <c r="EFY25" s="9"/>
      <c r="EFZ25" s="9"/>
      <c r="EGA25" s="9"/>
      <c r="EGB25" s="9"/>
      <c r="EGC25" s="9"/>
      <c r="EGD25" s="9"/>
      <c r="EGE25" s="9"/>
      <c r="EGF25" s="9"/>
      <c r="EGG25" s="9"/>
      <c r="EGH25" s="9"/>
      <c r="EGI25" s="9"/>
      <c r="EGJ25" s="9"/>
      <c r="EGK25" s="9"/>
      <c r="EGL25" s="9"/>
      <c r="EGM25" s="9"/>
      <c r="EGN25" s="9"/>
      <c r="EGO25" s="9"/>
      <c r="EGP25" s="9"/>
      <c r="EGQ25" s="9"/>
      <c r="EGR25" s="9"/>
      <c r="EGS25" s="9"/>
      <c r="EGT25" s="9"/>
      <c r="EGU25" s="9"/>
      <c r="EGV25" s="9"/>
      <c r="EGW25" s="9"/>
      <c r="EGX25" s="9"/>
      <c r="EGY25" s="9"/>
      <c r="EGZ25" s="9"/>
      <c r="EHA25" s="9"/>
      <c r="EHB25" s="9"/>
      <c r="EHC25" s="9"/>
      <c r="EHD25" s="9"/>
      <c r="EHE25" s="9"/>
      <c r="EHF25" s="9"/>
      <c r="EHG25" s="9"/>
      <c r="EHH25" s="9"/>
      <c r="EHI25" s="9"/>
      <c r="EHJ25" s="9"/>
      <c r="EHK25" s="9"/>
      <c r="EHL25" s="9"/>
      <c r="EHM25" s="9"/>
      <c r="EHN25" s="9"/>
      <c r="EHO25" s="9"/>
      <c r="EHP25" s="9"/>
      <c r="EHQ25" s="9"/>
      <c r="EHR25" s="9"/>
      <c r="EHS25" s="9"/>
      <c r="EHT25" s="9"/>
      <c r="EHU25" s="9"/>
      <c r="EHV25" s="9"/>
      <c r="EHW25" s="9"/>
      <c r="EHX25" s="9"/>
      <c r="EHY25" s="9"/>
      <c r="EHZ25" s="9"/>
      <c r="EIA25" s="9"/>
      <c r="EIB25" s="9"/>
      <c r="EIC25" s="9"/>
      <c r="EID25" s="9"/>
      <c r="EIE25" s="9"/>
      <c r="EIF25" s="9"/>
      <c r="EIG25" s="9"/>
      <c r="EIH25" s="9"/>
      <c r="EII25" s="9"/>
      <c r="EIJ25" s="9"/>
      <c r="EIK25" s="9"/>
      <c r="EIL25" s="9"/>
      <c r="EIM25" s="9"/>
      <c r="EIN25" s="9"/>
      <c r="EIO25" s="9"/>
      <c r="EIP25" s="9"/>
      <c r="EIQ25" s="9"/>
      <c r="EIR25" s="9"/>
      <c r="EIS25" s="9"/>
      <c r="EIT25" s="9"/>
      <c r="EIU25" s="9"/>
      <c r="EIV25" s="9"/>
      <c r="EIW25" s="9"/>
      <c r="EIX25" s="9"/>
      <c r="EIY25" s="9"/>
      <c r="EIZ25" s="9"/>
      <c r="EJA25" s="9"/>
      <c r="EJB25" s="9"/>
      <c r="EJC25" s="9"/>
      <c r="EJD25" s="9"/>
      <c r="EJE25" s="9"/>
      <c r="EJF25" s="9"/>
      <c r="EJG25" s="9"/>
      <c r="EJH25" s="9"/>
      <c r="EJI25" s="9"/>
      <c r="EJJ25" s="9"/>
      <c r="EJK25" s="9"/>
      <c r="EJL25" s="9"/>
      <c r="EJM25" s="9"/>
      <c r="EJN25" s="9"/>
      <c r="EJO25" s="9"/>
      <c r="EJP25" s="9"/>
      <c r="EJQ25" s="9"/>
      <c r="EJR25" s="9"/>
      <c r="EJS25" s="9"/>
      <c r="EJT25" s="9"/>
      <c r="EJU25" s="9"/>
      <c r="EJV25" s="9"/>
      <c r="EJW25" s="9"/>
      <c r="EJX25" s="9"/>
      <c r="EJY25" s="9"/>
      <c r="EJZ25" s="9"/>
      <c r="EKA25" s="9"/>
      <c r="EKB25" s="9"/>
      <c r="EKC25" s="9"/>
      <c r="EKD25" s="9"/>
      <c r="EKE25" s="9"/>
      <c r="EKF25" s="9"/>
      <c r="EKG25" s="9"/>
      <c r="EKH25" s="9"/>
      <c r="EKI25" s="9"/>
      <c r="EKJ25" s="9"/>
      <c r="EKK25" s="9"/>
      <c r="EKL25" s="9"/>
      <c r="EKM25" s="9"/>
      <c r="EKN25" s="9"/>
      <c r="EKO25" s="9"/>
      <c r="EKP25" s="9"/>
      <c r="EKQ25" s="9"/>
      <c r="EKR25" s="9"/>
      <c r="EKS25" s="9"/>
      <c r="EKT25" s="9"/>
      <c r="EKU25" s="9"/>
      <c r="EKV25" s="9"/>
      <c r="EKW25" s="9"/>
      <c r="EKX25" s="9"/>
      <c r="EKY25" s="9"/>
      <c r="EKZ25" s="9"/>
      <c r="ELA25" s="9"/>
      <c r="ELB25" s="9"/>
      <c r="ELC25" s="9"/>
      <c r="ELD25" s="9"/>
      <c r="ELE25" s="9"/>
      <c r="ELF25" s="9"/>
      <c r="ELG25" s="9"/>
      <c r="ELH25" s="9"/>
      <c r="ELI25" s="9"/>
      <c r="ELJ25" s="9"/>
      <c r="ELK25" s="9"/>
      <c r="ELL25" s="9"/>
      <c r="ELM25" s="9"/>
      <c r="ELN25" s="9"/>
      <c r="ELO25" s="9"/>
      <c r="ELP25" s="9"/>
      <c r="ELQ25" s="9"/>
      <c r="ELR25" s="9"/>
      <c r="ELS25" s="9"/>
      <c r="ELT25" s="9"/>
      <c r="ELU25" s="9"/>
      <c r="ELV25" s="9"/>
      <c r="ELW25" s="9"/>
      <c r="ELX25" s="9"/>
      <c r="ELY25" s="9"/>
      <c r="ELZ25" s="9"/>
      <c r="EMA25" s="9"/>
      <c r="EMB25" s="9"/>
      <c r="EMC25" s="9"/>
      <c r="EMD25" s="9"/>
      <c r="EME25" s="9"/>
      <c r="EMF25" s="9"/>
      <c r="EMG25" s="9"/>
      <c r="EMH25" s="9"/>
      <c r="EMI25" s="9"/>
      <c r="EMJ25" s="9"/>
      <c r="EMK25" s="9"/>
      <c r="EML25" s="9"/>
      <c r="EMM25" s="9"/>
      <c r="EMN25" s="9"/>
      <c r="EMO25" s="9"/>
      <c r="EMP25" s="9"/>
      <c r="EMQ25" s="9"/>
      <c r="EMR25" s="9"/>
      <c r="EMS25" s="9"/>
      <c r="EMT25" s="9"/>
      <c r="EMU25" s="9"/>
      <c r="EMV25" s="9"/>
      <c r="EMW25" s="9"/>
      <c r="EMX25" s="9"/>
      <c r="EMY25" s="9"/>
      <c r="EMZ25" s="9"/>
      <c r="ENA25" s="9"/>
      <c r="ENB25" s="9"/>
      <c r="ENC25" s="9"/>
      <c r="END25" s="9"/>
      <c r="ENE25" s="9"/>
      <c r="ENF25" s="9"/>
      <c r="ENG25" s="9"/>
      <c r="ENH25" s="9"/>
      <c r="ENI25" s="9"/>
      <c r="ENJ25" s="9"/>
      <c r="ENK25" s="9"/>
      <c r="ENL25" s="9"/>
      <c r="ENM25" s="9"/>
      <c r="ENN25" s="9"/>
      <c r="ENO25" s="9"/>
      <c r="ENP25" s="9"/>
      <c r="ENQ25" s="9"/>
      <c r="ENR25" s="9"/>
      <c r="ENS25" s="9"/>
      <c r="ENT25" s="9"/>
      <c r="ENU25" s="9"/>
      <c r="ENV25" s="9"/>
      <c r="ENW25" s="9"/>
      <c r="ENX25" s="9"/>
      <c r="ENY25" s="9"/>
      <c r="ENZ25" s="9"/>
      <c r="EOA25" s="9"/>
      <c r="EOB25" s="9"/>
      <c r="EOC25" s="9"/>
      <c r="EOD25" s="9"/>
      <c r="EOE25" s="9"/>
      <c r="EOF25" s="9"/>
      <c r="EOG25" s="9"/>
      <c r="EOH25" s="9"/>
      <c r="EOI25" s="9"/>
      <c r="EOJ25" s="9"/>
      <c r="EOK25" s="9"/>
      <c r="EOL25" s="9"/>
      <c r="EOM25" s="9"/>
      <c r="EON25" s="9"/>
      <c r="EOO25" s="9"/>
      <c r="EOP25" s="9"/>
      <c r="EOQ25" s="9"/>
      <c r="EOR25" s="9"/>
      <c r="EOS25" s="9"/>
      <c r="EOT25" s="9"/>
      <c r="EOU25" s="9"/>
      <c r="EOV25" s="9"/>
      <c r="EOW25" s="9"/>
      <c r="EOX25" s="9"/>
      <c r="EOY25" s="9"/>
      <c r="EOZ25" s="9"/>
      <c r="EPA25" s="9"/>
      <c r="EPB25" s="9"/>
      <c r="EPC25" s="9"/>
      <c r="EPD25" s="9"/>
      <c r="EPE25" s="9"/>
      <c r="EPF25" s="9"/>
      <c r="EPG25" s="9"/>
      <c r="EPH25" s="9"/>
      <c r="EPI25" s="9"/>
      <c r="EPJ25" s="9"/>
      <c r="EPK25" s="9"/>
      <c r="EPL25" s="9"/>
      <c r="EPM25" s="9"/>
      <c r="EPN25" s="9"/>
      <c r="EPO25" s="9"/>
      <c r="EPP25" s="9"/>
      <c r="EPQ25" s="9"/>
      <c r="EPR25" s="9"/>
      <c r="EPS25" s="9"/>
      <c r="EPT25" s="9"/>
      <c r="EPU25" s="9"/>
      <c r="EPV25" s="9"/>
      <c r="EPW25" s="9"/>
      <c r="EPX25" s="9"/>
      <c r="EPY25" s="9"/>
      <c r="EPZ25" s="9"/>
      <c r="EQA25" s="9"/>
      <c r="EQB25" s="9"/>
      <c r="EQC25" s="9"/>
      <c r="EQD25" s="9"/>
      <c r="EQE25" s="9"/>
      <c r="EQF25" s="9"/>
      <c r="EQG25" s="9"/>
      <c r="EQH25" s="9"/>
      <c r="EQI25" s="9"/>
      <c r="EQJ25" s="9"/>
      <c r="EQK25" s="9"/>
      <c r="EQL25" s="9"/>
      <c r="EQM25" s="9"/>
      <c r="EQN25" s="9"/>
      <c r="EQO25" s="9"/>
      <c r="EQP25" s="9"/>
      <c r="EQQ25" s="9"/>
      <c r="EQR25" s="9"/>
      <c r="EQS25" s="9"/>
      <c r="EQT25" s="9"/>
      <c r="EQU25" s="9"/>
      <c r="EQV25" s="9"/>
      <c r="EQW25" s="9"/>
      <c r="EQX25" s="9"/>
      <c r="EQY25" s="9"/>
      <c r="EQZ25" s="9"/>
      <c r="ERA25" s="9"/>
      <c r="ERB25" s="9"/>
      <c r="ERC25" s="9"/>
      <c r="ERD25" s="9"/>
      <c r="ERE25" s="9"/>
      <c r="ERF25" s="9"/>
      <c r="ERG25" s="9"/>
      <c r="ERH25" s="9"/>
      <c r="ERI25" s="9"/>
      <c r="ERJ25" s="9"/>
      <c r="ERK25" s="9"/>
      <c r="ERL25" s="9"/>
      <c r="ERM25" s="9"/>
      <c r="ERN25" s="9"/>
      <c r="ERO25" s="9"/>
      <c r="ERP25" s="9"/>
      <c r="ERQ25" s="9"/>
      <c r="ERR25" s="9"/>
      <c r="ERS25" s="9"/>
      <c r="ERT25" s="9"/>
      <c r="ERU25" s="9"/>
      <c r="ERV25" s="9"/>
      <c r="ERW25" s="9"/>
      <c r="ERX25" s="9"/>
      <c r="ERY25" s="9"/>
      <c r="ERZ25" s="9"/>
      <c r="ESA25" s="9"/>
      <c r="ESB25" s="9"/>
      <c r="ESC25" s="9"/>
      <c r="ESD25" s="9"/>
      <c r="ESE25" s="9"/>
      <c r="ESF25" s="9"/>
      <c r="ESG25" s="9"/>
      <c r="ESH25" s="9"/>
      <c r="ESI25" s="9"/>
      <c r="ESJ25" s="9"/>
      <c r="ESK25" s="9"/>
      <c r="ESL25" s="9"/>
      <c r="ESM25" s="9"/>
      <c r="ESN25" s="9"/>
      <c r="ESO25" s="9"/>
      <c r="ESP25" s="9"/>
      <c r="ESQ25" s="9"/>
      <c r="ESR25" s="9"/>
      <c r="ESS25" s="9"/>
      <c r="EST25" s="9"/>
      <c r="ESU25" s="9"/>
      <c r="ESV25" s="9"/>
      <c r="ESW25" s="9"/>
      <c r="ESX25" s="9"/>
      <c r="ESY25" s="9"/>
      <c r="ESZ25" s="9"/>
      <c r="ETA25" s="9"/>
      <c r="ETB25" s="9"/>
      <c r="ETC25" s="9"/>
      <c r="ETD25" s="9"/>
      <c r="ETE25" s="9"/>
      <c r="ETF25" s="9"/>
      <c r="ETG25" s="9"/>
      <c r="ETH25" s="9"/>
      <c r="ETI25" s="9"/>
      <c r="ETJ25" s="9"/>
      <c r="ETK25" s="9"/>
      <c r="ETL25" s="9"/>
      <c r="ETM25" s="9"/>
      <c r="ETN25" s="9"/>
      <c r="ETO25" s="9"/>
      <c r="ETP25" s="9"/>
      <c r="ETQ25" s="9"/>
      <c r="ETR25" s="9"/>
      <c r="ETS25" s="9"/>
      <c r="ETT25" s="9"/>
      <c r="ETU25" s="9"/>
      <c r="ETV25" s="9"/>
      <c r="ETW25" s="9"/>
      <c r="ETX25" s="9"/>
      <c r="ETY25" s="9"/>
      <c r="ETZ25" s="9"/>
      <c r="EUA25" s="9"/>
      <c r="EUB25" s="9"/>
      <c r="EUC25" s="9"/>
      <c r="EUD25" s="9"/>
      <c r="EUE25" s="9"/>
      <c r="EUF25" s="9"/>
      <c r="EUG25" s="9"/>
      <c r="EUH25" s="9"/>
      <c r="EUI25" s="9"/>
      <c r="EUJ25" s="9"/>
      <c r="EUK25" s="9"/>
      <c r="EUL25" s="9"/>
      <c r="EUM25" s="9"/>
      <c r="EUN25" s="9"/>
      <c r="EUO25" s="9"/>
      <c r="EUP25" s="9"/>
      <c r="EUQ25" s="9"/>
      <c r="EUR25" s="9"/>
      <c r="EUS25" s="9"/>
      <c r="EUT25" s="9"/>
      <c r="EUU25" s="9"/>
      <c r="EUV25" s="9"/>
      <c r="EUW25" s="9"/>
      <c r="EUX25" s="9"/>
      <c r="EUY25" s="9"/>
      <c r="EUZ25" s="9"/>
      <c r="EVA25" s="9"/>
      <c r="EVB25" s="9"/>
      <c r="EVC25" s="9"/>
      <c r="EVD25" s="9"/>
      <c r="EVE25" s="9"/>
      <c r="EVF25" s="9"/>
      <c r="EVG25" s="9"/>
      <c r="EVH25" s="9"/>
      <c r="EVI25" s="9"/>
      <c r="EVJ25" s="9"/>
      <c r="EVK25" s="9"/>
      <c r="EVL25" s="9"/>
      <c r="EVM25" s="9"/>
      <c r="EVN25" s="9"/>
      <c r="EVO25" s="9"/>
      <c r="EVP25" s="9"/>
      <c r="EVQ25" s="9"/>
      <c r="EVR25" s="9"/>
      <c r="EVS25" s="9"/>
      <c r="EVT25" s="9"/>
      <c r="EVU25" s="9"/>
      <c r="EVV25" s="9"/>
      <c r="EVW25" s="9"/>
      <c r="EVX25" s="9"/>
      <c r="EVY25" s="9"/>
      <c r="EVZ25" s="9"/>
      <c r="EWA25" s="9"/>
      <c r="EWB25" s="9"/>
      <c r="EWC25" s="9"/>
      <c r="EWD25" s="9"/>
      <c r="EWE25" s="9"/>
      <c r="EWF25" s="9"/>
      <c r="EWG25" s="9"/>
      <c r="EWH25" s="9"/>
      <c r="EWI25" s="9"/>
      <c r="EWJ25" s="9"/>
      <c r="EWK25" s="9"/>
      <c r="EWL25" s="9"/>
      <c r="EWM25" s="9"/>
      <c r="EWN25" s="9"/>
      <c r="EWO25" s="9"/>
      <c r="EWP25" s="9"/>
      <c r="EWQ25" s="9"/>
      <c r="EWR25" s="9"/>
      <c r="EWS25" s="9"/>
      <c r="EWT25" s="9"/>
      <c r="EWU25" s="9"/>
      <c r="EWV25" s="9"/>
      <c r="EWW25" s="9"/>
      <c r="EWX25" s="9"/>
      <c r="EWY25" s="9"/>
      <c r="EWZ25" s="9"/>
      <c r="EXA25" s="9"/>
      <c r="EXB25" s="9"/>
      <c r="EXC25" s="9"/>
      <c r="EXD25" s="9"/>
      <c r="EXE25" s="9"/>
      <c r="EXF25" s="9"/>
      <c r="EXG25" s="9"/>
      <c r="EXH25" s="9"/>
      <c r="EXI25" s="9"/>
      <c r="EXJ25" s="9"/>
      <c r="EXK25" s="9"/>
      <c r="EXL25" s="9"/>
      <c r="EXM25" s="9"/>
      <c r="EXN25" s="9"/>
      <c r="EXO25" s="9"/>
      <c r="EXP25" s="9"/>
      <c r="EXQ25" s="9"/>
      <c r="EXR25" s="9"/>
      <c r="EXS25" s="9"/>
      <c r="EXT25" s="9"/>
      <c r="EXU25" s="9"/>
      <c r="EXV25" s="9"/>
      <c r="EXW25" s="9"/>
      <c r="EXX25" s="9"/>
      <c r="EXY25" s="9"/>
      <c r="EXZ25" s="9"/>
      <c r="EYA25" s="9"/>
      <c r="EYB25" s="9"/>
      <c r="EYC25" s="9"/>
      <c r="EYD25" s="9"/>
      <c r="EYE25" s="9"/>
      <c r="EYF25" s="9"/>
      <c r="EYG25" s="9"/>
      <c r="EYH25" s="9"/>
      <c r="EYI25" s="9"/>
      <c r="EYJ25" s="9"/>
      <c r="EYK25" s="9"/>
      <c r="EYL25" s="9"/>
      <c r="EYM25" s="9"/>
      <c r="EYN25" s="9"/>
      <c r="EYO25" s="9"/>
      <c r="EYP25" s="9"/>
      <c r="EYQ25" s="9"/>
      <c r="EYR25" s="9"/>
      <c r="EYS25" s="9"/>
      <c r="EYT25" s="9"/>
      <c r="EYU25" s="9"/>
      <c r="EYV25" s="9"/>
      <c r="EYW25" s="9"/>
      <c r="EYX25" s="9"/>
      <c r="EYY25" s="9"/>
      <c r="EYZ25" s="9"/>
      <c r="EZA25" s="9"/>
      <c r="EZB25" s="9"/>
      <c r="EZC25" s="9"/>
      <c r="EZD25" s="9"/>
      <c r="EZE25" s="9"/>
      <c r="EZF25" s="9"/>
      <c r="EZG25" s="9"/>
      <c r="EZH25" s="9"/>
      <c r="EZI25" s="9"/>
      <c r="EZJ25" s="9"/>
      <c r="EZK25" s="9"/>
      <c r="EZL25" s="9"/>
      <c r="EZM25" s="9"/>
      <c r="EZN25" s="9"/>
      <c r="EZO25" s="9"/>
      <c r="EZP25" s="9"/>
      <c r="EZQ25" s="9"/>
      <c r="EZR25" s="9"/>
      <c r="EZS25" s="9"/>
      <c r="EZT25" s="9"/>
      <c r="EZU25" s="9"/>
      <c r="EZV25" s="9"/>
      <c r="EZW25" s="9"/>
      <c r="EZX25" s="9"/>
      <c r="EZY25" s="9"/>
      <c r="EZZ25" s="9"/>
      <c r="FAA25" s="9"/>
      <c r="FAB25" s="9"/>
      <c r="FAC25" s="9"/>
      <c r="FAD25" s="9"/>
      <c r="FAE25" s="9"/>
      <c r="FAF25" s="9"/>
      <c r="FAG25" s="9"/>
      <c r="FAH25" s="9"/>
      <c r="FAI25" s="9"/>
      <c r="FAJ25" s="9"/>
      <c r="FAK25" s="9"/>
      <c r="FAL25" s="9"/>
      <c r="FAM25" s="9"/>
      <c r="FAN25" s="9"/>
      <c r="FAO25" s="9"/>
      <c r="FAP25" s="9"/>
      <c r="FAQ25" s="9"/>
      <c r="FAR25" s="9"/>
      <c r="FAS25" s="9"/>
      <c r="FAT25" s="9"/>
      <c r="FAU25" s="9"/>
      <c r="FAV25" s="9"/>
      <c r="FAW25" s="9"/>
      <c r="FAX25" s="9"/>
      <c r="FAY25" s="9"/>
      <c r="FAZ25" s="9"/>
      <c r="FBA25" s="9"/>
      <c r="FBB25" s="9"/>
      <c r="FBC25" s="9"/>
      <c r="FBD25" s="9"/>
      <c r="FBE25" s="9"/>
      <c r="FBF25" s="9"/>
      <c r="FBG25" s="9"/>
      <c r="FBH25" s="9"/>
      <c r="FBI25" s="9"/>
      <c r="FBJ25" s="9"/>
      <c r="FBK25" s="9"/>
      <c r="FBL25" s="9"/>
      <c r="FBM25" s="9"/>
      <c r="FBN25" s="9"/>
      <c r="FBO25" s="9"/>
      <c r="FBP25" s="9"/>
      <c r="FBQ25" s="9"/>
      <c r="FBR25" s="9"/>
      <c r="FBS25" s="9"/>
      <c r="FBT25" s="9"/>
      <c r="FBU25" s="9"/>
      <c r="FBV25" s="9"/>
      <c r="FBW25" s="9"/>
      <c r="FBX25" s="9"/>
      <c r="FBY25" s="9"/>
      <c r="FBZ25" s="9"/>
      <c r="FCA25" s="9"/>
      <c r="FCB25" s="9"/>
      <c r="FCC25" s="9"/>
      <c r="FCD25" s="9"/>
      <c r="FCE25" s="9"/>
      <c r="FCF25" s="9"/>
      <c r="FCG25" s="9"/>
      <c r="FCH25" s="9"/>
      <c r="FCI25" s="9"/>
      <c r="FCJ25" s="9"/>
      <c r="FCK25" s="9"/>
      <c r="FCL25" s="9"/>
      <c r="FCM25" s="9"/>
      <c r="FCN25" s="9"/>
      <c r="FCO25" s="9"/>
      <c r="FCP25" s="9"/>
      <c r="FCQ25" s="9"/>
      <c r="FCR25" s="9"/>
      <c r="FCS25" s="9"/>
      <c r="FCT25" s="9"/>
      <c r="FCU25" s="9"/>
      <c r="FCV25" s="9"/>
      <c r="FCW25" s="9"/>
      <c r="FCX25" s="9"/>
      <c r="FCY25" s="9"/>
      <c r="FCZ25" s="9"/>
      <c r="FDA25" s="9"/>
      <c r="FDB25" s="9"/>
      <c r="FDC25" s="9"/>
      <c r="FDD25" s="9"/>
      <c r="FDE25" s="9"/>
      <c r="FDF25" s="9"/>
      <c r="FDG25" s="9"/>
      <c r="FDH25" s="9"/>
      <c r="FDI25" s="9"/>
      <c r="FDJ25" s="9"/>
      <c r="FDK25" s="9"/>
      <c r="FDL25" s="9"/>
      <c r="FDM25" s="9"/>
      <c r="FDN25" s="9"/>
      <c r="FDO25" s="9"/>
      <c r="FDP25" s="9"/>
      <c r="FDQ25" s="9"/>
      <c r="FDR25" s="9"/>
      <c r="FDS25" s="9"/>
      <c r="FDT25" s="9"/>
      <c r="FDU25" s="9"/>
      <c r="FDV25" s="9"/>
      <c r="FDW25" s="9"/>
      <c r="FDX25" s="9"/>
      <c r="FDY25" s="9"/>
      <c r="FDZ25" s="9"/>
      <c r="FEA25" s="9"/>
      <c r="FEB25" s="9"/>
      <c r="FEC25" s="9"/>
      <c r="FED25" s="9"/>
      <c r="FEE25" s="9"/>
      <c r="FEF25" s="9"/>
      <c r="FEG25" s="9"/>
      <c r="FEH25" s="9"/>
      <c r="FEI25" s="9"/>
      <c r="FEJ25" s="9"/>
      <c r="FEK25" s="9"/>
      <c r="FEL25" s="9"/>
      <c r="FEM25" s="9"/>
      <c r="FEN25" s="9"/>
      <c r="FEO25" s="9"/>
      <c r="FEP25" s="9"/>
      <c r="FEQ25" s="9"/>
      <c r="FER25" s="9"/>
      <c r="FES25" s="9"/>
      <c r="FET25" s="9"/>
      <c r="FEU25" s="9"/>
      <c r="FEV25" s="9"/>
      <c r="FEW25" s="9"/>
      <c r="FEX25" s="9"/>
      <c r="FEY25" s="9"/>
      <c r="FEZ25" s="9"/>
      <c r="FFA25" s="9"/>
      <c r="FFB25" s="9"/>
      <c r="FFC25" s="9"/>
      <c r="FFD25" s="9"/>
      <c r="FFE25" s="9"/>
      <c r="FFF25" s="9"/>
      <c r="FFG25" s="9"/>
      <c r="FFH25" s="9"/>
      <c r="FFI25" s="9"/>
      <c r="FFJ25" s="9"/>
      <c r="FFK25" s="9"/>
      <c r="FFL25" s="9"/>
      <c r="FFM25" s="9"/>
      <c r="FFN25" s="9"/>
      <c r="FFO25" s="9"/>
      <c r="FFP25" s="9"/>
      <c r="FFQ25" s="9"/>
      <c r="FFR25" s="9"/>
      <c r="FFS25" s="9"/>
      <c r="FFT25" s="9"/>
      <c r="FFU25" s="9"/>
      <c r="FFV25" s="9"/>
      <c r="FFW25" s="9"/>
      <c r="FFX25" s="9"/>
      <c r="FFY25" s="9"/>
      <c r="FFZ25" s="9"/>
      <c r="FGA25" s="9"/>
      <c r="FGB25" s="9"/>
      <c r="FGC25" s="9"/>
      <c r="FGD25" s="9"/>
      <c r="FGE25" s="9"/>
      <c r="FGF25" s="9"/>
      <c r="FGG25" s="9"/>
      <c r="FGH25" s="9"/>
      <c r="FGI25" s="9"/>
      <c r="FGJ25" s="9"/>
      <c r="FGK25" s="9"/>
      <c r="FGL25" s="9"/>
      <c r="FGM25" s="9"/>
      <c r="FGN25" s="9"/>
      <c r="FGO25" s="9"/>
      <c r="FGP25" s="9"/>
      <c r="FGQ25" s="9"/>
      <c r="FGR25" s="9"/>
      <c r="FGS25" s="9"/>
      <c r="FGT25" s="9"/>
      <c r="FGU25" s="9"/>
      <c r="FGV25" s="9"/>
      <c r="FGW25" s="9"/>
      <c r="FGX25" s="9"/>
      <c r="FGY25" s="9"/>
      <c r="FGZ25" s="9"/>
      <c r="FHA25" s="9"/>
      <c r="FHB25" s="9"/>
      <c r="FHC25" s="9"/>
      <c r="FHD25" s="9"/>
      <c r="FHE25" s="9"/>
      <c r="FHF25" s="9"/>
      <c r="FHG25" s="9"/>
      <c r="FHH25" s="9"/>
      <c r="FHI25" s="9"/>
      <c r="FHJ25" s="9"/>
      <c r="FHK25" s="9"/>
      <c r="FHL25" s="9"/>
      <c r="FHM25" s="9"/>
      <c r="FHN25" s="9"/>
      <c r="FHO25" s="9"/>
      <c r="FHP25" s="9"/>
      <c r="FHQ25" s="9"/>
      <c r="FHR25" s="9"/>
      <c r="FHS25" s="9"/>
      <c r="FHT25" s="9"/>
      <c r="FHU25" s="9"/>
      <c r="FHV25" s="9"/>
      <c r="FHW25" s="9"/>
      <c r="FHX25" s="9"/>
      <c r="FHY25" s="9"/>
      <c r="FHZ25" s="9"/>
      <c r="FIA25" s="9"/>
      <c r="FIB25" s="9"/>
      <c r="FIC25" s="9"/>
      <c r="FID25" s="9"/>
      <c r="FIE25" s="9"/>
      <c r="FIF25" s="9"/>
      <c r="FIG25" s="9"/>
      <c r="FIH25" s="9"/>
      <c r="FII25" s="9"/>
      <c r="FIJ25" s="9"/>
      <c r="FIK25" s="9"/>
      <c r="FIL25" s="9"/>
      <c r="FIM25" s="9"/>
      <c r="FIN25" s="9"/>
      <c r="FIO25" s="9"/>
      <c r="FIP25" s="9"/>
      <c r="FIQ25" s="9"/>
      <c r="FIR25" s="9"/>
      <c r="FIS25" s="9"/>
      <c r="FIT25" s="9"/>
      <c r="FIU25" s="9"/>
      <c r="FIV25" s="9"/>
      <c r="FIW25" s="9"/>
      <c r="FIX25" s="9"/>
      <c r="FIY25" s="9"/>
      <c r="FIZ25" s="9"/>
      <c r="FJA25" s="9"/>
      <c r="FJB25" s="9"/>
      <c r="FJC25" s="9"/>
      <c r="FJD25" s="9"/>
      <c r="FJE25" s="9"/>
      <c r="FJF25" s="9"/>
      <c r="FJG25" s="9"/>
      <c r="FJH25" s="9"/>
      <c r="FJI25" s="9"/>
      <c r="FJJ25" s="9"/>
      <c r="FJK25" s="9"/>
      <c r="FJL25" s="9"/>
      <c r="FJM25" s="9"/>
      <c r="FJN25" s="9"/>
      <c r="FJO25" s="9"/>
      <c r="FJP25" s="9"/>
      <c r="FJQ25" s="9"/>
      <c r="FJR25" s="9"/>
      <c r="FJS25" s="9"/>
      <c r="FJT25" s="9"/>
      <c r="FJU25" s="9"/>
      <c r="FJV25" s="9"/>
      <c r="FJW25" s="9"/>
      <c r="FJX25" s="9"/>
      <c r="FJY25" s="9"/>
      <c r="FJZ25" s="9"/>
      <c r="FKA25" s="9"/>
      <c r="FKB25" s="9"/>
      <c r="FKC25" s="9"/>
      <c r="FKD25" s="9"/>
      <c r="FKE25" s="9"/>
      <c r="FKF25" s="9"/>
      <c r="FKG25" s="9"/>
      <c r="FKH25" s="9"/>
      <c r="FKI25" s="9"/>
      <c r="FKJ25" s="9"/>
      <c r="FKK25" s="9"/>
      <c r="FKL25" s="9"/>
      <c r="FKM25" s="9"/>
      <c r="FKN25" s="9"/>
      <c r="FKO25" s="9"/>
      <c r="FKP25" s="9"/>
      <c r="FKQ25" s="9"/>
      <c r="FKR25" s="9"/>
      <c r="FKS25" s="9"/>
      <c r="FKT25" s="9"/>
      <c r="FKU25" s="9"/>
      <c r="FKV25" s="9"/>
      <c r="FKW25" s="9"/>
      <c r="FKX25" s="9"/>
      <c r="FKY25" s="9"/>
      <c r="FKZ25" s="9"/>
      <c r="FLA25" s="9"/>
      <c r="FLB25" s="9"/>
      <c r="FLC25" s="9"/>
      <c r="FLD25" s="9"/>
      <c r="FLE25" s="9"/>
      <c r="FLF25" s="9"/>
      <c r="FLG25" s="9"/>
      <c r="FLH25" s="9"/>
      <c r="FLI25" s="9"/>
      <c r="FLJ25" s="9"/>
      <c r="FLK25" s="9"/>
      <c r="FLL25" s="9"/>
      <c r="FLM25" s="9"/>
      <c r="FLN25" s="9"/>
      <c r="FLO25" s="9"/>
      <c r="FLP25" s="9"/>
      <c r="FLQ25" s="9"/>
      <c r="FLR25" s="9"/>
      <c r="FLS25" s="9"/>
      <c r="FLT25" s="9"/>
      <c r="FLU25" s="9"/>
      <c r="FLV25" s="9"/>
      <c r="FLW25" s="9"/>
      <c r="FLX25" s="9"/>
      <c r="FLY25" s="9"/>
      <c r="FLZ25" s="9"/>
      <c r="FMA25" s="9"/>
      <c r="FMB25" s="9"/>
      <c r="FMC25" s="9"/>
      <c r="FMD25" s="9"/>
      <c r="FME25" s="9"/>
      <c r="FMF25" s="9"/>
      <c r="FMG25" s="9"/>
      <c r="FMH25" s="9"/>
      <c r="FMI25" s="9"/>
      <c r="FMJ25" s="9"/>
      <c r="FMK25" s="9"/>
      <c r="FML25" s="9"/>
      <c r="FMM25" s="9"/>
      <c r="FMN25" s="9"/>
      <c r="FMO25" s="9"/>
      <c r="FMP25" s="9"/>
      <c r="FMQ25" s="9"/>
      <c r="FMR25" s="9"/>
      <c r="FMS25" s="9"/>
      <c r="FMT25" s="9"/>
      <c r="FMU25" s="9"/>
      <c r="FMV25" s="9"/>
      <c r="FMW25" s="9"/>
      <c r="FMX25" s="9"/>
      <c r="FMY25" s="9"/>
      <c r="FMZ25" s="9"/>
      <c r="FNA25" s="9"/>
      <c r="FNB25" s="9"/>
      <c r="FNC25" s="9"/>
      <c r="FND25" s="9"/>
      <c r="FNE25" s="9"/>
      <c r="FNF25" s="9"/>
      <c r="FNG25" s="9"/>
      <c r="FNH25" s="9"/>
      <c r="FNI25" s="9"/>
      <c r="FNJ25" s="9"/>
      <c r="FNK25" s="9"/>
      <c r="FNL25" s="9"/>
      <c r="FNM25" s="9"/>
      <c r="FNN25" s="9"/>
      <c r="FNO25" s="9"/>
      <c r="FNP25" s="9"/>
      <c r="FNQ25" s="9"/>
      <c r="FNR25" s="9"/>
      <c r="FNS25" s="9"/>
      <c r="FNT25" s="9"/>
      <c r="FNU25" s="9"/>
      <c r="FNV25" s="9"/>
      <c r="FNW25" s="9"/>
      <c r="FNX25" s="9"/>
      <c r="FNY25" s="9"/>
      <c r="FNZ25" s="9"/>
      <c r="FOA25" s="9"/>
      <c r="FOB25" s="9"/>
      <c r="FOC25" s="9"/>
      <c r="FOD25" s="9"/>
      <c r="FOE25" s="9"/>
      <c r="FOF25" s="9"/>
      <c r="FOG25" s="9"/>
      <c r="FOH25" s="9"/>
      <c r="FOI25" s="9"/>
      <c r="FOJ25" s="9"/>
      <c r="FOK25" s="9"/>
      <c r="FOL25" s="9"/>
      <c r="FOM25" s="9"/>
      <c r="FON25" s="9"/>
      <c r="FOO25" s="9"/>
      <c r="FOP25" s="9"/>
      <c r="FOQ25" s="9"/>
      <c r="FOR25" s="9"/>
      <c r="FOS25" s="9"/>
      <c r="FOT25" s="9"/>
      <c r="FOU25" s="9"/>
      <c r="FOV25" s="9"/>
      <c r="FOW25" s="9"/>
      <c r="FOX25" s="9"/>
      <c r="FOY25" s="9"/>
      <c r="FOZ25" s="9"/>
      <c r="FPA25" s="9"/>
      <c r="FPB25" s="9"/>
      <c r="FPC25" s="9"/>
      <c r="FPD25" s="9"/>
      <c r="FPE25" s="9"/>
      <c r="FPF25" s="9"/>
      <c r="FPG25" s="9"/>
      <c r="FPH25" s="9"/>
      <c r="FPI25" s="9"/>
      <c r="FPJ25" s="9"/>
      <c r="FPK25" s="9"/>
      <c r="FPL25" s="9"/>
      <c r="FPM25" s="9"/>
      <c r="FPN25" s="9"/>
      <c r="FPO25" s="9"/>
      <c r="FPP25" s="9"/>
      <c r="FPQ25" s="9"/>
      <c r="FPR25" s="9"/>
      <c r="FPS25" s="9"/>
      <c r="FPT25" s="9"/>
      <c r="FPU25" s="9"/>
      <c r="FPV25" s="9"/>
      <c r="FPW25" s="9"/>
      <c r="FPX25" s="9"/>
      <c r="FPY25" s="9"/>
      <c r="FPZ25" s="9"/>
      <c r="FQA25" s="9"/>
      <c r="FQB25" s="9"/>
      <c r="FQC25" s="9"/>
      <c r="FQD25" s="9"/>
      <c r="FQE25" s="9"/>
      <c r="FQF25" s="9"/>
      <c r="FQG25" s="9"/>
      <c r="FQH25" s="9"/>
      <c r="FQI25" s="9"/>
      <c r="FQJ25" s="9"/>
      <c r="FQK25" s="9"/>
      <c r="FQL25" s="9"/>
      <c r="FQM25" s="9"/>
      <c r="FQN25" s="9"/>
      <c r="FQO25" s="9"/>
      <c r="FQP25" s="9"/>
      <c r="FQQ25" s="9"/>
      <c r="FQR25" s="9"/>
      <c r="FQS25" s="9"/>
      <c r="FQT25" s="9"/>
      <c r="FQU25" s="9"/>
      <c r="FQV25" s="9"/>
      <c r="FQW25" s="9"/>
      <c r="FQX25" s="9"/>
      <c r="FQY25" s="9"/>
      <c r="FQZ25" s="9"/>
      <c r="FRA25" s="9"/>
      <c r="FRB25" s="9"/>
      <c r="FRC25" s="9"/>
      <c r="FRD25" s="9"/>
      <c r="FRE25" s="9"/>
      <c r="FRF25" s="9"/>
      <c r="FRG25" s="9"/>
      <c r="FRH25" s="9"/>
      <c r="FRI25" s="9"/>
      <c r="FRJ25" s="9"/>
      <c r="FRK25" s="9"/>
      <c r="FRL25" s="9"/>
      <c r="FRM25" s="9"/>
      <c r="FRN25" s="9"/>
      <c r="FRO25" s="9"/>
      <c r="FRP25" s="9"/>
      <c r="FRQ25" s="9"/>
      <c r="FRR25" s="9"/>
      <c r="FRS25" s="9"/>
      <c r="FRT25" s="9"/>
      <c r="FRU25" s="9"/>
      <c r="FRV25" s="9"/>
      <c r="FRW25" s="9"/>
      <c r="FRX25" s="9"/>
      <c r="FRY25" s="9"/>
      <c r="FRZ25" s="9"/>
      <c r="FSA25" s="9"/>
      <c r="FSB25" s="9"/>
      <c r="FSC25" s="9"/>
      <c r="FSD25" s="9"/>
      <c r="FSE25" s="9"/>
      <c r="FSF25" s="9"/>
      <c r="FSG25" s="9"/>
      <c r="FSH25" s="9"/>
      <c r="FSI25" s="9"/>
      <c r="FSJ25" s="9"/>
      <c r="FSK25" s="9"/>
      <c r="FSL25" s="9"/>
      <c r="FSM25" s="9"/>
      <c r="FSN25" s="9"/>
      <c r="FSO25" s="9"/>
      <c r="FSP25" s="9"/>
      <c r="FSQ25" s="9"/>
      <c r="FSR25" s="9"/>
      <c r="FSS25" s="9"/>
      <c r="FST25" s="9"/>
      <c r="FSU25" s="9"/>
      <c r="FSV25" s="9"/>
      <c r="FSW25" s="9"/>
      <c r="FSX25" s="9"/>
      <c r="FSY25" s="9"/>
      <c r="FSZ25" s="9"/>
      <c r="FTA25" s="9"/>
      <c r="FTB25" s="9"/>
      <c r="FTC25" s="9"/>
      <c r="FTD25" s="9"/>
      <c r="FTE25" s="9"/>
      <c r="FTF25" s="9"/>
      <c r="FTG25" s="9"/>
      <c r="FTH25" s="9"/>
      <c r="FTI25" s="9"/>
      <c r="FTJ25" s="9"/>
      <c r="FTK25" s="9"/>
      <c r="FTL25" s="9"/>
      <c r="FTM25" s="9"/>
      <c r="FTN25" s="9"/>
      <c r="FTO25" s="9"/>
      <c r="FTP25" s="9"/>
      <c r="FTQ25" s="9"/>
      <c r="FTR25" s="9"/>
      <c r="FTS25" s="9"/>
      <c r="FTT25" s="9"/>
      <c r="FTU25" s="9"/>
      <c r="FTV25" s="9"/>
      <c r="FTW25" s="9"/>
      <c r="FTX25" s="9"/>
      <c r="FTY25" s="9"/>
      <c r="FTZ25" s="9"/>
      <c r="FUA25" s="9"/>
      <c r="FUB25" s="9"/>
      <c r="FUC25" s="9"/>
      <c r="FUD25" s="9"/>
      <c r="FUE25" s="9"/>
      <c r="FUF25" s="9"/>
      <c r="FUG25" s="9"/>
      <c r="FUH25" s="9"/>
      <c r="FUI25" s="9"/>
      <c r="FUJ25" s="9"/>
      <c r="FUK25" s="9"/>
      <c r="FUL25" s="9"/>
      <c r="FUM25" s="9"/>
      <c r="FUN25" s="9"/>
      <c r="FUO25" s="9"/>
      <c r="FUP25" s="9"/>
      <c r="FUQ25" s="9"/>
      <c r="FUR25" s="9"/>
      <c r="FUS25" s="9"/>
      <c r="FUT25" s="9"/>
      <c r="FUU25" s="9"/>
      <c r="FUV25" s="9"/>
      <c r="FUW25" s="9"/>
      <c r="FUX25" s="9"/>
      <c r="FUY25" s="9"/>
      <c r="FUZ25" s="9"/>
      <c r="FVA25" s="9"/>
      <c r="FVB25" s="9"/>
      <c r="FVC25" s="9"/>
      <c r="FVD25" s="9"/>
      <c r="FVE25" s="9"/>
      <c r="FVF25" s="9"/>
      <c r="FVG25" s="9"/>
      <c r="FVH25" s="9"/>
      <c r="FVI25" s="9"/>
      <c r="FVJ25" s="9"/>
      <c r="FVK25" s="9"/>
      <c r="FVL25" s="9"/>
      <c r="FVM25" s="9"/>
      <c r="FVN25" s="9"/>
      <c r="FVO25" s="9"/>
      <c r="FVP25" s="9"/>
      <c r="FVQ25" s="9"/>
      <c r="FVR25" s="9"/>
      <c r="FVS25" s="9"/>
      <c r="FVT25" s="9"/>
      <c r="FVU25" s="9"/>
      <c r="FVV25" s="9"/>
      <c r="FVW25" s="9"/>
      <c r="FVX25" s="9"/>
      <c r="FVY25" s="9"/>
      <c r="FVZ25" s="9"/>
      <c r="FWA25" s="9"/>
      <c r="FWB25" s="9"/>
      <c r="FWC25" s="9"/>
      <c r="FWD25" s="9"/>
      <c r="FWE25" s="9"/>
      <c r="FWF25" s="9"/>
      <c r="FWG25" s="9"/>
      <c r="FWH25" s="9"/>
      <c r="FWI25" s="9"/>
      <c r="FWJ25" s="9"/>
      <c r="FWK25" s="9"/>
      <c r="FWL25" s="9"/>
      <c r="FWM25" s="9"/>
      <c r="FWN25" s="9"/>
      <c r="FWO25" s="9"/>
      <c r="FWP25" s="9"/>
      <c r="FWQ25" s="9"/>
      <c r="FWR25" s="9"/>
      <c r="FWS25" s="9"/>
      <c r="FWT25" s="9"/>
      <c r="FWU25" s="9"/>
      <c r="FWV25" s="9"/>
      <c r="FWW25" s="9"/>
      <c r="FWX25" s="9"/>
      <c r="FWY25" s="9"/>
      <c r="FWZ25" s="9"/>
      <c r="FXA25" s="9"/>
      <c r="FXB25" s="9"/>
      <c r="FXC25" s="9"/>
      <c r="FXD25" s="9"/>
      <c r="FXE25" s="9"/>
      <c r="FXF25" s="9"/>
      <c r="FXG25" s="9"/>
      <c r="FXH25" s="9"/>
      <c r="FXI25" s="9"/>
      <c r="FXJ25" s="9"/>
      <c r="FXK25" s="9"/>
      <c r="FXL25" s="9"/>
      <c r="FXM25" s="9"/>
      <c r="FXN25" s="9"/>
      <c r="FXO25" s="9"/>
      <c r="FXP25" s="9"/>
      <c r="FXQ25" s="9"/>
      <c r="FXR25" s="9"/>
      <c r="FXS25" s="9"/>
      <c r="FXT25" s="9"/>
      <c r="FXU25" s="9"/>
      <c r="FXV25" s="9"/>
      <c r="FXW25" s="9"/>
      <c r="FXX25" s="9"/>
      <c r="FXY25" s="9"/>
      <c r="FXZ25" s="9"/>
      <c r="FYA25" s="9"/>
      <c r="FYB25" s="9"/>
      <c r="FYC25" s="9"/>
      <c r="FYD25" s="9"/>
      <c r="FYE25" s="9"/>
      <c r="FYF25" s="9"/>
      <c r="FYG25" s="9"/>
      <c r="FYH25" s="9"/>
      <c r="FYI25" s="9"/>
      <c r="FYJ25" s="9"/>
      <c r="FYK25" s="9"/>
      <c r="FYL25" s="9"/>
      <c r="FYM25" s="9"/>
      <c r="FYN25" s="9"/>
      <c r="FYO25" s="9"/>
      <c r="FYP25" s="9"/>
      <c r="FYQ25" s="9"/>
      <c r="FYR25" s="9"/>
      <c r="FYS25" s="9"/>
      <c r="FYT25" s="9"/>
      <c r="FYU25" s="9"/>
      <c r="FYV25" s="9"/>
      <c r="FYW25" s="9"/>
      <c r="FYX25" s="9"/>
      <c r="FYY25" s="9"/>
      <c r="FYZ25" s="9"/>
      <c r="FZA25" s="9"/>
      <c r="FZB25" s="9"/>
      <c r="FZC25" s="9"/>
      <c r="FZD25" s="9"/>
      <c r="FZE25" s="9"/>
      <c r="FZF25" s="9"/>
      <c r="FZG25" s="9"/>
      <c r="FZH25" s="9"/>
      <c r="FZI25" s="9"/>
      <c r="FZJ25" s="9"/>
      <c r="FZK25" s="9"/>
      <c r="FZL25" s="9"/>
      <c r="FZM25" s="9"/>
      <c r="FZN25" s="9"/>
      <c r="FZO25" s="9"/>
      <c r="FZP25" s="9"/>
      <c r="FZQ25" s="9"/>
      <c r="FZR25" s="9"/>
      <c r="FZS25" s="9"/>
      <c r="FZT25" s="9"/>
      <c r="FZU25" s="9"/>
      <c r="FZV25" s="9"/>
      <c r="FZW25" s="9"/>
      <c r="FZX25" s="9"/>
      <c r="FZY25" s="9"/>
      <c r="FZZ25" s="9"/>
      <c r="GAA25" s="9"/>
      <c r="GAB25" s="9"/>
      <c r="GAC25" s="9"/>
      <c r="GAD25" s="9"/>
      <c r="GAE25" s="9"/>
      <c r="GAF25" s="9"/>
      <c r="GAG25" s="9"/>
      <c r="GAH25" s="9"/>
      <c r="GAI25" s="9"/>
      <c r="GAJ25" s="9"/>
      <c r="GAK25" s="9"/>
      <c r="GAL25" s="9"/>
      <c r="GAM25" s="9"/>
      <c r="GAN25" s="9"/>
      <c r="GAO25" s="9"/>
      <c r="GAP25" s="9"/>
      <c r="GAQ25" s="9"/>
      <c r="GAR25" s="9"/>
      <c r="GAS25" s="9"/>
      <c r="GAT25" s="9"/>
      <c r="GAU25" s="9"/>
      <c r="GAV25" s="9"/>
      <c r="GAW25" s="9"/>
      <c r="GAX25" s="9"/>
      <c r="GAY25" s="9"/>
      <c r="GAZ25" s="9"/>
      <c r="GBA25" s="9"/>
      <c r="GBB25" s="9"/>
      <c r="GBC25" s="9"/>
      <c r="GBD25" s="9"/>
      <c r="GBE25" s="9"/>
      <c r="GBF25" s="9"/>
      <c r="GBG25" s="9"/>
      <c r="GBH25" s="9"/>
      <c r="GBI25" s="9"/>
      <c r="GBJ25" s="9"/>
      <c r="GBK25" s="9"/>
      <c r="GBL25" s="9"/>
      <c r="GBM25" s="9"/>
      <c r="GBN25" s="9"/>
      <c r="GBO25" s="9"/>
      <c r="GBP25" s="9"/>
      <c r="GBQ25" s="9"/>
      <c r="GBR25" s="9"/>
      <c r="GBS25" s="9"/>
      <c r="GBT25" s="9"/>
      <c r="GBU25" s="9"/>
      <c r="GBV25" s="9"/>
      <c r="GBW25" s="9"/>
      <c r="GBX25" s="9"/>
      <c r="GBY25" s="9"/>
      <c r="GBZ25" s="9"/>
      <c r="GCA25" s="9"/>
      <c r="GCB25" s="9"/>
      <c r="GCC25" s="9"/>
      <c r="GCD25" s="9"/>
      <c r="GCE25" s="9"/>
      <c r="GCF25" s="9"/>
      <c r="GCG25" s="9"/>
      <c r="GCH25" s="9"/>
      <c r="GCI25" s="9"/>
      <c r="GCJ25" s="9"/>
      <c r="GCK25" s="9"/>
      <c r="GCL25" s="9"/>
      <c r="GCM25" s="9"/>
      <c r="GCN25" s="9"/>
      <c r="GCO25" s="9"/>
      <c r="GCP25" s="9"/>
      <c r="GCQ25" s="9"/>
      <c r="GCR25" s="9"/>
      <c r="GCS25" s="9"/>
      <c r="GCT25" s="9"/>
      <c r="GCU25" s="9"/>
      <c r="GCV25" s="9"/>
      <c r="GCW25" s="9"/>
      <c r="GCX25" s="9"/>
      <c r="GCY25" s="9"/>
      <c r="GCZ25" s="9"/>
      <c r="GDA25" s="9"/>
      <c r="GDB25" s="9"/>
      <c r="GDC25" s="9"/>
      <c r="GDD25" s="9"/>
      <c r="GDE25" s="9"/>
      <c r="GDF25" s="9"/>
      <c r="GDG25" s="9"/>
      <c r="GDH25" s="9"/>
      <c r="GDI25" s="9"/>
      <c r="GDJ25" s="9"/>
      <c r="GDK25" s="9"/>
      <c r="GDL25" s="9"/>
      <c r="GDM25" s="9"/>
      <c r="GDN25" s="9"/>
      <c r="GDO25" s="9"/>
      <c r="GDP25" s="9"/>
      <c r="GDQ25" s="9"/>
      <c r="GDR25" s="9"/>
      <c r="GDS25" s="9"/>
      <c r="GDT25" s="9"/>
      <c r="GDU25" s="9"/>
      <c r="GDV25" s="9"/>
      <c r="GDW25" s="9"/>
      <c r="GDX25" s="9"/>
      <c r="GDY25" s="9"/>
      <c r="GDZ25" s="9"/>
      <c r="GEA25" s="9"/>
      <c r="GEB25" s="9"/>
      <c r="GEC25" s="9"/>
      <c r="GED25" s="9"/>
      <c r="GEE25" s="9"/>
      <c r="GEF25" s="9"/>
      <c r="GEG25" s="9"/>
      <c r="GEH25" s="9"/>
      <c r="GEI25" s="9"/>
      <c r="GEJ25" s="9"/>
      <c r="GEK25" s="9"/>
      <c r="GEL25" s="9"/>
      <c r="GEM25" s="9"/>
      <c r="GEN25" s="9"/>
      <c r="GEO25" s="9"/>
      <c r="GEP25" s="9"/>
      <c r="GEQ25" s="9"/>
      <c r="GER25" s="9"/>
      <c r="GES25" s="9"/>
      <c r="GET25" s="9"/>
      <c r="GEU25" s="9"/>
      <c r="GEV25" s="9"/>
      <c r="GEW25" s="9"/>
      <c r="GEX25" s="9"/>
      <c r="GEY25" s="9"/>
      <c r="GEZ25" s="9"/>
      <c r="GFA25" s="9"/>
      <c r="GFB25" s="9"/>
      <c r="GFC25" s="9"/>
      <c r="GFD25" s="9"/>
      <c r="GFE25" s="9"/>
      <c r="GFF25" s="9"/>
      <c r="GFG25" s="9"/>
      <c r="GFH25" s="9"/>
      <c r="GFI25" s="9"/>
      <c r="GFJ25" s="9"/>
      <c r="GFK25" s="9"/>
      <c r="GFL25" s="9"/>
      <c r="GFM25" s="9"/>
      <c r="GFN25" s="9"/>
      <c r="GFO25" s="9"/>
      <c r="GFP25" s="9"/>
      <c r="GFQ25" s="9"/>
      <c r="GFR25" s="9"/>
      <c r="GFS25" s="9"/>
      <c r="GFT25" s="9"/>
      <c r="GFU25" s="9"/>
      <c r="GFV25" s="9"/>
      <c r="GFW25" s="9"/>
      <c r="GFX25" s="9"/>
      <c r="GFY25" s="9"/>
      <c r="GFZ25" s="9"/>
      <c r="GGA25" s="9"/>
      <c r="GGB25" s="9"/>
      <c r="GGC25" s="9"/>
      <c r="GGD25" s="9"/>
      <c r="GGE25" s="9"/>
      <c r="GGF25" s="9"/>
      <c r="GGG25" s="9"/>
      <c r="GGH25" s="9"/>
      <c r="GGI25" s="9"/>
      <c r="GGJ25" s="9"/>
      <c r="GGK25" s="9"/>
      <c r="GGL25" s="9"/>
      <c r="GGM25" s="9"/>
      <c r="GGN25" s="9"/>
      <c r="GGO25" s="9"/>
      <c r="GGP25" s="9"/>
      <c r="GGQ25" s="9"/>
      <c r="GGR25" s="9"/>
      <c r="GGS25" s="9"/>
      <c r="GGT25" s="9"/>
      <c r="GGU25" s="9"/>
      <c r="GGV25" s="9"/>
      <c r="GGW25" s="9"/>
      <c r="GGX25" s="9"/>
      <c r="GGY25" s="9"/>
      <c r="GGZ25" s="9"/>
      <c r="GHA25" s="9"/>
      <c r="GHB25" s="9"/>
      <c r="GHC25" s="9"/>
      <c r="GHD25" s="9"/>
      <c r="GHE25" s="9"/>
      <c r="GHF25" s="9"/>
      <c r="GHG25" s="9"/>
      <c r="GHH25" s="9"/>
      <c r="GHI25" s="9"/>
      <c r="GHJ25" s="9"/>
      <c r="GHK25" s="9"/>
      <c r="GHL25" s="9"/>
      <c r="GHM25" s="9"/>
      <c r="GHN25" s="9"/>
      <c r="GHO25" s="9"/>
      <c r="GHP25" s="9"/>
      <c r="GHQ25" s="9"/>
      <c r="GHR25" s="9"/>
      <c r="GHS25" s="9"/>
      <c r="GHT25" s="9"/>
      <c r="GHU25" s="9"/>
      <c r="GHV25" s="9"/>
      <c r="GHW25" s="9"/>
      <c r="GHX25" s="9"/>
      <c r="GHY25" s="9"/>
      <c r="GHZ25" s="9"/>
      <c r="GIA25" s="9"/>
      <c r="GIB25" s="9"/>
      <c r="GIC25" s="9"/>
      <c r="GID25" s="9"/>
      <c r="GIE25" s="9"/>
      <c r="GIF25" s="9"/>
      <c r="GIG25" s="9"/>
      <c r="GIH25" s="9"/>
      <c r="GII25" s="9"/>
      <c r="GIJ25" s="9"/>
      <c r="GIK25" s="9"/>
      <c r="GIL25" s="9"/>
      <c r="GIM25" s="9"/>
      <c r="GIN25" s="9"/>
      <c r="GIO25" s="9"/>
      <c r="GIP25" s="9"/>
      <c r="GIQ25" s="9"/>
      <c r="GIR25" s="9"/>
      <c r="GIS25" s="9"/>
      <c r="GIT25" s="9"/>
      <c r="GIU25" s="9"/>
      <c r="GIV25" s="9"/>
      <c r="GIW25" s="9"/>
      <c r="GIX25" s="9"/>
      <c r="GIY25" s="9"/>
      <c r="GIZ25" s="9"/>
      <c r="GJA25" s="9"/>
      <c r="GJB25" s="9"/>
      <c r="GJC25" s="9"/>
      <c r="GJD25" s="9"/>
      <c r="GJE25" s="9"/>
      <c r="GJF25" s="9"/>
      <c r="GJG25" s="9"/>
      <c r="GJH25" s="9"/>
      <c r="GJI25" s="9"/>
      <c r="GJJ25" s="9"/>
      <c r="GJK25" s="9"/>
      <c r="GJL25" s="9"/>
      <c r="GJM25" s="9"/>
      <c r="GJN25" s="9"/>
      <c r="GJO25" s="9"/>
      <c r="GJP25" s="9"/>
      <c r="GJQ25" s="9"/>
      <c r="GJR25" s="9"/>
      <c r="GJS25" s="9"/>
      <c r="GJT25" s="9"/>
      <c r="GJU25" s="9"/>
      <c r="GJV25" s="9"/>
      <c r="GJW25" s="9"/>
      <c r="GJX25" s="9"/>
      <c r="GJY25" s="9"/>
      <c r="GJZ25" s="9"/>
      <c r="GKA25" s="9"/>
      <c r="GKB25" s="9"/>
      <c r="GKC25" s="9"/>
      <c r="GKD25" s="9"/>
      <c r="GKE25" s="9"/>
      <c r="GKF25" s="9"/>
      <c r="GKG25" s="9"/>
      <c r="GKH25" s="9"/>
      <c r="GKI25" s="9"/>
      <c r="GKJ25" s="9"/>
      <c r="GKK25" s="9"/>
      <c r="GKL25" s="9"/>
      <c r="GKM25" s="9"/>
      <c r="GKN25" s="9"/>
      <c r="GKO25" s="9"/>
      <c r="GKP25" s="9"/>
      <c r="GKQ25" s="9"/>
      <c r="GKR25" s="9"/>
      <c r="GKS25" s="9"/>
      <c r="GKT25" s="9"/>
      <c r="GKU25" s="9"/>
      <c r="GKV25" s="9"/>
      <c r="GKW25" s="9"/>
      <c r="GKX25" s="9"/>
      <c r="GKY25" s="9"/>
      <c r="GKZ25" s="9"/>
      <c r="GLA25" s="9"/>
      <c r="GLB25" s="9"/>
      <c r="GLC25" s="9"/>
      <c r="GLD25" s="9"/>
      <c r="GLE25" s="9"/>
      <c r="GLF25" s="9"/>
      <c r="GLG25" s="9"/>
      <c r="GLH25" s="9"/>
      <c r="GLI25" s="9"/>
      <c r="GLJ25" s="9"/>
      <c r="GLK25" s="9"/>
      <c r="GLL25" s="9"/>
      <c r="GLM25" s="9"/>
      <c r="GLN25" s="9"/>
      <c r="GLO25" s="9"/>
      <c r="GLP25" s="9"/>
      <c r="GLQ25" s="9"/>
      <c r="GLR25" s="9"/>
      <c r="GLS25" s="9"/>
      <c r="GLT25" s="9"/>
      <c r="GLU25" s="9"/>
      <c r="GLV25" s="9"/>
      <c r="GLW25" s="9"/>
      <c r="GLX25" s="9"/>
      <c r="GLY25" s="9"/>
      <c r="GLZ25" s="9"/>
      <c r="GMA25" s="9"/>
      <c r="GMB25" s="9"/>
      <c r="GMC25" s="9"/>
      <c r="GMD25" s="9"/>
      <c r="GME25" s="9"/>
      <c r="GMF25" s="9"/>
      <c r="GMG25" s="9"/>
      <c r="GMH25" s="9"/>
      <c r="GMI25" s="9"/>
      <c r="GMJ25" s="9"/>
      <c r="GMK25" s="9"/>
      <c r="GML25" s="9"/>
      <c r="GMM25" s="9"/>
      <c r="GMN25" s="9"/>
      <c r="GMO25" s="9"/>
      <c r="GMP25" s="9"/>
      <c r="GMQ25" s="9"/>
      <c r="GMR25" s="9"/>
      <c r="GMS25" s="9"/>
      <c r="GMT25" s="9"/>
      <c r="GMU25" s="9"/>
      <c r="GMV25" s="9"/>
      <c r="GMW25" s="9"/>
      <c r="GMX25" s="9"/>
      <c r="GMY25" s="9"/>
      <c r="GMZ25" s="9"/>
      <c r="GNA25" s="9"/>
      <c r="GNB25" s="9"/>
      <c r="GNC25" s="9"/>
      <c r="GND25" s="9"/>
      <c r="GNE25" s="9"/>
      <c r="GNF25" s="9"/>
      <c r="GNG25" s="9"/>
      <c r="GNH25" s="9"/>
      <c r="GNI25" s="9"/>
      <c r="GNJ25" s="9"/>
      <c r="GNK25" s="9"/>
      <c r="GNL25" s="9"/>
      <c r="GNM25" s="9"/>
      <c r="GNN25" s="9"/>
      <c r="GNO25" s="9"/>
      <c r="GNP25" s="9"/>
      <c r="GNQ25" s="9"/>
      <c r="GNR25" s="9"/>
      <c r="GNS25" s="9"/>
      <c r="GNT25" s="9"/>
      <c r="GNU25" s="9"/>
      <c r="GNV25" s="9"/>
      <c r="GNW25" s="9"/>
      <c r="GNX25" s="9"/>
      <c r="GNY25" s="9"/>
      <c r="GNZ25" s="9"/>
      <c r="GOA25" s="9"/>
      <c r="GOB25" s="9"/>
      <c r="GOC25" s="9"/>
      <c r="GOD25" s="9"/>
      <c r="GOE25" s="9"/>
      <c r="GOF25" s="9"/>
      <c r="GOG25" s="9"/>
      <c r="GOH25" s="9"/>
      <c r="GOI25" s="9"/>
      <c r="GOJ25" s="9"/>
      <c r="GOK25" s="9"/>
      <c r="GOL25" s="9"/>
      <c r="GOM25" s="9"/>
      <c r="GON25" s="9"/>
      <c r="GOO25" s="9"/>
      <c r="GOP25" s="9"/>
      <c r="GOQ25" s="9"/>
      <c r="GOR25" s="9"/>
      <c r="GOS25" s="9"/>
      <c r="GOT25" s="9"/>
      <c r="GOU25" s="9"/>
      <c r="GOV25" s="9"/>
      <c r="GOW25" s="9"/>
      <c r="GOX25" s="9"/>
      <c r="GOY25" s="9"/>
      <c r="GOZ25" s="9"/>
      <c r="GPA25" s="9"/>
      <c r="GPB25" s="9"/>
      <c r="GPC25" s="9"/>
      <c r="GPD25" s="9"/>
      <c r="GPE25" s="9"/>
      <c r="GPF25" s="9"/>
      <c r="GPG25" s="9"/>
      <c r="GPH25" s="9"/>
      <c r="GPI25" s="9"/>
      <c r="GPJ25" s="9"/>
      <c r="GPK25" s="9"/>
      <c r="GPL25" s="9"/>
      <c r="GPM25" s="9"/>
      <c r="GPN25" s="9"/>
      <c r="GPO25" s="9"/>
      <c r="GPP25" s="9"/>
      <c r="GPQ25" s="9"/>
      <c r="GPR25" s="9"/>
      <c r="GPS25" s="9"/>
      <c r="GPT25" s="9"/>
      <c r="GPU25" s="9"/>
      <c r="GPV25" s="9"/>
      <c r="GPW25" s="9"/>
      <c r="GPX25" s="9"/>
      <c r="GPY25" s="9"/>
      <c r="GPZ25" s="9"/>
      <c r="GQA25" s="9"/>
      <c r="GQB25" s="9"/>
      <c r="GQC25" s="9"/>
      <c r="GQD25" s="9"/>
      <c r="GQE25" s="9"/>
      <c r="GQF25" s="9"/>
      <c r="GQG25" s="9"/>
      <c r="GQH25" s="9"/>
      <c r="GQI25" s="9"/>
      <c r="GQJ25" s="9"/>
      <c r="GQK25" s="9"/>
      <c r="GQL25" s="9"/>
      <c r="GQM25" s="9"/>
      <c r="GQN25" s="9"/>
      <c r="GQO25" s="9"/>
      <c r="GQP25" s="9"/>
      <c r="GQQ25" s="9"/>
      <c r="GQR25" s="9"/>
      <c r="GQS25" s="9"/>
      <c r="GQT25" s="9"/>
      <c r="GQU25" s="9"/>
      <c r="GQV25" s="9"/>
      <c r="GQW25" s="9"/>
      <c r="GQX25" s="9"/>
      <c r="GQY25" s="9"/>
      <c r="GQZ25" s="9"/>
      <c r="GRA25" s="9"/>
      <c r="GRB25" s="9"/>
      <c r="GRC25" s="9"/>
      <c r="GRD25" s="9"/>
      <c r="GRE25" s="9"/>
      <c r="GRF25" s="9"/>
      <c r="GRG25" s="9"/>
      <c r="GRH25" s="9"/>
      <c r="GRI25" s="9"/>
      <c r="GRJ25" s="9"/>
      <c r="GRK25" s="9"/>
      <c r="GRL25" s="9"/>
      <c r="GRM25" s="9"/>
      <c r="GRN25" s="9"/>
      <c r="GRO25" s="9"/>
      <c r="GRP25" s="9"/>
      <c r="GRQ25" s="9"/>
      <c r="GRR25" s="9"/>
      <c r="GRS25" s="9"/>
      <c r="GRT25" s="9"/>
      <c r="GRU25" s="9"/>
      <c r="GRV25" s="9"/>
      <c r="GRW25" s="9"/>
      <c r="GRX25" s="9"/>
      <c r="GRY25" s="9"/>
      <c r="GRZ25" s="9"/>
      <c r="GSA25" s="9"/>
      <c r="GSB25" s="9"/>
      <c r="GSC25" s="9"/>
      <c r="GSD25" s="9"/>
      <c r="GSE25" s="9"/>
      <c r="GSF25" s="9"/>
      <c r="GSG25" s="9"/>
      <c r="GSH25" s="9"/>
      <c r="GSI25" s="9"/>
      <c r="GSJ25" s="9"/>
      <c r="GSK25" s="9"/>
      <c r="GSL25" s="9"/>
      <c r="GSM25" s="9"/>
      <c r="GSN25" s="9"/>
      <c r="GSO25" s="9"/>
      <c r="GSP25" s="9"/>
      <c r="GSQ25" s="9"/>
      <c r="GSR25" s="9"/>
      <c r="GSS25" s="9"/>
      <c r="GST25" s="9"/>
      <c r="GSU25" s="9"/>
      <c r="GSV25" s="9"/>
      <c r="GSW25" s="9"/>
      <c r="GSX25" s="9"/>
      <c r="GSY25" s="9"/>
      <c r="GSZ25" s="9"/>
      <c r="GTA25" s="9"/>
      <c r="GTB25" s="9"/>
      <c r="GTC25" s="9"/>
      <c r="GTD25" s="9"/>
      <c r="GTE25" s="9"/>
      <c r="GTF25" s="9"/>
      <c r="GTG25" s="9"/>
      <c r="GTH25" s="9"/>
      <c r="GTI25" s="9"/>
      <c r="GTJ25" s="9"/>
      <c r="GTK25" s="9"/>
      <c r="GTL25" s="9"/>
      <c r="GTM25" s="9"/>
      <c r="GTN25" s="9"/>
      <c r="GTO25" s="9"/>
      <c r="GTP25" s="9"/>
      <c r="GTQ25" s="9"/>
      <c r="GTR25" s="9"/>
      <c r="GTS25" s="9"/>
      <c r="GTT25" s="9"/>
      <c r="GTU25" s="9"/>
      <c r="GTV25" s="9"/>
      <c r="GTW25" s="9"/>
      <c r="GTX25" s="9"/>
      <c r="GTY25" s="9"/>
      <c r="GTZ25" s="9"/>
      <c r="GUA25" s="9"/>
      <c r="GUB25" s="9"/>
      <c r="GUC25" s="9"/>
      <c r="GUD25" s="9"/>
      <c r="GUE25" s="9"/>
      <c r="GUF25" s="9"/>
      <c r="GUG25" s="9"/>
      <c r="GUH25" s="9"/>
      <c r="GUI25" s="9"/>
      <c r="GUJ25" s="9"/>
      <c r="GUK25" s="9"/>
      <c r="GUL25" s="9"/>
      <c r="GUM25" s="9"/>
      <c r="GUN25" s="9"/>
      <c r="GUO25" s="9"/>
      <c r="GUP25" s="9"/>
      <c r="GUQ25" s="9"/>
      <c r="GUR25" s="9"/>
      <c r="GUS25" s="9"/>
      <c r="GUT25" s="9"/>
      <c r="GUU25" s="9"/>
      <c r="GUV25" s="9"/>
      <c r="GUW25" s="9"/>
      <c r="GUX25" s="9"/>
      <c r="GUY25" s="9"/>
      <c r="GUZ25" s="9"/>
      <c r="GVA25" s="9"/>
      <c r="GVB25" s="9"/>
      <c r="GVC25" s="9"/>
      <c r="GVD25" s="9"/>
      <c r="GVE25" s="9"/>
      <c r="GVF25" s="9"/>
      <c r="GVG25" s="9"/>
      <c r="GVH25" s="9"/>
      <c r="GVI25" s="9"/>
      <c r="GVJ25" s="9"/>
      <c r="GVK25" s="9"/>
      <c r="GVL25" s="9"/>
      <c r="GVM25" s="9"/>
      <c r="GVN25" s="9"/>
      <c r="GVO25" s="9"/>
      <c r="GVP25" s="9"/>
      <c r="GVQ25" s="9"/>
      <c r="GVR25" s="9"/>
      <c r="GVS25" s="9"/>
      <c r="GVT25" s="9"/>
      <c r="GVU25" s="9"/>
      <c r="GVV25" s="9"/>
      <c r="GVW25" s="9"/>
      <c r="GVX25" s="9"/>
      <c r="GVY25" s="9"/>
      <c r="GVZ25" s="9"/>
      <c r="GWA25" s="9"/>
      <c r="GWB25" s="9"/>
      <c r="GWC25" s="9"/>
      <c r="GWD25" s="9"/>
      <c r="GWE25" s="9"/>
      <c r="GWF25" s="9"/>
      <c r="GWG25" s="9"/>
      <c r="GWH25" s="9"/>
      <c r="GWI25" s="9"/>
      <c r="GWJ25" s="9"/>
      <c r="GWK25" s="9"/>
      <c r="GWL25" s="9"/>
      <c r="GWM25" s="9"/>
      <c r="GWN25" s="9"/>
      <c r="GWO25" s="9"/>
      <c r="GWP25" s="9"/>
      <c r="GWQ25" s="9"/>
      <c r="GWR25" s="9"/>
      <c r="GWS25" s="9"/>
      <c r="GWT25" s="9"/>
      <c r="GWU25" s="9"/>
      <c r="GWV25" s="9"/>
      <c r="GWW25" s="9"/>
      <c r="GWX25" s="9"/>
      <c r="GWY25" s="9"/>
      <c r="GWZ25" s="9"/>
      <c r="GXA25" s="9"/>
      <c r="GXB25" s="9"/>
      <c r="GXC25" s="9"/>
      <c r="GXD25" s="9"/>
      <c r="GXE25" s="9"/>
      <c r="GXF25" s="9"/>
      <c r="GXG25" s="9"/>
      <c r="GXH25" s="9"/>
      <c r="GXI25" s="9"/>
      <c r="GXJ25" s="9"/>
      <c r="GXK25" s="9"/>
      <c r="GXL25" s="9"/>
      <c r="GXM25" s="9"/>
      <c r="GXN25" s="9"/>
      <c r="GXO25" s="9"/>
      <c r="GXP25" s="9"/>
      <c r="GXQ25" s="9"/>
      <c r="GXR25" s="9"/>
      <c r="GXS25" s="9"/>
      <c r="GXT25" s="9"/>
      <c r="GXU25" s="9"/>
      <c r="GXV25" s="9"/>
      <c r="GXW25" s="9"/>
      <c r="GXX25" s="9"/>
      <c r="GXY25" s="9"/>
      <c r="GXZ25" s="9"/>
      <c r="GYA25" s="9"/>
      <c r="GYB25" s="9"/>
      <c r="GYC25" s="9"/>
      <c r="GYD25" s="9"/>
      <c r="GYE25" s="9"/>
      <c r="GYF25" s="9"/>
      <c r="GYG25" s="9"/>
      <c r="GYH25" s="9"/>
      <c r="GYI25" s="9"/>
      <c r="GYJ25" s="9"/>
      <c r="GYK25" s="9"/>
      <c r="GYL25" s="9"/>
      <c r="GYM25" s="9"/>
      <c r="GYN25" s="9"/>
      <c r="GYO25" s="9"/>
      <c r="GYP25" s="9"/>
      <c r="GYQ25" s="9"/>
      <c r="GYR25" s="9"/>
      <c r="GYS25" s="9"/>
      <c r="GYT25" s="9"/>
      <c r="GYU25" s="9"/>
      <c r="GYV25" s="9"/>
      <c r="GYW25" s="9"/>
      <c r="GYX25" s="9"/>
      <c r="GYY25" s="9"/>
      <c r="GYZ25" s="9"/>
      <c r="GZA25" s="9"/>
      <c r="GZB25" s="9"/>
      <c r="GZC25" s="9"/>
      <c r="GZD25" s="9"/>
      <c r="GZE25" s="9"/>
      <c r="GZF25" s="9"/>
      <c r="GZG25" s="9"/>
      <c r="GZH25" s="9"/>
      <c r="GZI25" s="9"/>
      <c r="GZJ25" s="9"/>
      <c r="GZK25" s="9"/>
      <c r="GZL25" s="9"/>
      <c r="GZM25" s="9"/>
      <c r="GZN25" s="9"/>
      <c r="GZO25" s="9"/>
      <c r="GZP25" s="9"/>
      <c r="GZQ25" s="9"/>
      <c r="GZR25" s="9"/>
      <c r="GZS25" s="9"/>
      <c r="GZT25" s="9"/>
      <c r="GZU25" s="9"/>
      <c r="GZV25" s="9"/>
      <c r="GZW25" s="9"/>
      <c r="GZX25" s="9"/>
      <c r="GZY25" s="9"/>
      <c r="GZZ25" s="9"/>
      <c r="HAA25" s="9"/>
      <c r="HAB25" s="9"/>
      <c r="HAC25" s="9"/>
      <c r="HAD25" s="9"/>
      <c r="HAE25" s="9"/>
      <c r="HAF25" s="9"/>
      <c r="HAG25" s="9"/>
      <c r="HAH25" s="9"/>
      <c r="HAI25" s="9"/>
      <c r="HAJ25" s="9"/>
      <c r="HAK25" s="9"/>
      <c r="HAL25" s="9"/>
      <c r="HAM25" s="9"/>
      <c r="HAN25" s="9"/>
      <c r="HAO25" s="9"/>
      <c r="HAP25" s="9"/>
      <c r="HAQ25" s="9"/>
      <c r="HAR25" s="9"/>
      <c r="HAS25" s="9"/>
      <c r="HAT25" s="9"/>
      <c r="HAU25" s="9"/>
      <c r="HAV25" s="9"/>
      <c r="HAW25" s="9"/>
      <c r="HAX25" s="9"/>
      <c r="HAY25" s="9"/>
      <c r="HAZ25" s="9"/>
      <c r="HBA25" s="9"/>
      <c r="HBB25" s="9"/>
      <c r="HBC25" s="9"/>
      <c r="HBD25" s="9"/>
      <c r="HBE25" s="9"/>
      <c r="HBF25" s="9"/>
      <c r="HBG25" s="9"/>
      <c r="HBH25" s="9"/>
      <c r="HBI25" s="9"/>
      <c r="HBJ25" s="9"/>
      <c r="HBK25" s="9"/>
      <c r="HBL25" s="9"/>
      <c r="HBM25" s="9"/>
      <c r="HBN25" s="9"/>
      <c r="HBO25" s="9"/>
      <c r="HBP25" s="9"/>
      <c r="HBQ25" s="9"/>
      <c r="HBR25" s="9"/>
      <c r="HBS25" s="9"/>
      <c r="HBT25" s="9"/>
      <c r="HBU25" s="9"/>
      <c r="HBV25" s="9"/>
      <c r="HBW25" s="9"/>
      <c r="HBX25" s="9"/>
      <c r="HBY25" s="9"/>
      <c r="HBZ25" s="9"/>
      <c r="HCA25" s="9"/>
      <c r="HCB25" s="9"/>
      <c r="HCC25" s="9"/>
      <c r="HCD25" s="9"/>
      <c r="HCE25" s="9"/>
      <c r="HCF25" s="9"/>
      <c r="HCG25" s="9"/>
      <c r="HCH25" s="9"/>
      <c r="HCI25" s="9"/>
      <c r="HCJ25" s="9"/>
      <c r="HCK25" s="9"/>
      <c r="HCL25" s="9"/>
      <c r="HCM25" s="9"/>
      <c r="HCN25" s="9"/>
      <c r="HCO25" s="9"/>
      <c r="HCP25" s="9"/>
      <c r="HCQ25" s="9"/>
      <c r="HCR25" s="9"/>
      <c r="HCS25" s="9"/>
      <c r="HCT25" s="9"/>
      <c r="HCU25" s="9"/>
      <c r="HCV25" s="9"/>
      <c r="HCW25" s="9"/>
      <c r="HCX25" s="9"/>
      <c r="HCY25" s="9"/>
      <c r="HCZ25" s="9"/>
      <c r="HDA25" s="9"/>
      <c r="HDB25" s="9"/>
      <c r="HDC25" s="9"/>
      <c r="HDD25" s="9"/>
      <c r="HDE25" s="9"/>
      <c r="HDF25" s="9"/>
      <c r="HDG25" s="9"/>
      <c r="HDH25" s="9"/>
      <c r="HDI25" s="9"/>
      <c r="HDJ25" s="9"/>
      <c r="HDK25" s="9"/>
      <c r="HDL25" s="9"/>
      <c r="HDM25" s="9"/>
      <c r="HDN25" s="9"/>
      <c r="HDO25" s="9"/>
      <c r="HDP25" s="9"/>
      <c r="HDQ25" s="9"/>
      <c r="HDR25" s="9"/>
      <c r="HDS25" s="9"/>
      <c r="HDT25" s="9"/>
      <c r="HDU25" s="9"/>
      <c r="HDV25" s="9"/>
      <c r="HDW25" s="9"/>
      <c r="HDX25" s="9"/>
      <c r="HDY25" s="9"/>
      <c r="HDZ25" s="9"/>
      <c r="HEA25" s="9"/>
      <c r="HEB25" s="9"/>
      <c r="HEC25" s="9"/>
      <c r="HED25" s="9"/>
      <c r="HEE25" s="9"/>
      <c r="HEF25" s="9"/>
      <c r="HEG25" s="9"/>
      <c r="HEH25" s="9"/>
      <c r="HEI25" s="9"/>
      <c r="HEJ25" s="9"/>
      <c r="HEK25" s="9"/>
      <c r="HEL25" s="9"/>
      <c r="HEM25" s="9"/>
      <c r="HEN25" s="9"/>
      <c r="HEO25" s="9"/>
      <c r="HEP25" s="9"/>
      <c r="HEQ25" s="9"/>
      <c r="HER25" s="9"/>
      <c r="HES25" s="9"/>
      <c r="HET25" s="9"/>
      <c r="HEU25" s="9"/>
      <c r="HEV25" s="9"/>
      <c r="HEW25" s="9"/>
      <c r="HEX25" s="9"/>
      <c r="HEY25" s="9"/>
      <c r="HEZ25" s="9"/>
      <c r="HFA25" s="9"/>
      <c r="HFB25" s="9"/>
      <c r="HFC25" s="9"/>
      <c r="HFD25" s="9"/>
      <c r="HFE25" s="9"/>
      <c r="HFF25" s="9"/>
      <c r="HFG25" s="9"/>
      <c r="HFH25" s="9"/>
      <c r="HFI25" s="9"/>
      <c r="HFJ25" s="9"/>
      <c r="HFK25" s="9"/>
      <c r="HFL25" s="9"/>
      <c r="HFM25" s="9"/>
      <c r="HFN25" s="9"/>
      <c r="HFO25" s="9"/>
      <c r="HFP25" s="9"/>
      <c r="HFQ25" s="9"/>
      <c r="HFR25" s="9"/>
      <c r="HFS25" s="9"/>
      <c r="HFT25" s="9"/>
      <c r="HFU25" s="9"/>
      <c r="HFV25" s="9"/>
      <c r="HFW25" s="9"/>
      <c r="HFX25" s="9"/>
      <c r="HFY25" s="9"/>
      <c r="HFZ25" s="9"/>
      <c r="HGA25" s="9"/>
      <c r="HGB25" s="9"/>
      <c r="HGC25" s="9"/>
      <c r="HGD25" s="9"/>
      <c r="HGE25" s="9"/>
      <c r="HGF25" s="9"/>
      <c r="HGG25" s="9"/>
      <c r="HGH25" s="9"/>
      <c r="HGI25" s="9"/>
      <c r="HGJ25" s="9"/>
      <c r="HGK25" s="9"/>
      <c r="HGL25" s="9"/>
      <c r="HGM25" s="9"/>
      <c r="HGN25" s="9"/>
      <c r="HGO25" s="9"/>
      <c r="HGP25" s="9"/>
      <c r="HGQ25" s="9"/>
      <c r="HGR25" s="9"/>
      <c r="HGS25" s="9"/>
      <c r="HGT25" s="9"/>
      <c r="HGU25" s="9"/>
      <c r="HGV25" s="9"/>
      <c r="HGW25" s="9"/>
      <c r="HGX25" s="9"/>
      <c r="HGY25" s="9"/>
      <c r="HGZ25" s="9"/>
      <c r="HHA25" s="9"/>
      <c r="HHB25" s="9"/>
      <c r="HHC25" s="9"/>
      <c r="HHD25" s="9"/>
      <c r="HHE25" s="9"/>
      <c r="HHF25" s="9"/>
      <c r="HHG25" s="9"/>
      <c r="HHH25" s="9"/>
      <c r="HHI25" s="9"/>
      <c r="HHJ25" s="9"/>
      <c r="HHK25" s="9"/>
      <c r="HHL25" s="9"/>
      <c r="HHM25" s="9"/>
      <c r="HHN25" s="9"/>
      <c r="HHO25" s="9"/>
      <c r="HHP25" s="9"/>
      <c r="HHQ25" s="9"/>
      <c r="HHR25" s="9"/>
      <c r="HHS25" s="9"/>
      <c r="HHT25" s="9"/>
      <c r="HHU25" s="9"/>
      <c r="HHV25" s="9"/>
      <c r="HHW25" s="9"/>
      <c r="HHX25" s="9"/>
      <c r="HHY25" s="9"/>
      <c r="HHZ25" s="9"/>
      <c r="HIA25" s="9"/>
      <c r="HIB25" s="9"/>
      <c r="HIC25" s="9"/>
      <c r="HID25" s="9"/>
      <c r="HIE25" s="9"/>
      <c r="HIF25" s="9"/>
      <c r="HIG25" s="9"/>
      <c r="HIH25" s="9"/>
      <c r="HII25" s="9"/>
      <c r="HIJ25" s="9"/>
      <c r="HIK25" s="9"/>
      <c r="HIL25" s="9"/>
      <c r="HIM25" s="9"/>
      <c r="HIN25" s="9"/>
      <c r="HIO25" s="9"/>
      <c r="HIP25" s="9"/>
      <c r="HIQ25" s="9"/>
      <c r="HIR25" s="9"/>
      <c r="HIS25" s="9"/>
      <c r="HIT25" s="9"/>
      <c r="HIU25" s="9"/>
      <c r="HIV25" s="9"/>
      <c r="HIW25" s="9"/>
      <c r="HIX25" s="9"/>
      <c r="HIY25" s="9"/>
      <c r="HIZ25" s="9"/>
      <c r="HJA25" s="9"/>
      <c r="HJB25" s="9"/>
      <c r="HJC25" s="9"/>
      <c r="HJD25" s="9"/>
      <c r="HJE25" s="9"/>
      <c r="HJF25" s="9"/>
      <c r="HJG25" s="9"/>
      <c r="HJH25" s="9"/>
      <c r="HJI25" s="9"/>
      <c r="HJJ25" s="9"/>
      <c r="HJK25" s="9"/>
      <c r="HJL25" s="9"/>
      <c r="HJM25" s="9"/>
      <c r="HJN25" s="9"/>
      <c r="HJO25" s="9"/>
      <c r="HJP25" s="9"/>
      <c r="HJQ25" s="9"/>
      <c r="HJR25" s="9"/>
      <c r="HJS25" s="9"/>
      <c r="HJT25" s="9"/>
      <c r="HJU25" s="9"/>
      <c r="HJV25" s="9"/>
      <c r="HJW25" s="9"/>
      <c r="HJX25" s="9"/>
      <c r="HJY25" s="9"/>
      <c r="HJZ25" s="9"/>
      <c r="HKA25" s="9"/>
      <c r="HKB25" s="9"/>
      <c r="HKC25" s="9"/>
      <c r="HKD25" s="9"/>
      <c r="HKE25" s="9"/>
      <c r="HKF25" s="9"/>
      <c r="HKG25" s="9"/>
      <c r="HKH25" s="9"/>
      <c r="HKI25" s="9"/>
      <c r="HKJ25" s="9"/>
      <c r="HKK25" s="9"/>
      <c r="HKL25" s="9"/>
      <c r="HKM25" s="9"/>
      <c r="HKN25" s="9"/>
      <c r="HKO25" s="9"/>
      <c r="HKP25" s="9"/>
      <c r="HKQ25" s="9"/>
      <c r="HKR25" s="9"/>
      <c r="HKS25" s="9"/>
      <c r="HKT25" s="9"/>
      <c r="HKU25" s="9"/>
      <c r="HKV25" s="9"/>
      <c r="HKW25" s="9"/>
      <c r="HKX25" s="9"/>
      <c r="HKY25" s="9"/>
      <c r="HKZ25" s="9"/>
      <c r="HLA25" s="9"/>
      <c r="HLB25" s="9"/>
      <c r="HLC25" s="9"/>
      <c r="HLD25" s="9"/>
      <c r="HLE25" s="9"/>
      <c r="HLF25" s="9"/>
      <c r="HLG25" s="9"/>
      <c r="HLH25" s="9"/>
      <c r="HLI25" s="9"/>
      <c r="HLJ25" s="9"/>
      <c r="HLK25" s="9"/>
      <c r="HLL25" s="9"/>
      <c r="HLM25" s="9"/>
      <c r="HLN25" s="9"/>
      <c r="HLO25" s="9"/>
      <c r="HLP25" s="9"/>
      <c r="HLQ25" s="9"/>
      <c r="HLR25" s="9"/>
      <c r="HLS25" s="9"/>
      <c r="HLT25" s="9"/>
      <c r="HLU25" s="9"/>
      <c r="HLV25" s="9"/>
      <c r="HLW25" s="9"/>
      <c r="HLX25" s="9"/>
      <c r="HLY25" s="9"/>
      <c r="HLZ25" s="9"/>
      <c r="HMA25" s="9"/>
      <c r="HMB25" s="9"/>
      <c r="HMC25" s="9"/>
      <c r="HMD25" s="9"/>
      <c r="HME25" s="9"/>
      <c r="HMF25" s="9"/>
      <c r="HMG25" s="9"/>
      <c r="HMH25" s="9"/>
      <c r="HMI25" s="9"/>
      <c r="HMJ25" s="9"/>
      <c r="HMK25" s="9"/>
      <c r="HML25" s="9"/>
      <c r="HMM25" s="9"/>
      <c r="HMN25" s="9"/>
      <c r="HMO25" s="9"/>
      <c r="HMP25" s="9"/>
      <c r="HMQ25" s="9"/>
      <c r="HMR25" s="9"/>
      <c r="HMS25" s="9"/>
      <c r="HMT25" s="9"/>
      <c r="HMU25" s="9"/>
      <c r="HMV25" s="9"/>
      <c r="HMW25" s="9"/>
      <c r="HMX25" s="9"/>
      <c r="HMY25" s="9"/>
      <c r="HMZ25" s="9"/>
      <c r="HNA25" s="9"/>
      <c r="HNB25" s="9"/>
      <c r="HNC25" s="9"/>
      <c r="HND25" s="9"/>
      <c r="HNE25" s="9"/>
      <c r="HNF25" s="9"/>
      <c r="HNG25" s="9"/>
      <c r="HNH25" s="9"/>
      <c r="HNI25" s="9"/>
      <c r="HNJ25" s="9"/>
      <c r="HNK25" s="9"/>
      <c r="HNL25" s="9"/>
      <c r="HNM25" s="9"/>
      <c r="HNN25" s="9"/>
      <c r="HNO25" s="9"/>
      <c r="HNP25" s="9"/>
      <c r="HNQ25" s="9"/>
      <c r="HNR25" s="9"/>
      <c r="HNS25" s="9"/>
      <c r="HNT25" s="9"/>
      <c r="HNU25" s="9"/>
      <c r="HNV25" s="9"/>
      <c r="HNW25" s="9"/>
      <c r="HNX25" s="9"/>
      <c r="HNY25" s="9"/>
      <c r="HNZ25" s="9"/>
      <c r="HOA25" s="9"/>
      <c r="HOB25" s="9"/>
      <c r="HOC25" s="9"/>
      <c r="HOD25" s="9"/>
      <c r="HOE25" s="9"/>
      <c r="HOF25" s="9"/>
      <c r="HOG25" s="9"/>
      <c r="HOH25" s="9"/>
      <c r="HOI25" s="9"/>
      <c r="HOJ25" s="9"/>
      <c r="HOK25" s="9"/>
      <c r="HOL25" s="9"/>
      <c r="HOM25" s="9"/>
      <c r="HON25" s="9"/>
      <c r="HOO25" s="9"/>
      <c r="HOP25" s="9"/>
      <c r="HOQ25" s="9"/>
      <c r="HOR25" s="9"/>
      <c r="HOS25" s="9"/>
      <c r="HOT25" s="9"/>
      <c r="HOU25" s="9"/>
      <c r="HOV25" s="9"/>
      <c r="HOW25" s="9"/>
      <c r="HOX25" s="9"/>
      <c r="HOY25" s="9"/>
      <c r="HOZ25" s="9"/>
      <c r="HPA25" s="9"/>
      <c r="HPB25" s="9"/>
      <c r="HPC25" s="9"/>
      <c r="HPD25" s="9"/>
      <c r="HPE25" s="9"/>
      <c r="HPF25" s="9"/>
      <c r="HPG25" s="9"/>
      <c r="HPH25" s="9"/>
      <c r="HPI25" s="9"/>
      <c r="HPJ25" s="9"/>
      <c r="HPK25" s="9"/>
      <c r="HPL25" s="9"/>
      <c r="HPM25" s="9"/>
      <c r="HPN25" s="9"/>
      <c r="HPO25" s="9"/>
      <c r="HPP25" s="9"/>
      <c r="HPQ25" s="9"/>
      <c r="HPR25" s="9"/>
      <c r="HPS25" s="9"/>
      <c r="HPT25" s="9"/>
      <c r="HPU25" s="9"/>
      <c r="HPV25" s="9"/>
      <c r="HPW25" s="9"/>
      <c r="HPX25" s="9"/>
      <c r="HPY25" s="9"/>
      <c r="HPZ25" s="9"/>
      <c r="HQA25" s="9"/>
      <c r="HQB25" s="9"/>
      <c r="HQC25" s="9"/>
      <c r="HQD25" s="9"/>
      <c r="HQE25" s="9"/>
      <c r="HQF25" s="9"/>
      <c r="HQG25" s="9"/>
      <c r="HQH25" s="9"/>
      <c r="HQI25" s="9"/>
      <c r="HQJ25" s="9"/>
      <c r="HQK25" s="9"/>
      <c r="HQL25" s="9"/>
      <c r="HQM25" s="9"/>
      <c r="HQN25" s="9"/>
      <c r="HQO25" s="9"/>
      <c r="HQP25" s="9"/>
      <c r="HQQ25" s="9"/>
      <c r="HQR25" s="9"/>
      <c r="HQS25" s="9"/>
      <c r="HQT25" s="9"/>
      <c r="HQU25" s="9"/>
      <c r="HQV25" s="9"/>
      <c r="HQW25" s="9"/>
      <c r="HQX25" s="9"/>
      <c r="HQY25" s="9"/>
      <c r="HQZ25" s="9"/>
      <c r="HRA25" s="9"/>
      <c r="HRB25" s="9"/>
      <c r="HRC25" s="9"/>
      <c r="HRD25" s="9"/>
      <c r="HRE25" s="9"/>
      <c r="HRF25" s="9"/>
      <c r="HRG25" s="9"/>
      <c r="HRH25" s="9"/>
      <c r="HRI25" s="9"/>
      <c r="HRJ25" s="9"/>
      <c r="HRK25" s="9"/>
      <c r="HRL25" s="9"/>
      <c r="HRM25" s="9"/>
      <c r="HRN25" s="9"/>
      <c r="HRO25" s="9"/>
      <c r="HRP25" s="9"/>
      <c r="HRQ25" s="9"/>
      <c r="HRR25" s="9"/>
      <c r="HRS25" s="9"/>
      <c r="HRT25" s="9"/>
      <c r="HRU25" s="9"/>
      <c r="HRV25" s="9"/>
      <c r="HRW25" s="9"/>
      <c r="HRX25" s="9"/>
      <c r="HRY25" s="9"/>
      <c r="HRZ25" s="9"/>
      <c r="HSA25" s="9"/>
      <c r="HSB25" s="9"/>
      <c r="HSC25" s="9"/>
      <c r="HSD25" s="9"/>
      <c r="HSE25" s="9"/>
      <c r="HSF25" s="9"/>
      <c r="HSG25" s="9"/>
      <c r="HSH25" s="9"/>
      <c r="HSI25" s="9"/>
      <c r="HSJ25" s="9"/>
      <c r="HSK25" s="9"/>
      <c r="HSL25" s="9"/>
      <c r="HSM25" s="9"/>
      <c r="HSN25" s="9"/>
      <c r="HSO25" s="9"/>
      <c r="HSP25" s="9"/>
      <c r="HSQ25" s="9"/>
      <c r="HSR25" s="9"/>
      <c r="HSS25" s="9"/>
      <c r="HST25" s="9"/>
      <c r="HSU25" s="9"/>
      <c r="HSV25" s="9"/>
      <c r="HSW25" s="9"/>
      <c r="HSX25" s="9"/>
      <c r="HSY25" s="9"/>
      <c r="HSZ25" s="9"/>
      <c r="HTA25" s="9"/>
      <c r="HTB25" s="9"/>
      <c r="HTC25" s="9"/>
      <c r="HTD25" s="9"/>
      <c r="HTE25" s="9"/>
      <c r="HTF25" s="9"/>
      <c r="HTG25" s="9"/>
      <c r="HTH25" s="9"/>
      <c r="HTI25" s="9"/>
      <c r="HTJ25" s="9"/>
      <c r="HTK25" s="9"/>
      <c r="HTL25" s="9"/>
      <c r="HTM25" s="9"/>
      <c r="HTN25" s="9"/>
      <c r="HTO25" s="9"/>
      <c r="HTP25" s="9"/>
      <c r="HTQ25" s="9"/>
      <c r="HTR25" s="9"/>
      <c r="HTS25" s="9"/>
      <c r="HTT25" s="9"/>
      <c r="HTU25" s="9"/>
      <c r="HTV25" s="9"/>
      <c r="HTW25" s="9"/>
      <c r="HTX25" s="9"/>
      <c r="HTY25" s="9"/>
      <c r="HTZ25" s="9"/>
      <c r="HUA25" s="9"/>
      <c r="HUB25" s="9"/>
      <c r="HUC25" s="9"/>
      <c r="HUD25" s="9"/>
      <c r="HUE25" s="9"/>
      <c r="HUF25" s="9"/>
      <c r="HUG25" s="9"/>
      <c r="HUH25" s="9"/>
      <c r="HUI25" s="9"/>
      <c r="HUJ25" s="9"/>
      <c r="HUK25" s="9"/>
      <c r="HUL25" s="9"/>
      <c r="HUM25" s="9"/>
      <c r="HUN25" s="9"/>
      <c r="HUO25" s="9"/>
      <c r="HUP25" s="9"/>
      <c r="HUQ25" s="9"/>
      <c r="HUR25" s="9"/>
      <c r="HUS25" s="9"/>
      <c r="HUT25" s="9"/>
      <c r="HUU25" s="9"/>
      <c r="HUV25" s="9"/>
      <c r="HUW25" s="9"/>
      <c r="HUX25" s="9"/>
      <c r="HUY25" s="9"/>
      <c r="HUZ25" s="9"/>
      <c r="HVA25" s="9"/>
      <c r="HVB25" s="9"/>
      <c r="HVC25" s="9"/>
      <c r="HVD25" s="9"/>
      <c r="HVE25" s="9"/>
      <c r="HVF25" s="9"/>
      <c r="HVG25" s="9"/>
      <c r="HVH25" s="9"/>
      <c r="HVI25" s="9"/>
      <c r="HVJ25" s="9"/>
      <c r="HVK25" s="9"/>
      <c r="HVL25" s="9"/>
      <c r="HVM25" s="9"/>
      <c r="HVN25" s="9"/>
      <c r="HVO25" s="9"/>
      <c r="HVP25" s="9"/>
      <c r="HVQ25" s="9"/>
      <c r="HVR25" s="9"/>
      <c r="HVS25" s="9"/>
      <c r="HVT25" s="9"/>
      <c r="HVU25" s="9"/>
      <c r="HVV25" s="9"/>
      <c r="HVW25" s="9"/>
      <c r="HVX25" s="9"/>
      <c r="HVY25" s="9"/>
      <c r="HVZ25" s="9"/>
      <c r="HWA25" s="9"/>
      <c r="HWB25" s="9"/>
      <c r="HWC25" s="9"/>
      <c r="HWD25" s="9"/>
      <c r="HWE25" s="9"/>
      <c r="HWF25" s="9"/>
      <c r="HWG25" s="9"/>
      <c r="HWH25" s="9"/>
      <c r="HWI25" s="9"/>
      <c r="HWJ25" s="9"/>
      <c r="HWK25" s="9"/>
      <c r="HWL25" s="9"/>
      <c r="HWM25" s="9"/>
      <c r="HWN25" s="9"/>
      <c r="HWO25" s="9"/>
      <c r="HWP25" s="9"/>
      <c r="HWQ25" s="9"/>
      <c r="HWR25" s="9"/>
      <c r="HWS25" s="9"/>
      <c r="HWT25" s="9"/>
      <c r="HWU25" s="9"/>
      <c r="HWV25" s="9"/>
      <c r="HWW25" s="9"/>
      <c r="HWX25" s="9"/>
      <c r="HWY25" s="9"/>
      <c r="HWZ25" s="9"/>
      <c r="HXA25" s="9"/>
      <c r="HXB25" s="9"/>
      <c r="HXC25" s="9"/>
      <c r="HXD25" s="9"/>
      <c r="HXE25" s="9"/>
      <c r="HXF25" s="9"/>
      <c r="HXG25" s="9"/>
      <c r="HXH25" s="9"/>
      <c r="HXI25" s="9"/>
      <c r="HXJ25" s="9"/>
      <c r="HXK25" s="9"/>
      <c r="HXL25" s="9"/>
      <c r="HXM25" s="9"/>
      <c r="HXN25" s="9"/>
      <c r="HXO25" s="9"/>
      <c r="HXP25" s="9"/>
      <c r="HXQ25" s="9"/>
      <c r="HXR25" s="9"/>
      <c r="HXS25" s="9"/>
      <c r="HXT25" s="9"/>
      <c r="HXU25" s="9"/>
      <c r="HXV25" s="9"/>
      <c r="HXW25" s="9"/>
      <c r="HXX25" s="9"/>
      <c r="HXY25" s="9"/>
      <c r="HXZ25" s="9"/>
      <c r="HYA25" s="9"/>
      <c r="HYB25" s="9"/>
      <c r="HYC25" s="9"/>
      <c r="HYD25" s="9"/>
      <c r="HYE25" s="9"/>
      <c r="HYF25" s="9"/>
      <c r="HYG25" s="9"/>
      <c r="HYH25" s="9"/>
      <c r="HYI25" s="9"/>
      <c r="HYJ25" s="9"/>
      <c r="HYK25" s="9"/>
      <c r="HYL25" s="9"/>
      <c r="HYM25" s="9"/>
      <c r="HYN25" s="9"/>
      <c r="HYO25" s="9"/>
      <c r="HYP25" s="9"/>
      <c r="HYQ25" s="9"/>
      <c r="HYR25" s="9"/>
      <c r="HYS25" s="9"/>
      <c r="HYT25" s="9"/>
      <c r="HYU25" s="9"/>
      <c r="HYV25" s="9"/>
      <c r="HYW25" s="9"/>
      <c r="HYX25" s="9"/>
      <c r="HYY25" s="9"/>
      <c r="HYZ25" s="9"/>
      <c r="HZA25" s="9"/>
      <c r="HZB25" s="9"/>
      <c r="HZC25" s="9"/>
      <c r="HZD25" s="9"/>
      <c r="HZE25" s="9"/>
      <c r="HZF25" s="9"/>
      <c r="HZG25" s="9"/>
      <c r="HZH25" s="9"/>
      <c r="HZI25" s="9"/>
      <c r="HZJ25" s="9"/>
      <c r="HZK25" s="9"/>
      <c r="HZL25" s="9"/>
      <c r="HZM25" s="9"/>
      <c r="HZN25" s="9"/>
      <c r="HZO25" s="9"/>
      <c r="HZP25" s="9"/>
      <c r="HZQ25" s="9"/>
      <c r="HZR25" s="9"/>
      <c r="HZS25" s="9"/>
      <c r="HZT25" s="9"/>
      <c r="HZU25" s="9"/>
      <c r="HZV25" s="9"/>
      <c r="HZW25" s="9"/>
      <c r="HZX25" s="9"/>
      <c r="HZY25" s="9"/>
      <c r="HZZ25" s="9"/>
      <c r="IAA25" s="9"/>
      <c r="IAB25" s="9"/>
      <c r="IAC25" s="9"/>
      <c r="IAD25" s="9"/>
      <c r="IAE25" s="9"/>
      <c r="IAF25" s="9"/>
      <c r="IAG25" s="9"/>
      <c r="IAH25" s="9"/>
      <c r="IAI25" s="9"/>
      <c r="IAJ25" s="9"/>
      <c r="IAK25" s="9"/>
      <c r="IAL25" s="9"/>
      <c r="IAM25" s="9"/>
      <c r="IAN25" s="9"/>
      <c r="IAO25" s="9"/>
      <c r="IAP25" s="9"/>
      <c r="IAQ25" s="9"/>
      <c r="IAR25" s="9"/>
      <c r="IAS25" s="9"/>
      <c r="IAT25" s="9"/>
      <c r="IAU25" s="9"/>
      <c r="IAV25" s="9"/>
      <c r="IAW25" s="9"/>
      <c r="IAX25" s="9"/>
      <c r="IAY25" s="9"/>
      <c r="IAZ25" s="9"/>
      <c r="IBA25" s="9"/>
      <c r="IBB25" s="9"/>
      <c r="IBC25" s="9"/>
      <c r="IBD25" s="9"/>
      <c r="IBE25" s="9"/>
      <c r="IBF25" s="9"/>
      <c r="IBG25" s="9"/>
      <c r="IBH25" s="9"/>
      <c r="IBI25" s="9"/>
      <c r="IBJ25" s="9"/>
      <c r="IBK25" s="9"/>
      <c r="IBL25" s="9"/>
      <c r="IBM25" s="9"/>
      <c r="IBN25" s="9"/>
      <c r="IBO25" s="9"/>
      <c r="IBP25" s="9"/>
      <c r="IBQ25" s="9"/>
      <c r="IBR25" s="9"/>
      <c r="IBS25" s="9"/>
      <c r="IBT25" s="9"/>
      <c r="IBU25" s="9"/>
      <c r="IBV25" s="9"/>
      <c r="IBW25" s="9"/>
      <c r="IBX25" s="9"/>
      <c r="IBY25" s="9"/>
      <c r="IBZ25" s="9"/>
      <c r="ICA25" s="9"/>
      <c r="ICB25" s="9"/>
      <c r="ICC25" s="9"/>
      <c r="ICD25" s="9"/>
      <c r="ICE25" s="9"/>
      <c r="ICF25" s="9"/>
      <c r="ICG25" s="9"/>
      <c r="ICH25" s="9"/>
      <c r="ICI25" s="9"/>
      <c r="ICJ25" s="9"/>
      <c r="ICK25" s="9"/>
      <c r="ICL25" s="9"/>
      <c r="ICM25" s="9"/>
      <c r="ICN25" s="9"/>
      <c r="ICO25" s="9"/>
      <c r="ICP25" s="9"/>
      <c r="ICQ25" s="9"/>
      <c r="ICR25" s="9"/>
      <c r="ICS25" s="9"/>
      <c r="ICT25" s="9"/>
      <c r="ICU25" s="9"/>
      <c r="ICV25" s="9"/>
      <c r="ICW25" s="9"/>
      <c r="ICX25" s="9"/>
      <c r="ICY25" s="9"/>
      <c r="ICZ25" s="9"/>
      <c r="IDA25" s="9"/>
      <c r="IDB25" s="9"/>
      <c r="IDC25" s="9"/>
      <c r="IDD25" s="9"/>
      <c r="IDE25" s="9"/>
      <c r="IDF25" s="9"/>
      <c r="IDG25" s="9"/>
      <c r="IDH25" s="9"/>
      <c r="IDI25" s="9"/>
      <c r="IDJ25" s="9"/>
      <c r="IDK25" s="9"/>
      <c r="IDL25" s="9"/>
      <c r="IDM25" s="9"/>
      <c r="IDN25" s="9"/>
      <c r="IDO25" s="9"/>
      <c r="IDP25" s="9"/>
      <c r="IDQ25" s="9"/>
      <c r="IDR25" s="9"/>
      <c r="IDS25" s="9"/>
      <c r="IDT25" s="9"/>
      <c r="IDU25" s="9"/>
      <c r="IDV25" s="9"/>
      <c r="IDW25" s="9"/>
      <c r="IDX25" s="9"/>
      <c r="IDY25" s="9"/>
      <c r="IDZ25" s="9"/>
      <c r="IEA25" s="9"/>
      <c r="IEB25" s="9"/>
      <c r="IEC25" s="9"/>
      <c r="IED25" s="9"/>
      <c r="IEE25" s="9"/>
      <c r="IEF25" s="9"/>
      <c r="IEG25" s="9"/>
      <c r="IEH25" s="9"/>
      <c r="IEI25" s="9"/>
      <c r="IEJ25" s="9"/>
      <c r="IEK25" s="9"/>
      <c r="IEL25" s="9"/>
      <c r="IEM25" s="9"/>
      <c r="IEN25" s="9"/>
      <c r="IEO25" s="9"/>
      <c r="IEP25" s="9"/>
      <c r="IEQ25" s="9"/>
      <c r="IER25" s="9"/>
      <c r="IES25" s="9"/>
      <c r="IET25" s="9"/>
      <c r="IEU25" s="9"/>
      <c r="IEV25" s="9"/>
      <c r="IEW25" s="9"/>
      <c r="IEX25" s="9"/>
      <c r="IEY25" s="9"/>
      <c r="IEZ25" s="9"/>
      <c r="IFA25" s="9"/>
      <c r="IFB25" s="9"/>
      <c r="IFC25" s="9"/>
      <c r="IFD25" s="9"/>
      <c r="IFE25" s="9"/>
      <c r="IFF25" s="9"/>
      <c r="IFG25" s="9"/>
      <c r="IFH25" s="9"/>
      <c r="IFI25" s="9"/>
      <c r="IFJ25" s="9"/>
      <c r="IFK25" s="9"/>
      <c r="IFL25" s="9"/>
      <c r="IFM25" s="9"/>
      <c r="IFN25" s="9"/>
      <c r="IFO25" s="9"/>
      <c r="IFP25" s="9"/>
      <c r="IFQ25" s="9"/>
      <c r="IFR25" s="9"/>
      <c r="IFS25" s="9"/>
      <c r="IFT25" s="9"/>
      <c r="IFU25" s="9"/>
      <c r="IFV25" s="9"/>
      <c r="IFW25" s="9"/>
      <c r="IFX25" s="9"/>
      <c r="IFY25" s="9"/>
      <c r="IFZ25" s="9"/>
      <c r="IGA25" s="9"/>
      <c r="IGB25" s="9"/>
      <c r="IGC25" s="9"/>
      <c r="IGD25" s="9"/>
      <c r="IGE25" s="9"/>
      <c r="IGF25" s="9"/>
      <c r="IGG25" s="9"/>
      <c r="IGH25" s="9"/>
      <c r="IGI25" s="9"/>
      <c r="IGJ25" s="9"/>
      <c r="IGK25" s="9"/>
      <c r="IGL25" s="9"/>
      <c r="IGM25" s="9"/>
      <c r="IGN25" s="9"/>
      <c r="IGO25" s="9"/>
      <c r="IGP25" s="9"/>
      <c r="IGQ25" s="9"/>
      <c r="IGR25" s="9"/>
      <c r="IGS25" s="9"/>
      <c r="IGT25" s="9"/>
      <c r="IGU25" s="9"/>
      <c r="IGV25" s="9"/>
      <c r="IGW25" s="9"/>
      <c r="IGX25" s="9"/>
      <c r="IGY25" s="9"/>
      <c r="IGZ25" s="9"/>
      <c r="IHA25" s="9"/>
      <c r="IHB25" s="9"/>
      <c r="IHC25" s="9"/>
      <c r="IHD25" s="9"/>
      <c r="IHE25" s="9"/>
      <c r="IHF25" s="9"/>
      <c r="IHG25" s="9"/>
      <c r="IHH25" s="9"/>
      <c r="IHI25" s="9"/>
      <c r="IHJ25" s="9"/>
      <c r="IHK25" s="9"/>
      <c r="IHL25" s="9"/>
      <c r="IHM25" s="9"/>
      <c r="IHN25" s="9"/>
      <c r="IHO25" s="9"/>
      <c r="IHP25" s="9"/>
      <c r="IHQ25" s="9"/>
      <c r="IHR25" s="9"/>
      <c r="IHS25" s="9"/>
      <c r="IHT25" s="9"/>
      <c r="IHU25" s="9"/>
      <c r="IHV25" s="9"/>
      <c r="IHW25" s="9"/>
      <c r="IHX25" s="9"/>
      <c r="IHY25" s="9"/>
      <c r="IHZ25" s="9"/>
      <c r="IIA25" s="9"/>
      <c r="IIB25" s="9"/>
      <c r="IIC25" s="9"/>
      <c r="IID25" s="9"/>
      <c r="IIE25" s="9"/>
      <c r="IIF25" s="9"/>
      <c r="IIG25" s="9"/>
      <c r="IIH25" s="9"/>
      <c r="III25" s="9"/>
      <c r="IIJ25" s="9"/>
      <c r="IIK25" s="9"/>
      <c r="IIL25" s="9"/>
      <c r="IIM25" s="9"/>
      <c r="IIN25" s="9"/>
      <c r="IIO25" s="9"/>
      <c r="IIP25" s="9"/>
      <c r="IIQ25" s="9"/>
      <c r="IIR25" s="9"/>
      <c r="IIS25" s="9"/>
      <c r="IIT25" s="9"/>
      <c r="IIU25" s="9"/>
      <c r="IIV25" s="9"/>
      <c r="IIW25" s="9"/>
      <c r="IIX25" s="9"/>
      <c r="IIY25" s="9"/>
      <c r="IIZ25" s="9"/>
      <c r="IJA25" s="9"/>
      <c r="IJB25" s="9"/>
      <c r="IJC25" s="9"/>
      <c r="IJD25" s="9"/>
      <c r="IJE25" s="9"/>
      <c r="IJF25" s="9"/>
      <c r="IJG25" s="9"/>
      <c r="IJH25" s="9"/>
      <c r="IJI25" s="9"/>
      <c r="IJJ25" s="9"/>
      <c r="IJK25" s="9"/>
      <c r="IJL25" s="9"/>
      <c r="IJM25" s="9"/>
      <c r="IJN25" s="9"/>
      <c r="IJO25" s="9"/>
      <c r="IJP25" s="9"/>
      <c r="IJQ25" s="9"/>
      <c r="IJR25" s="9"/>
      <c r="IJS25" s="9"/>
      <c r="IJT25" s="9"/>
      <c r="IJU25" s="9"/>
      <c r="IJV25" s="9"/>
      <c r="IJW25" s="9"/>
      <c r="IJX25" s="9"/>
      <c r="IJY25" s="9"/>
      <c r="IJZ25" s="9"/>
      <c r="IKA25" s="9"/>
      <c r="IKB25" s="9"/>
      <c r="IKC25" s="9"/>
      <c r="IKD25" s="9"/>
      <c r="IKE25" s="9"/>
      <c r="IKF25" s="9"/>
      <c r="IKG25" s="9"/>
      <c r="IKH25" s="9"/>
      <c r="IKI25" s="9"/>
      <c r="IKJ25" s="9"/>
      <c r="IKK25" s="9"/>
      <c r="IKL25" s="9"/>
      <c r="IKM25" s="9"/>
      <c r="IKN25" s="9"/>
      <c r="IKO25" s="9"/>
      <c r="IKP25" s="9"/>
      <c r="IKQ25" s="9"/>
      <c r="IKR25" s="9"/>
      <c r="IKS25" s="9"/>
      <c r="IKT25" s="9"/>
      <c r="IKU25" s="9"/>
      <c r="IKV25" s="9"/>
      <c r="IKW25" s="9"/>
      <c r="IKX25" s="9"/>
      <c r="IKY25" s="9"/>
      <c r="IKZ25" s="9"/>
      <c r="ILA25" s="9"/>
      <c r="ILB25" s="9"/>
      <c r="ILC25" s="9"/>
      <c r="ILD25" s="9"/>
      <c r="ILE25" s="9"/>
      <c r="ILF25" s="9"/>
      <c r="ILG25" s="9"/>
      <c r="ILH25" s="9"/>
      <c r="ILI25" s="9"/>
      <c r="ILJ25" s="9"/>
      <c r="ILK25" s="9"/>
      <c r="ILL25" s="9"/>
      <c r="ILM25" s="9"/>
      <c r="ILN25" s="9"/>
      <c r="ILO25" s="9"/>
      <c r="ILP25" s="9"/>
      <c r="ILQ25" s="9"/>
      <c r="ILR25" s="9"/>
      <c r="ILS25" s="9"/>
      <c r="ILT25" s="9"/>
      <c r="ILU25" s="9"/>
      <c r="ILV25" s="9"/>
      <c r="ILW25" s="9"/>
      <c r="ILX25" s="9"/>
      <c r="ILY25" s="9"/>
      <c r="ILZ25" s="9"/>
      <c r="IMA25" s="9"/>
      <c r="IMB25" s="9"/>
      <c r="IMC25" s="9"/>
      <c r="IMD25" s="9"/>
      <c r="IME25" s="9"/>
      <c r="IMF25" s="9"/>
      <c r="IMG25" s="9"/>
      <c r="IMH25" s="9"/>
      <c r="IMI25" s="9"/>
      <c r="IMJ25" s="9"/>
      <c r="IMK25" s="9"/>
      <c r="IML25" s="9"/>
      <c r="IMM25" s="9"/>
      <c r="IMN25" s="9"/>
      <c r="IMO25" s="9"/>
      <c r="IMP25" s="9"/>
      <c r="IMQ25" s="9"/>
      <c r="IMR25" s="9"/>
      <c r="IMS25" s="9"/>
      <c r="IMT25" s="9"/>
      <c r="IMU25" s="9"/>
      <c r="IMV25" s="9"/>
      <c r="IMW25" s="9"/>
      <c r="IMX25" s="9"/>
      <c r="IMY25" s="9"/>
      <c r="IMZ25" s="9"/>
      <c r="INA25" s="9"/>
      <c r="INB25" s="9"/>
      <c r="INC25" s="9"/>
      <c r="IND25" s="9"/>
      <c r="INE25" s="9"/>
      <c r="INF25" s="9"/>
      <c r="ING25" s="9"/>
      <c r="INH25" s="9"/>
      <c r="INI25" s="9"/>
      <c r="INJ25" s="9"/>
      <c r="INK25" s="9"/>
      <c r="INL25" s="9"/>
      <c r="INM25" s="9"/>
      <c r="INN25" s="9"/>
      <c r="INO25" s="9"/>
      <c r="INP25" s="9"/>
      <c r="INQ25" s="9"/>
      <c r="INR25" s="9"/>
      <c r="INS25" s="9"/>
      <c r="INT25" s="9"/>
      <c r="INU25" s="9"/>
      <c r="INV25" s="9"/>
      <c r="INW25" s="9"/>
      <c r="INX25" s="9"/>
      <c r="INY25" s="9"/>
      <c r="INZ25" s="9"/>
      <c r="IOA25" s="9"/>
      <c r="IOB25" s="9"/>
      <c r="IOC25" s="9"/>
      <c r="IOD25" s="9"/>
      <c r="IOE25" s="9"/>
      <c r="IOF25" s="9"/>
      <c r="IOG25" s="9"/>
      <c r="IOH25" s="9"/>
      <c r="IOI25" s="9"/>
      <c r="IOJ25" s="9"/>
      <c r="IOK25" s="9"/>
      <c r="IOL25" s="9"/>
      <c r="IOM25" s="9"/>
      <c r="ION25" s="9"/>
      <c r="IOO25" s="9"/>
      <c r="IOP25" s="9"/>
      <c r="IOQ25" s="9"/>
      <c r="IOR25" s="9"/>
      <c r="IOS25" s="9"/>
      <c r="IOT25" s="9"/>
      <c r="IOU25" s="9"/>
      <c r="IOV25" s="9"/>
      <c r="IOW25" s="9"/>
      <c r="IOX25" s="9"/>
      <c r="IOY25" s="9"/>
      <c r="IOZ25" s="9"/>
      <c r="IPA25" s="9"/>
      <c r="IPB25" s="9"/>
      <c r="IPC25" s="9"/>
      <c r="IPD25" s="9"/>
      <c r="IPE25" s="9"/>
      <c r="IPF25" s="9"/>
      <c r="IPG25" s="9"/>
      <c r="IPH25" s="9"/>
      <c r="IPI25" s="9"/>
      <c r="IPJ25" s="9"/>
      <c r="IPK25" s="9"/>
      <c r="IPL25" s="9"/>
      <c r="IPM25" s="9"/>
      <c r="IPN25" s="9"/>
      <c r="IPO25" s="9"/>
      <c r="IPP25" s="9"/>
      <c r="IPQ25" s="9"/>
      <c r="IPR25" s="9"/>
      <c r="IPS25" s="9"/>
      <c r="IPT25" s="9"/>
      <c r="IPU25" s="9"/>
      <c r="IPV25" s="9"/>
      <c r="IPW25" s="9"/>
      <c r="IPX25" s="9"/>
      <c r="IPY25" s="9"/>
      <c r="IPZ25" s="9"/>
      <c r="IQA25" s="9"/>
      <c r="IQB25" s="9"/>
      <c r="IQC25" s="9"/>
      <c r="IQD25" s="9"/>
      <c r="IQE25" s="9"/>
      <c r="IQF25" s="9"/>
      <c r="IQG25" s="9"/>
      <c r="IQH25" s="9"/>
      <c r="IQI25" s="9"/>
      <c r="IQJ25" s="9"/>
      <c r="IQK25" s="9"/>
      <c r="IQL25" s="9"/>
      <c r="IQM25" s="9"/>
      <c r="IQN25" s="9"/>
      <c r="IQO25" s="9"/>
      <c r="IQP25" s="9"/>
      <c r="IQQ25" s="9"/>
      <c r="IQR25" s="9"/>
      <c r="IQS25" s="9"/>
      <c r="IQT25" s="9"/>
      <c r="IQU25" s="9"/>
      <c r="IQV25" s="9"/>
      <c r="IQW25" s="9"/>
      <c r="IQX25" s="9"/>
      <c r="IQY25" s="9"/>
      <c r="IQZ25" s="9"/>
      <c r="IRA25" s="9"/>
      <c r="IRB25" s="9"/>
      <c r="IRC25" s="9"/>
      <c r="IRD25" s="9"/>
      <c r="IRE25" s="9"/>
      <c r="IRF25" s="9"/>
      <c r="IRG25" s="9"/>
      <c r="IRH25" s="9"/>
      <c r="IRI25" s="9"/>
      <c r="IRJ25" s="9"/>
      <c r="IRK25" s="9"/>
      <c r="IRL25" s="9"/>
      <c r="IRM25" s="9"/>
      <c r="IRN25" s="9"/>
      <c r="IRO25" s="9"/>
      <c r="IRP25" s="9"/>
      <c r="IRQ25" s="9"/>
      <c r="IRR25" s="9"/>
      <c r="IRS25" s="9"/>
      <c r="IRT25" s="9"/>
      <c r="IRU25" s="9"/>
      <c r="IRV25" s="9"/>
      <c r="IRW25" s="9"/>
      <c r="IRX25" s="9"/>
      <c r="IRY25" s="9"/>
      <c r="IRZ25" s="9"/>
      <c r="ISA25" s="9"/>
      <c r="ISB25" s="9"/>
      <c r="ISC25" s="9"/>
      <c r="ISD25" s="9"/>
      <c r="ISE25" s="9"/>
      <c r="ISF25" s="9"/>
      <c r="ISG25" s="9"/>
      <c r="ISH25" s="9"/>
      <c r="ISI25" s="9"/>
      <c r="ISJ25" s="9"/>
      <c r="ISK25" s="9"/>
      <c r="ISL25" s="9"/>
      <c r="ISM25" s="9"/>
      <c r="ISN25" s="9"/>
      <c r="ISO25" s="9"/>
      <c r="ISP25" s="9"/>
      <c r="ISQ25" s="9"/>
      <c r="ISR25" s="9"/>
      <c r="ISS25" s="9"/>
      <c r="IST25" s="9"/>
      <c r="ISU25" s="9"/>
      <c r="ISV25" s="9"/>
      <c r="ISW25" s="9"/>
      <c r="ISX25" s="9"/>
      <c r="ISY25" s="9"/>
      <c r="ISZ25" s="9"/>
      <c r="ITA25" s="9"/>
      <c r="ITB25" s="9"/>
      <c r="ITC25" s="9"/>
      <c r="ITD25" s="9"/>
      <c r="ITE25" s="9"/>
      <c r="ITF25" s="9"/>
      <c r="ITG25" s="9"/>
      <c r="ITH25" s="9"/>
      <c r="ITI25" s="9"/>
      <c r="ITJ25" s="9"/>
      <c r="ITK25" s="9"/>
      <c r="ITL25" s="9"/>
      <c r="ITM25" s="9"/>
      <c r="ITN25" s="9"/>
      <c r="ITO25" s="9"/>
      <c r="ITP25" s="9"/>
      <c r="ITQ25" s="9"/>
      <c r="ITR25" s="9"/>
      <c r="ITS25" s="9"/>
      <c r="ITT25" s="9"/>
      <c r="ITU25" s="9"/>
      <c r="ITV25" s="9"/>
      <c r="ITW25" s="9"/>
      <c r="ITX25" s="9"/>
      <c r="ITY25" s="9"/>
      <c r="ITZ25" s="9"/>
      <c r="IUA25" s="9"/>
      <c r="IUB25" s="9"/>
      <c r="IUC25" s="9"/>
      <c r="IUD25" s="9"/>
      <c r="IUE25" s="9"/>
      <c r="IUF25" s="9"/>
      <c r="IUG25" s="9"/>
      <c r="IUH25" s="9"/>
      <c r="IUI25" s="9"/>
      <c r="IUJ25" s="9"/>
      <c r="IUK25" s="9"/>
      <c r="IUL25" s="9"/>
      <c r="IUM25" s="9"/>
      <c r="IUN25" s="9"/>
      <c r="IUO25" s="9"/>
      <c r="IUP25" s="9"/>
      <c r="IUQ25" s="9"/>
      <c r="IUR25" s="9"/>
      <c r="IUS25" s="9"/>
      <c r="IUT25" s="9"/>
      <c r="IUU25" s="9"/>
      <c r="IUV25" s="9"/>
      <c r="IUW25" s="9"/>
      <c r="IUX25" s="9"/>
      <c r="IUY25" s="9"/>
      <c r="IUZ25" s="9"/>
      <c r="IVA25" s="9"/>
      <c r="IVB25" s="9"/>
      <c r="IVC25" s="9"/>
      <c r="IVD25" s="9"/>
      <c r="IVE25" s="9"/>
      <c r="IVF25" s="9"/>
      <c r="IVG25" s="9"/>
      <c r="IVH25" s="9"/>
      <c r="IVI25" s="9"/>
      <c r="IVJ25" s="9"/>
      <c r="IVK25" s="9"/>
      <c r="IVL25" s="9"/>
      <c r="IVM25" s="9"/>
      <c r="IVN25" s="9"/>
      <c r="IVO25" s="9"/>
      <c r="IVP25" s="9"/>
      <c r="IVQ25" s="9"/>
      <c r="IVR25" s="9"/>
      <c r="IVS25" s="9"/>
      <c r="IVT25" s="9"/>
      <c r="IVU25" s="9"/>
      <c r="IVV25" s="9"/>
      <c r="IVW25" s="9"/>
      <c r="IVX25" s="9"/>
      <c r="IVY25" s="9"/>
      <c r="IVZ25" s="9"/>
      <c r="IWA25" s="9"/>
      <c r="IWB25" s="9"/>
      <c r="IWC25" s="9"/>
      <c r="IWD25" s="9"/>
      <c r="IWE25" s="9"/>
      <c r="IWF25" s="9"/>
      <c r="IWG25" s="9"/>
      <c r="IWH25" s="9"/>
      <c r="IWI25" s="9"/>
      <c r="IWJ25" s="9"/>
      <c r="IWK25" s="9"/>
      <c r="IWL25" s="9"/>
      <c r="IWM25" s="9"/>
      <c r="IWN25" s="9"/>
      <c r="IWO25" s="9"/>
      <c r="IWP25" s="9"/>
      <c r="IWQ25" s="9"/>
      <c r="IWR25" s="9"/>
      <c r="IWS25" s="9"/>
      <c r="IWT25" s="9"/>
      <c r="IWU25" s="9"/>
      <c r="IWV25" s="9"/>
      <c r="IWW25" s="9"/>
      <c r="IWX25" s="9"/>
      <c r="IWY25" s="9"/>
      <c r="IWZ25" s="9"/>
      <c r="IXA25" s="9"/>
      <c r="IXB25" s="9"/>
      <c r="IXC25" s="9"/>
      <c r="IXD25" s="9"/>
      <c r="IXE25" s="9"/>
      <c r="IXF25" s="9"/>
      <c r="IXG25" s="9"/>
      <c r="IXH25" s="9"/>
      <c r="IXI25" s="9"/>
      <c r="IXJ25" s="9"/>
      <c r="IXK25" s="9"/>
      <c r="IXL25" s="9"/>
      <c r="IXM25" s="9"/>
      <c r="IXN25" s="9"/>
      <c r="IXO25" s="9"/>
      <c r="IXP25" s="9"/>
      <c r="IXQ25" s="9"/>
      <c r="IXR25" s="9"/>
      <c r="IXS25" s="9"/>
      <c r="IXT25" s="9"/>
      <c r="IXU25" s="9"/>
      <c r="IXV25" s="9"/>
      <c r="IXW25" s="9"/>
      <c r="IXX25" s="9"/>
      <c r="IXY25" s="9"/>
      <c r="IXZ25" s="9"/>
      <c r="IYA25" s="9"/>
      <c r="IYB25" s="9"/>
      <c r="IYC25" s="9"/>
      <c r="IYD25" s="9"/>
      <c r="IYE25" s="9"/>
      <c r="IYF25" s="9"/>
      <c r="IYG25" s="9"/>
      <c r="IYH25" s="9"/>
      <c r="IYI25" s="9"/>
      <c r="IYJ25" s="9"/>
      <c r="IYK25" s="9"/>
      <c r="IYL25" s="9"/>
      <c r="IYM25" s="9"/>
      <c r="IYN25" s="9"/>
      <c r="IYO25" s="9"/>
      <c r="IYP25" s="9"/>
      <c r="IYQ25" s="9"/>
      <c r="IYR25" s="9"/>
      <c r="IYS25" s="9"/>
      <c r="IYT25" s="9"/>
      <c r="IYU25" s="9"/>
      <c r="IYV25" s="9"/>
      <c r="IYW25" s="9"/>
      <c r="IYX25" s="9"/>
      <c r="IYY25" s="9"/>
      <c r="IYZ25" s="9"/>
      <c r="IZA25" s="9"/>
      <c r="IZB25" s="9"/>
      <c r="IZC25" s="9"/>
      <c r="IZD25" s="9"/>
      <c r="IZE25" s="9"/>
      <c r="IZF25" s="9"/>
      <c r="IZG25" s="9"/>
      <c r="IZH25" s="9"/>
      <c r="IZI25" s="9"/>
      <c r="IZJ25" s="9"/>
      <c r="IZK25" s="9"/>
      <c r="IZL25" s="9"/>
      <c r="IZM25" s="9"/>
      <c r="IZN25" s="9"/>
      <c r="IZO25" s="9"/>
      <c r="IZP25" s="9"/>
      <c r="IZQ25" s="9"/>
      <c r="IZR25" s="9"/>
      <c r="IZS25" s="9"/>
      <c r="IZT25" s="9"/>
      <c r="IZU25" s="9"/>
      <c r="IZV25" s="9"/>
      <c r="IZW25" s="9"/>
      <c r="IZX25" s="9"/>
      <c r="IZY25" s="9"/>
      <c r="IZZ25" s="9"/>
      <c r="JAA25" s="9"/>
      <c r="JAB25" s="9"/>
      <c r="JAC25" s="9"/>
      <c r="JAD25" s="9"/>
      <c r="JAE25" s="9"/>
      <c r="JAF25" s="9"/>
      <c r="JAG25" s="9"/>
      <c r="JAH25" s="9"/>
      <c r="JAI25" s="9"/>
      <c r="JAJ25" s="9"/>
      <c r="JAK25" s="9"/>
      <c r="JAL25" s="9"/>
      <c r="JAM25" s="9"/>
      <c r="JAN25" s="9"/>
      <c r="JAO25" s="9"/>
      <c r="JAP25" s="9"/>
      <c r="JAQ25" s="9"/>
      <c r="JAR25" s="9"/>
      <c r="JAS25" s="9"/>
      <c r="JAT25" s="9"/>
      <c r="JAU25" s="9"/>
      <c r="JAV25" s="9"/>
      <c r="JAW25" s="9"/>
      <c r="JAX25" s="9"/>
      <c r="JAY25" s="9"/>
      <c r="JAZ25" s="9"/>
      <c r="JBA25" s="9"/>
      <c r="JBB25" s="9"/>
      <c r="JBC25" s="9"/>
      <c r="JBD25" s="9"/>
      <c r="JBE25" s="9"/>
      <c r="JBF25" s="9"/>
      <c r="JBG25" s="9"/>
      <c r="JBH25" s="9"/>
      <c r="JBI25" s="9"/>
      <c r="JBJ25" s="9"/>
      <c r="JBK25" s="9"/>
      <c r="JBL25" s="9"/>
      <c r="JBM25" s="9"/>
      <c r="JBN25" s="9"/>
      <c r="JBO25" s="9"/>
      <c r="JBP25" s="9"/>
      <c r="JBQ25" s="9"/>
      <c r="JBR25" s="9"/>
      <c r="JBS25" s="9"/>
      <c r="JBT25" s="9"/>
      <c r="JBU25" s="9"/>
      <c r="JBV25" s="9"/>
      <c r="JBW25" s="9"/>
      <c r="JBX25" s="9"/>
      <c r="JBY25" s="9"/>
      <c r="JBZ25" s="9"/>
      <c r="JCA25" s="9"/>
      <c r="JCB25" s="9"/>
      <c r="JCC25" s="9"/>
      <c r="JCD25" s="9"/>
      <c r="JCE25" s="9"/>
      <c r="JCF25" s="9"/>
      <c r="JCG25" s="9"/>
      <c r="JCH25" s="9"/>
      <c r="JCI25" s="9"/>
      <c r="JCJ25" s="9"/>
      <c r="JCK25" s="9"/>
      <c r="JCL25" s="9"/>
      <c r="JCM25" s="9"/>
      <c r="JCN25" s="9"/>
      <c r="JCO25" s="9"/>
      <c r="JCP25" s="9"/>
      <c r="JCQ25" s="9"/>
      <c r="JCR25" s="9"/>
      <c r="JCS25" s="9"/>
      <c r="JCT25" s="9"/>
      <c r="JCU25" s="9"/>
      <c r="JCV25" s="9"/>
      <c r="JCW25" s="9"/>
      <c r="JCX25" s="9"/>
      <c r="JCY25" s="9"/>
      <c r="JCZ25" s="9"/>
      <c r="JDA25" s="9"/>
      <c r="JDB25" s="9"/>
      <c r="JDC25" s="9"/>
      <c r="JDD25" s="9"/>
      <c r="JDE25" s="9"/>
      <c r="JDF25" s="9"/>
      <c r="JDG25" s="9"/>
      <c r="JDH25" s="9"/>
      <c r="JDI25" s="9"/>
      <c r="JDJ25" s="9"/>
      <c r="JDK25" s="9"/>
      <c r="JDL25" s="9"/>
      <c r="JDM25" s="9"/>
      <c r="JDN25" s="9"/>
      <c r="JDO25" s="9"/>
      <c r="JDP25" s="9"/>
      <c r="JDQ25" s="9"/>
      <c r="JDR25" s="9"/>
      <c r="JDS25" s="9"/>
      <c r="JDT25" s="9"/>
      <c r="JDU25" s="9"/>
      <c r="JDV25" s="9"/>
      <c r="JDW25" s="9"/>
      <c r="JDX25" s="9"/>
      <c r="JDY25" s="9"/>
      <c r="JDZ25" s="9"/>
      <c r="JEA25" s="9"/>
      <c r="JEB25" s="9"/>
      <c r="JEC25" s="9"/>
      <c r="JED25" s="9"/>
      <c r="JEE25" s="9"/>
      <c r="JEF25" s="9"/>
      <c r="JEG25" s="9"/>
      <c r="JEH25" s="9"/>
      <c r="JEI25" s="9"/>
      <c r="JEJ25" s="9"/>
      <c r="JEK25" s="9"/>
      <c r="JEL25" s="9"/>
      <c r="JEM25" s="9"/>
      <c r="JEN25" s="9"/>
      <c r="JEO25" s="9"/>
      <c r="JEP25" s="9"/>
      <c r="JEQ25" s="9"/>
      <c r="JER25" s="9"/>
      <c r="JES25" s="9"/>
      <c r="JET25" s="9"/>
      <c r="JEU25" s="9"/>
      <c r="JEV25" s="9"/>
      <c r="JEW25" s="9"/>
      <c r="JEX25" s="9"/>
      <c r="JEY25" s="9"/>
      <c r="JEZ25" s="9"/>
      <c r="JFA25" s="9"/>
      <c r="JFB25" s="9"/>
      <c r="JFC25" s="9"/>
      <c r="JFD25" s="9"/>
      <c r="JFE25" s="9"/>
      <c r="JFF25" s="9"/>
      <c r="JFG25" s="9"/>
      <c r="JFH25" s="9"/>
      <c r="JFI25" s="9"/>
      <c r="JFJ25" s="9"/>
      <c r="JFK25" s="9"/>
      <c r="JFL25" s="9"/>
      <c r="JFM25" s="9"/>
      <c r="JFN25" s="9"/>
      <c r="JFO25" s="9"/>
      <c r="JFP25" s="9"/>
      <c r="JFQ25" s="9"/>
      <c r="JFR25" s="9"/>
      <c r="JFS25" s="9"/>
      <c r="JFT25" s="9"/>
      <c r="JFU25" s="9"/>
      <c r="JFV25" s="9"/>
      <c r="JFW25" s="9"/>
      <c r="JFX25" s="9"/>
      <c r="JFY25" s="9"/>
      <c r="JFZ25" s="9"/>
      <c r="JGA25" s="9"/>
      <c r="JGB25" s="9"/>
      <c r="JGC25" s="9"/>
      <c r="JGD25" s="9"/>
      <c r="JGE25" s="9"/>
      <c r="JGF25" s="9"/>
      <c r="JGG25" s="9"/>
      <c r="JGH25" s="9"/>
      <c r="JGI25" s="9"/>
      <c r="JGJ25" s="9"/>
      <c r="JGK25" s="9"/>
      <c r="JGL25" s="9"/>
      <c r="JGM25" s="9"/>
      <c r="JGN25" s="9"/>
      <c r="JGO25" s="9"/>
      <c r="JGP25" s="9"/>
      <c r="JGQ25" s="9"/>
      <c r="JGR25" s="9"/>
      <c r="JGS25" s="9"/>
      <c r="JGT25" s="9"/>
      <c r="JGU25" s="9"/>
      <c r="JGV25" s="9"/>
      <c r="JGW25" s="9"/>
      <c r="JGX25" s="9"/>
      <c r="JGY25" s="9"/>
      <c r="JGZ25" s="9"/>
      <c r="JHA25" s="9"/>
      <c r="JHB25" s="9"/>
      <c r="JHC25" s="9"/>
      <c r="JHD25" s="9"/>
      <c r="JHE25" s="9"/>
      <c r="JHF25" s="9"/>
      <c r="JHG25" s="9"/>
      <c r="JHH25" s="9"/>
      <c r="JHI25" s="9"/>
      <c r="JHJ25" s="9"/>
      <c r="JHK25" s="9"/>
      <c r="JHL25" s="9"/>
      <c r="JHM25" s="9"/>
      <c r="JHN25" s="9"/>
      <c r="JHO25" s="9"/>
      <c r="JHP25" s="9"/>
      <c r="JHQ25" s="9"/>
      <c r="JHR25" s="9"/>
      <c r="JHS25" s="9"/>
      <c r="JHT25" s="9"/>
      <c r="JHU25" s="9"/>
      <c r="JHV25" s="9"/>
      <c r="JHW25" s="9"/>
      <c r="JHX25" s="9"/>
      <c r="JHY25" s="9"/>
      <c r="JHZ25" s="9"/>
      <c r="JIA25" s="9"/>
      <c r="JIB25" s="9"/>
      <c r="JIC25" s="9"/>
      <c r="JID25" s="9"/>
      <c r="JIE25" s="9"/>
      <c r="JIF25" s="9"/>
      <c r="JIG25" s="9"/>
      <c r="JIH25" s="9"/>
      <c r="JII25" s="9"/>
      <c r="JIJ25" s="9"/>
      <c r="JIK25" s="9"/>
      <c r="JIL25" s="9"/>
      <c r="JIM25" s="9"/>
      <c r="JIN25" s="9"/>
      <c r="JIO25" s="9"/>
      <c r="JIP25" s="9"/>
      <c r="JIQ25" s="9"/>
      <c r="JIR25" s="9"/>
      <c r="JIS25" s="9"/>
      <c r="JIT25" s="9"/>
      <c r="JIU25" s="9"/>
      <c r="JIV25" s="9"/>
      <c r="JIW25" s="9"/>
      <c r="JIX25" s="9"/>
      <c r="JIY25" s="9"/>
      <c r="JIZ25" s="9"/>
      <c r="JJA25" s="9"/>
      <c r="JJB25" s="9"/>
      <c r="JJC25" s="9"/>
      <c r="JJD25" s="9"/>
      <c r="JJE25" s="9"/>
      <c r="JJF25" s="9"/>
      <c r="JJG25" s="9"/>
      <c r="JJH25" s="9"/>
      <c r="JJI25" s="9"/>
      <c r="JJJ25" s="9"/>
      <c r="JJK25" s="9"/>
      <c r="JJL25" s="9"/>
      <c r="JJM25" s="9"/>
      <c r="JJN25" s="9"/>
      <c r="JJO25" s="9"/>
      <c r="JJP25" s="9"/>
      <c r="JJQ25" s="9"/>
      <c r="JJR25" s="9"/>
      <c r="JJS25" s="9"/>
      <c r="JJT25" s="9"/>
      <c r="JJU25" s="9"/>
      <c r="JJV25" s="9"/>
      <c r="JJW25" s="9"/>
      <c r="JJX25" s="9"/>
      <c r="JJY25" s="9"/>
      <c r="JJZ25" s="9"/>
      <c r="JKA25" s="9"/>
      <c r="JKB25" s="9"/>
      <c r="JKC25" s="9"/>
      <c r="JKD25" s="9"/>
      <c r="JKE25" s="9"/>
      <c r="JKF25" s="9"/>
      <c r="JKG25" s="9"/>
      <c r="JKH25" s="9"/>
      <c r="JKI25" s="9"/>
      <c r="JKJ25" s="9"/>
      <c r="JKK25" s="9"/>
      <c r="JKL25" s="9"/>
      <c r="JKM25" s="9"/>
      <c r="JKN25" s="9"/>
      <c r="JKO25" s="9"/>
      <c r="JKP25" s="9"/>
      <c r="JKQ25" s="9"/>
      <c r="JKR25" s="9"/>
      <c r="JKS25" s="9"/>
      <c r="JKT25" s="9"/>
      <c r="JKU25" s="9"/>
      <c r="JKV25" s="9"/>
      <c r="JKW25" s="9"/>
      <c r="JKX25" s="9"/>
      <c r="JKY25" s="9"/>
      <c r="JKZ25" s="9"/>
      <c r="JLA25" s="9"/>
      <c r="JLB25" s="9"/>
      <c r="JLC25" s="9"/>
      <c r="JLD25" s="9"/>
      <c r="JLE25" s="9"/>
      <c r="JLF25" s="9"/>
      <c r="JLG25" s="9"/>
      <c r="JLH25" s="9"/>
      <c r="JLI25" s="9"/>
      <c r="JLJ25" s="9"/>
      <c r="JLK25" s="9"/>
      <c r="JLL25" s="9"/>
      <c r="JLM25" s="9"/>
      <c r="JLN25" s="9"/>
      <c r="JLO25" s="9"/>
      <c r="JLP25" s="9"/>
      <c r="JLQ25" s="9"/>
      <c r="JLR25" s="9"/>
      <c r="JLS25" s="9"/>
      <c r="JLT25" s="9"/>
      <c r="JLU25" s="9"/>
      <c r="JLV25" s="9"/>
      <c r="JLW25" s="9"/>
      <c r="JLX25" s="9"/>
      <c r="JLY25" s="9"/>
      <c r="JLZ25" s="9"/>
      <c r="JMA25" s="9"/>
      <c r="JMB25" s="9"/>
      <c r="JMC25" s="9"/>
      <c r="JMD25" s="9"/>
      <c r="JME25" s="9"/>
      <c r="JMF25" s="9"/>
      <c r="JMG25" s="9"/>
      <c r="JMH25" s="9"/>
      <c r="JMI25" s="9"/>
      <c r="JMJ25" s="9"/>
      <c r="JMK25" s="9"/>
      <c r="JML25" s="9"/>
      <c r="JMM25" s="9"/>
      <c r="JMN25" s="9"/>
      <c r="JMO25" s="9"/>
      <c r="JMP25" s="9"/>
      <c r="JMQ25" s="9"/>
      <c r="JMR25" s="9"/>
      <c r="JMS25" s="9"/>
      <c r="JMT25" s="9"/>
      <c r="JMU25" s="9"/>
      <c r="JMV25" s="9"/>
      <c r="JMW25" s="9"/>
      <c r="JMX25" s="9"/>
      <c r="JMY25" s="9"/>
      <c r="JMZ25" s="9"/>
      <c r="JNA25" s="9"/>
      <c r="JNB25" s="9"/>
      <c r="JNC25" s="9"/>
      <c r="JND25" s="9"/>
      <c r="JNE25" s="9"/>
      <c r="JNF25" s="9"/>
      <c r="JNG25" s="9"/>
      <c r="JNH25" s="9"/>
      <c r="JNI25" s="9"/>
      <c r="JNJ25" s="9"/>
      <c r="JNK25" s="9"/>
      <c r="JNL25" s="9"/>
      <c r="JNM25" s="9"/>
      <c r="JNN25" s="9"/>
      <c r="JNO25" s="9"/>
      <c r="JNP25" s="9"/>
      <c r="JNQ25" s="9"/>
      <c r="JNR25" s="9"/>
      <c r="JNS25" s="9"/>
      <c r="JNT25" s="9"/>
      <c r="JNU25" s="9"/>
      <c r="JNV25" s="9"/>
      <c r="JNW25" s="9"/>
      <c r="JNX25" s="9"/>
      <c r="JNY25" s="9"/>
      <c r="JNZ25" s="9"/>
      <c r="JOA25" s="9"/>
      <c r="JOB25" s="9"/>
      <c r="JOC25" s="9"/>
      <c r="JOD25" s="9"/>
      <c r="JOE25" s="9"/>
      <c r="JOF25" s="9"/>
      <c r="JOG25" s="9"/>
      <c r="JOH25" s="9"/>
      <c r="JOI25" s="9"/>
      <c r="JOJ25" s="9"/>
      <c r="JOK25" s="9"/>
      <c r="JOL25" s="9"/>
      <c r="JOM25" s="9"/>
      <c r="JON25" s="9"/>
      <c r="JOO25" s="9"/>
      <c r="JOP25" s="9"/>
      <c r="JOQ25" s="9"/>
      <c r="JOR25" s="9"/>
      <c r="JOS25" s="9"/>
      <c r="JOT25" s="9"/>
      <c r="JOU25" s="9"/>
      <c r="JOV25" s="9"/>
      <c r="JOW25" s="9"/>
      <c r="JOX25" s="9"/>
      <c r="JOY25" s="9"/>
      <c r="JOZ25" s="9"/>
      <c r="JPA25" s="9"/>
      <c r="JPB25" s="9"/>
      <c r="JPC25" s="9"/>
      <c r="JPD25" s="9"/>
      <c r="JPE25" s="9"/>
      <c r="JPF25" s="9"/>
      <c r="JPG25" s="9"/>
      <c r="JPH25" s="9"/>
      <c r="JPI25" s="9"/>
      <c r="JPJ25" s="9"/>
      <c r="JPK25" s="9"/>
      <c r="JPL25" s="9"/>
      <c r="JPM25" s="9"/>
      <c r="JPN25" s="9"/>
      <c r="JPO25" s="9"/>
      <c r="JPP25" s="9"/>
      <c r="JPQ25" s="9"/>
      <c r="JPR25" s="9"/>
      <c r="JPS25" s="9"/>
      <c r="JPT25" s="9"/>
      <c r="JPU25" s="9"/>
      <c r="JPV25" s="9"/>
      <c r="JPW25" s="9"/>
      <c r="JPX25" s="9"/>
      <c r="JPY25" s="9"/>
      <c r="JPZ25" s="9"/>
      <c r="JQA25" s="9"/>
      <c r="JQB25" s="9"/>
      <c r="JQC25" s="9"/>
      <c r="JQD25" s="9"/>
      <c r="JQE25" s="9"/>
      <c r="JQF25" s="9"/>
      <c r="JQG25" s="9"/>
      <c r="JQH25" s="9"/>
      <c r="JQI25" s="9"/>
      <c r="JQJ25" s="9"/>
      <c r="JQK25" s="9"/>
      <c r="JQL25" s="9"/>
      <c r="JQM25" s="9"/>
      <c r="JQN25" s="9"/>
      <c r="JQO25" s="9"/>
      <c r="JQP25" s="9"/>
      <c r="JQQ25" s="9"/>
      <c r="JQR25" s="9"/>
      <c r="JQS25" s="9"/>
      <c r="JQT25" s="9"/>
      <c r="JQU25" s="9"/>
      <c r="JQV25" s="9"/>
      <c r="JQW25" s="9"/>
      <c r="JQX25" s="9"/>
      <c r="JQY25" s="9"/>
      <c r="JQZ25" s="9"/>
      <c r="JRA25" s="9"/>
      <c r="JRB25" s="9"/>
      <c r="JRC25" s="9"/>
      <c r="JRD25" s="9"/>
      <c r="JRE25" s="9"/>
      <c r="JRF25" s="9"/>
      <c r="JRG25" s="9"/>
      <c r="JRH25" s="9"/>
      <c r="JRI25" s="9"/>
      <c r="JRJ25" s="9"/>
      <c r="JRK25" s="9"/>
      <c r="JRL25" s="9"/>
      <c r="JRM25" s="9"/>
      <c r="JRN25" s="9"/>
      <c r="JRO25" s="9"/>
      <c r="JRP25" s="9"/>
      <c r="JRQ25" s="9"/>
      <c r="JRR25" s="9"/>
      <c r="JRS25" s="9"/>
      <c r="JRT25" s="9"/>
      <c r="JRU25" s="9"/>
      <c r="JRV25" s="9"/>
      <c r="JRW25" s="9"/>
      <c r="JRX25" s="9"/>
      <c r="JRY25" s="9"/>
      <c r="JRZ25" s="9"/>
      <c r="JSA25" s="9"/>
      <c r="JSB25" s="9"/>
      <c r="JSC25" s="9"/>
      <c r="JSD25" s="9"/>
      <c r="JSE25" s="9"/>
      <c r="JSF25" s="9"/>
      <c r="JSG25" s="9"/>
      <c r="JSH25" s="9"/>
      <c r="JSI25" s="9"/>
      <c r="JSJ25" s="9"/>
      <c r="JSK25" s="9"/>
      <c r="JSL25" s="9"/>
      <c r="JSM25" s="9"/>
      <c r="JSN25" s="9"/>
      <c r="JSO25" s="9"/>
      <c r="JSP25" s="9"/>
      <c r="JSQ25" s="9"/>
      <c r="JSR25" s="9"/>
      <c r="JSS25" s="9"/>
      <c r="JST25" s="9"/>
      <c r="JSU25" s="9"/>
      <c r="JSV25" s="9"/>
      <c r="JSW25" s="9"/>
      <c r="JSX25" s="9"/>
      <c r="JSY25" s="9"/>
      <c r="JSZ25" s="9"/>
      <c r="JTA25" s="9"/>
      <c r="JTB25" s="9"/>
      <c r="JTC25" s="9"/>
      <c r="JTD25" s="9"/>
      <c r="JTE25" s="9"/>
      <c r="JTF25" s="9"/>
      <c r="JTG25" s="9"/>
      <c r="JTH25" s="9"/>
      <c r="JTI25" s="9"/>
      <c r="JTJ25" s="9"/>
      <c r="JTK25" s="9"/>
      <c r="JTL25" s="9"/>
      <c r="JTM25" s="9"/>
      <c r="JTN25" s="9"/>
      <c r="JTO25" s="9"/>
      <c r="JTP25" s="9"/>
      <c r="JTQ25" s="9"/>
      <c r="JTR25" s="9"/>
      <c r="JTS25" s="9"/>
      <c r="JTT25" s="9"/>
      <c r="JTU25" s="9"/>
      <c r="JTV25" s="9"/>
      <c r="JTW25" s="9"/>
      <c r="JTX25" s="9"/>
      <c r="JTY25" s="9"/>
      <c r="JTZ25" s="9"/>
      <c r="JUA25" s="9"/>
      <c r="JUB25" s="9"/>
      <c r="JUC25" s="9"/>
      <c r="JUD25" s="9"/>
      <c r="JUE25" s="9"/>
      <c r="JUF25" s="9"/>
      <c r="JUG25" s="9"/>
      <c r="JUH25" s="9"/>
      <c r="JUI25" s="9"/>
      <c r="JUJ25" s="9"/>
      <c r="JUK25" s="9"/>
      <c r="JUL25" s="9"/>
      <c r="JUM25" s="9"/>
      <c r="JUN25" s="9"/>
      <c r="JUO25" s="9"/>
      <c r="JUP25" s="9"/>
      <c r="JUQ25" s="9"/>
      <c r="JUR25" s="9"/>
      <c r="JUS25" s="9"/>
      <c r="JUT25" s="9"/>
      <c r="JUU25" s="9"/>
      <c r="JUV25" s="9"/>
      <c r="JUW25" s="9"/>
      <c r="JUX25" s="9"/>
      <c r="JUY25" s="9"/>
      <c r="JUZ25" s="9"/>
      <c r="JVA25" s="9"/>
      <c r="JVB25" s="9"/>
      <c r="JVC25" s="9"/>
      <c r="JVD25" s="9"/>
      <c r="JVE25" s="9"/>
      <c r="JVF25" s="9"/>
      <c r="JVG25" s="9"/>
      <c r="JVH25" s="9"/>
      <c r="JVI25" s="9"/>
      <c r="JVJ25" s="9"/>
      <c r="JVK25" s="9"/>
      <c r="JVL25" s="9"/>
      <c r="JVM25" s="9"/>
      <c r="JVN25" s="9"/>
      <c r="JVO25" s="9"/>
      <c r="JVP25" s="9"/>
      <c r="JVQ25" s="9"/>
      <c r="JVR25" s="9"/>
      <c r="JVS25" s="9"/>
      <c r="JVT25" s="9"/>
      <c r="JVU25" s="9"/>
      <c r="JVV25" s="9"/>
      <c r="JVW25" s="9"/>
      <c r="JVX25" s="9"/>
      <c r="JVY25" s="9"/>
      <c r="JVZ25" s="9"/>
      <c r="JWA25" s="9"/>
      <c r="JWB25" s="9"/>
      <c r="JWC25" s="9"/>
      <c r="JWD25" s="9"/>
      <c r="JWE25" s="9"/>
      <c r="JWF25" s="9"/>
      <c r="JWG25" s="9"/>
      <c r="JWH25" s="9"/>
      <c r="JWI25" s="9"/>
      <c r="JWJ25" s="9"/>
      <c r="JWK25" s="9"/>
      <c r="JWL25" s="9"/>
      <c r="JWM25" s="9"/>
      <c r="JWN25" s="9"/>
      <c r="JWO25" s="9"/>
      <c r="JWP25" s="9"/>
      <c r="JWQ25" s="9"/>
      <c r="JWR25" s="9"/>
      <c r="JWS25" s="9"/>
      <c r="JWT25" s="9"/>
      <c r="JWU25" s="9"/>
      <c r="JWV25" s="9"/>
      <c r="JWW25" s="9"/>
      <c r="JWX25" s="9"/>
      <c r="JWY25" s="9"/>
      <c r="JWZ25" s="9"/>
      <c r="JXA25" s="9"/>
      <c r="JXB25" s="9"/>
      <c r="JXC25" s="9"/>
      <c r="JXD25" s="9"/>
      <c r="JXE25" s="9"/>
      <c r="JXF25" s="9"/>
      <c r="JXG25" s="9"/>
      <c r="JXH25" s="9"/>
      <c r="JXI25" s="9"/>
      <c r="JXJ25" s="9"/>
      <c r="JXK25" s="9"/>
      <c r="JXL25" s="9"/>
      <c r="JXM25" s="9"/>
      <c r="JXN25" s="9"/>
      <c r="JXO25" s="9"/>
      <c r="JXP25" s="9"/>
      <c r="JXQ25" s="9"/>
      <c r="JXR25" s="9"/>
      <c r="JXS25" s="9"/>
      <c r="JXT25" s="9"/>
      <c r="JXU25" s="9"/>
      <c r="JXV25" s="9"/>
      <c r="JXW25" s="9"/>
      <c r="JXX25" s="9"/>
      <c r="JXY25" s="9"/>
      <c r="JXZ25" s="9"/>
      <c r="JYA25" s="9"/>
      <c r="JYB25" s="9"/>
      <c r="JYC25" s="9"/>
      <c r="JYD25" s="9"/>
      <c r="JYE25" s="9"/>
      <c r="JYF25" s="9"/>
      <c r="JYG25" s="9"/>
      <c r="JYH25" s="9"/>
      <c r="JYI25" s="9"/>
      <c r="JYJ25" s="9"/>
      <c r="JYK25" s="9"/>
      <c r="JYL25" s="9"/>
      <c r="JYM25" s="9"/>
      <c r="JYN25" s="9"/>
      <c r="JYO25" s="9"/>
      <c r="JYP25" s="9"/>
      <c r="JYQ25" s="9"/>
      <c r="JYR25" s="9"/>
      <c r="JYS25" s="9"/>
      <c r="JYT25" s="9"/>
      <c r="JYU25" s="9"/>
      <c r="JYV25" s="9"/>
      <c r="JYW25" s="9"/>
      <c r="JYX25" s="9"/>
      <c r="JYY25" s="9"/>
      <c r="JYZ25" s="9"/>
      <c r="JZA25" s="9"/>
      <c r="JZB25" s="9"/>
      <c r="JZC25" s="9"/>
      <c r="JZD25" s="9"/>
      <c r="JZE25" s="9"/>
      <c r="JZF25" s="9"/>
      <c r="JZG25" s="9"/>
      <c r="JZH25" s="9"/>
      <c r="JZI25" s="9"/>
      <c r="JZJ25" s="9"/>
      <c r="JZK25" s="9"/>
      <c r="JZL25" s="9"/>
      <c r="JZM25" s="9"/>
      <c r="JZN25" s="9"/>
      <c r="JZO25" s="9"/>
      <c r="JZP25" s="9"/>
      <c r="JZQ25" s="9"/>
      <c r="JZR25" s="9"/>
      <c r="JZS25" s="9"/>
      <c r="JZT25" s="9"/>
      <c r="JZU25" s="9"/>
      <c r="JZV25" s="9"/>
      <c r="JZW25" s="9"/>
      <c r="JZX25" s="9"/>
      <c r="JZY25" s="9"/>
      <c r="JZZ25" s="9"/>
      <c r="KAA25" s="9"/>
      <c r="KAB25" s="9"/>
      <c r="KAC25" s="9"/>
      <c r="KAD25" s="9"/>
      <c r="KAE25" s="9"/>
      <c r="KAF25" s="9"/>
      <c r="KAG25" s="9"/>
      <c r="KAH25" s="9"/>
      <c r="KAI25" s="9"/>
      <c r="KAJ25" s="9"/>
      <c r="KAK25" s="9"/>
      <c r="KAL25" s="9"/>
      <c r="KAM25" s="9"/>
      <c r="KAN25" s="9"/>
      <c r="KAO25" s="9"/>
      <c r="KAP25" s="9"/>
      <c r="KAQ25" s="9"/>
      <c r="KAR25" s="9"/>
      <c r="KAS25" s="9"/>
      <c r="KAT25" s="9"/>
      <c r="KAU25" s="9"/>
      <c r="KAV25" s="9"/>
      <c r="KAW25" s="9"/>
      <c r="KAX25" s="9"/>
      <c r="KAY25" s="9"/>
      <c r="KAZ25" s="9"/>
      <c r="KBA25" s="9"/>
      <c r="KBB25" s="9"/>
      <c r="KBC25" s="9"/>
      <c r="KBD25" s="9"/>
      <c r="KBE25" s="9"/>
      <c r="KBF25" s="9"/>
      <c r="KBG25" s="9"/>
      <c r="KBH25" s="9"/>
      <c r="KBI25" s="9"/>
      <c r="KBJ25" s="9"/>
      <c r="KBK25" s="9"/>
      <c r="KBL25" s="9"/>
      <c r="KBM25" s="9"/>
      <c r="KBN25" s="9"/>
      <c r="KBO25" s="9"/>
      <c r="KBP25" s="9"/>
      <c r="KBQ25" s="9"/>
      <c r="KBR25" s="9"/>
      <c r="KBS25" s="9"/>
      <c r="KBT25" s="9"/>
      <c r="KBU25" s="9"/>
      <c r="KBV25" s="9"/>
      <c r="KBW25" s="9"/>
      <c r="KBX25" s="9"/>
      <c r="KBY25" s="9"/>
      <c r="KBZ25" s="9"/>
      <c r="KCA25" s="9"/>
      <c r="KCB25" s="9"/>
      <c r="KCC25" s="9"/>
      <c r="KCD25" s="9"/>
      <c r="KCE25" s="9"/>
      <c r="KCF25" s="9"/>
      <c r="KCG25" s="9"/>
      <c r="KCH25" s="9"/>
      <c r="KCI25" s="9"/>
      <c r="KCJ25" s="9"/>
      <c r="KCK25" s="9"/>
      <c r="KCL25" s="9"/>
      <c r="KCM25" s="9"/>
      <c r="KCN25" s="9"/>
      <c r="KCO25" s="9"/>
      <c r="KCP25" s="9"/>
      <c r="KCQ25" s="9"/>
      <c r="KCR25" s="9"/>
      <c r="KCS25" s="9"/>
      <c r="KCT25" s="9"/>
      <c r="KCU25" s="9"/>
      <c r="KCV25" s="9"/>
      <c r="KCW25" s="9"/>
      <c r="KCX25" s="9"/>
      <c r="KCY25" s="9"/>
      <c r="KCZ25" s="9"/>
      <c r="KDA25" s="9"/>
      <c r="KDB25" s="9"/>
      <c r="KDC25" s="9"/>
      <c r="KDD25" s="9"/>
      <c r="KDE25" s="9"/>
      <c r="KDF25" s="9"/>
      <c r="KDG25" s="9"/>
      <c r="KDH25" s="9"/>
      <c r="KDI25" s="9"/>
      <c r="KDJ25" s="9"/>
      <c r="KDK25" s="9"/>
      <c r="KDL25" s="9"/>
      <c r="KDM25" s="9"/>
      <c r="KDN25" s="9"/>
      <c r="KDO25" s="9"/>
      <c r="KDP25" s="9"/>
      <c r="KDQ25" s="9"/>
      <c r="KDR25" s="9"/>
      <c r="KDS25" s="9"/>
      <c r="KDT25" s="9"/>
      <c r="KDU25" s="9"/>
      <c r="KDV25" s="9"/>
      <c r="KDW25" s="9"/>
      <c r="KDX25" s="9"/>
      <c r="KDY25" s="9"/>
      <c r="KDZ25" s="9"/>
      <c r="KEA25" s="9"/>
      <c r="KEB25" s="9"/>
      <c r="KEC25" s="9"/>
      <c r="KED25" s="9"/>
      <c r="KEE25" s="9"/>
      <c r="KEF25" s="9"/>
      <c r="KEG25" s="9"/>
      <c r="KEH25" s="9"/>
      <c r="KEI25" s="9"/>
      <c r="KEJ25" s="9"/>
      <c r="KEK25" s="9"/>
      <c r="KEL25" s="9"/>
      <c r="KEM25" s="9"/>
      <c r="KEN25" s="9"/>
      <c r="KEO25" s="9"/>
      <c r="KEP25" s="9"/>
      <c r="KEQ25" s="9"/>
      <c r="KER25" s="9"/>
      <c r="KES25" s="9"/>
      <c r="KET25" s="9"/>
      <c r="KEU25" s="9"/>
      <c r="KEV25" s="9"/>
      <c r="KEW25" s="9"/>
      <c r="KEX25" s="9"/>
      <c r="KEY25" s="9"/>
      <c r="KEZ25" s="9"/>
      <c r="KFA25" s="9"/>
      <c r="KFB25" s="9"/>
      <c r="KFC25" s="9"/>
      <c r="KFD25" s="9"/>
      <c r="KFE25" s="9"/>
      <c r="KFF25" s="9"/>
      <c r="KFG25" s="9"/>
      <c r="KFH25" s="9"/>
      <c r="KFI25" s="9"/>
      <c r="KFJ25" s="9"/>
      <c r="KFK25" s="9"/>
      <c r="KFL25" s="9"/>
      <c r="KFM25" s="9"/>
      <c r="KFN25" s="9"/>
      <c r="KFO25" s="9"/>
      <c r="KFP25" s="9"/>
      <c r="KFQ25" s="9"/>
      <c r="KFR25" s="9"/>
      <c r="KFS25" s="9"/>
      <c r="KFT25" s="9"/>
      <c r="KFU25" s="9"/>
      <c r="KFV25" s="9"/>
      <c r="KFW25" s="9"/>
      <c r="KFX25" s="9"/>
      <c r="KFY25" s="9"/>
      <c r="KFZ25" s="9"/>
      <c r="KGA25" s="9"/>
      <c r="KGB25" s="9"/>
      <c r="KGC25" s="9"/>
      <c r="KGD25" s="9"/>
      <c r="KGE25" s="9"/>
      <c r="KGF25" s="9"/>
      <c r="KGG25" s="9"/>
      <c r="KGH25" s="9"/>
      <c r="KGI25" s="9"/>
      <c r="KGJ25" s="9"/>
      <c r="KGK25" s="9"/>
      <c r="KGL25" s="9"/>
      <c r="KGM25" s="9"/>
      <c r="KGN25" s="9"/>
      <c r="KGO25" s="9"/>
      <c r="KGP25" s="9"/>
      <c r="KGQ25" s="9"/>
      <c r="KGR25" s="9"/>
      <c r="KGS25" s="9"/>
      <c r="KGT25" s="9"/>
      <c r="KGU25" s="9"/>
      <c r="KGV25" s="9"/>
      <c r="KGW25" s="9"/>
      <c r="KGX25" s="9"/>
      <c r="KGY25" s="9"/>
      <c r="KGZ25" s="9"/>
      <c r="KHA25" s="9"/>
      <c r="KHB25" s="9"/>
      <c r="KHC25" s="9"/>
      <c r="KHD25" s="9"/>
      <c r="KHE25" s="9"/>
      <c r="KHF25" s="9"/>
      <c r="KHG25" s="9"/>
      <c r="KHH25" s="9"/>
      <c r="KHI25" s="9"/>
      <c r="KHJ25" s="9"/>
      <c r="KHK25" s="9"/>
      <c r="KHL25" s="9"/>
      <c r="KHM25" s="9"/>
      <c r="KHN25" s="9"/>
      <c r="KHO25" s="9"/>
      <c r="KHP25" s="9"/>
      <c r="KHQ25" s="9"/>
      <c r="KHR25" s="9"/>
      <c r="KHS25" s="9"/>
      <c r="KHT25" s="9"/>
      <c r="KHU25" s="9"/>
      <c r="KHV25" s="9"/>
      <c r="KHW25" s="9"/>
      <c r="KHX25" s="9"/>
      <c r="KHY25" s="9"/>
      <c r="KHZ25" s="9"/>
      <c r="KIA25" s="9"/>
      <c r="KIB25" s="9"/>
      <c r="KIC25" s="9"/>
      <c r="KID25" s="9"/>
      <c r="KIE25" s="9"/>
      <c r="KIF25" s="9"/>
      <c r="KIG25" s="9"/>
      <c r="KIH25" s="9"/>
      <c r="KII25" s="9"/>
      <c r="KIJ25" s="9"/>
      <c r="KIK25" s="9"/>
      <c r="KIL25" s="9"/>
      <c r="KIM25" s="9"/>
      <c r="KIN25" s="9"/>
      <c r="KIO25" s="9"/>
      <c r="KIP25" s="9"/>
      <c r="KIQ25" s="9"/>
      <c r="KIR25" s="9"/>
      <c r="KIS25" s="9"/>
      <c r="KIT25" s="9"/>
      <c r="KIU25" s="9"/>
      <c r="KIV25" s="9"/>
      <c r="KIW25" s="9"/>
      <c r="KIX25" s="9"/>
      <c r="KIY25" s="9"/>
      <c r="KIZ25" s="9"/>
      <c r="KJA25" s="9"/>
      <c r="KJB25" s="9"/>
      <c r="KJC25" s="9"/>
      <c r="KJD25" s="9"/>
      <c r="KJE25" s="9"/>
      <c r="KJF25" s="9"/>
      <c r="KJG25" s="9"/>
      <c r="KJH25" s="9"/>
      <c r="KJI25" s="9"/>
      <c r="KJJ25" s="9"/>
      <c r="KJK25" s="9"/>
      <c r="KJL25" s="9"/>
      <c r="KJM25" s="9"/>
      <c r="KJN25" s="9"/>
      <c r="KJO25" s="9"/>
      <c r="KJP25" s="9"/>
      <c r="KJQ25" s="9"/>
      <c r="KJR25" s="9"/>
      <c r="KJS25" s="9"/>
      <c r="KJT25" s="9"/>
      <c r="KJU25" s="9"/>
      <c r="KJV25" s="9"/>
      <c r="KJW25" s="9"/>
      <c r="KJX25" s="9"/>
      <c r="KJY25" s="9"/>
      <c r="KJZ25" s="9"/>
      <c r="KKA25" s="9"/>
      <c r="KKB25" s="9"/>
      <c r="KKC25" s="9"/>
      <c r="KKD25" s="9"/>
      <c r="KKE25" s="9"/>
      <c r="KKF25" s="9"/>
      <c r="KKG25" s="9"/>
      <c r="KKH25" s="9"/>
      <c r="KKI25" s="9"/>
      <c r="KKJ25" s="9"/>
      <c r="KKK25" s="9"/>
      <c r="KKL25" s="9"/>
      <c r="KKM25" s="9"/>
      <c r="KKN25" s="9"/>
      <c r="KKO25" s="9"/>
      <c r="KKP25" s="9"/>
      <c r="KKQ25" s="9"/>
      <c r="KKR25" s="9"/>
      <c r="KKS25" s="9"/>
      <c r="KKT25" s="9"/>
      <c r="KKU25" s="9"/>
      <c r="KKV25" s="9"/>
      <c r="KKW25" s="9"/>
      <c r="KKX25" s="9"/>
      <c r="KKY25" s="9"/>
      <c r="KKZ25" s="9"/>
      <c r="KLA25" s="9"/>
      <c r="KLB25" s="9"/>
      <c r="KLC25" s="9"/>
      <c r="KLD25" s="9"/>
      <c r="KLE25" s="9"/>
      <c r="KLF25" s="9"/>
      <c r="KLG25" s="9"/>
      <c r="KLH25" s="9"/>
      <c r="KLI25" s="9"/>
      <c r="KLJ25" s="9"/>
      <c r="KLK25" s="9"/>
      <c r="KLL25" s="9"/>
      <c r="KLM25" s="9"/>
      <c r="KLN25" s="9"/>
      <c r="KLO25" s="9"/>
      <c r="KLP25" s="9"/>
      <c r="KLQ25" s="9"/>
      <c r="KLR25" s="9"/>
      <c r="KLS25" s="9"/>
      <c r="KLT25" s="9"/>
      <c r="KLU25" s="9"/>
      <c r="KLV25" s="9"/>
      <c r="KLW25" s="9"/>
      <c r="KLX25" s="9"/>
      <c r="KLY25" s="9"/>
      <c r="KLZ25" s="9"/>
      <c r="KMA25" s="9"/>
      <c r="KMB25" s="9"/>
      <c r="KMC25" s="9"/>
      <c r="KMD25" s="9"/>
      <c r="KME25" s="9"/>
      <c r="KMF25" s="9"/>
      <c r="KMG25" s="9"/>
      <c r="KMH25" s="9"/>
      <c r="KMI25" s="9"/>
      <c r="KMJ25" s="9"/>
      <c r="KMK25" s="9"/>
      <c r="KML25" s="9"/>
      <c r="KMM25" s="9"/>
      <c r="KMN25" s="9"/>
      <c r="KMO25" s="9"/>
      <c r="KMP25" s="9"/>
      <c r="KMQ25" s="9"/>
      <c r="KMR25" s="9"/>
      <c r="KMS25" s="9"/>
      <c r="KMT25" s="9"/>
      <c r="KMU25" s="9"/>
      <c r="KMV25" s="9"/>
      <c r="KMW25" s="9"/>
      <c r="KMX25" s="9"/>
      <c r="KMY25" s="9"/>
      <c r="KMZ25" s="9"/>
      <c r="KNA25" s="9"/>
      <c r="KNB25" s="9"/>
      <c r="KNC25" s="9"/>
      <c r="KND25" s="9"/>
      <c r="KNE25" s="9"/>
      <c r="KNF25" s="9"/>
      <c r="KNG25" s="9"/>
      <c r="KNH25" s="9"/>
      <c r="KNI25" s="9"/>
      <c r="KNJ25" s="9"/>
      <c r="KNK25" s="9"/>
      <c r="KNL25" s="9"/>
      <c r="KNM25" s="9"/>
      <c r="KNN25" s="9"/>
      <c r="KNO25" s="9"/>
      <c r="KNP25" s="9"/>
      <c r="KNQ25" s="9"/>
      <c r="KNR25" s="9"/>
      <c r="KNS25" s="9"/>
      <c r="KNT25" s="9"/>
      <c r="KNU25" s="9"/>
      <c r="KNV25" s="9"/>
      <c r="KNW25" s="9"/>
      <c r="KNX25" s="9"/>
      <c r="KNY25" s="9"/>
      <c r="KNZ25" s="9"/>
      <c r="KOA25" s="9"/>
      <c r="KOB25" s="9"/>
      <c r="KOC25" s="9"/>
      <c r="KOD25" s="9"/>
      <c r="KOE25" s="9"/>
      <c r="KOF25" s="9"/>
      <c r="KOG25" s="9"/>
      <c r="KOH25" s="9"/>
      <c r="KOI25" s="9"/>
      <c r="KOJ25" s="9"/>
      <c r="KOK25" s="9"/>
      <c r="KOL25" s="9"/>
      <c r="KOM25" s="9"/>
      <c r="KON25" s="9"/>
      <c r="KOO25" s="9"/>
      <c r="KOP25" s="9"/>
      <c r="KOQ25" s="9"/>
      <c r="KOR25" s="9"/>
      <c r="KOS25" s="9"/>
      <c r="KOT25" s="9"/>
      <c r="KOU25" s="9"/>
      <c r="KOV25" s="9"/>
      <c r="KOW25" s="9"/>
      <c r="KOX25" s="9"/>
      <c r="KOY25" s="9"/>
      <c r="KOZ25" s="9"/>
      <c r="KPA25" s="9"/>
      <c r="KPB25" s="9"/>
      <c r="KPC25" s="9"/>
      <c r="KPD25" s="9"/>
      <c r="KPE25" s="9"/>
      <c r="KPF25" s="9"/>
      <c r="KPG25" s="9"/>
      <c r="KPH25" s="9"/>
      <c r="KPI25" s="9"/>
      <c r="KPJ25" s="9"/>
      <c r="KPK25" s="9"/>
      <c r="KPL25" s="9"/>
      <c r="KPM25" s="9"/>
      <c r="KPN25" s="9"/>
      <c r="KPO25" s="9"/>
      <c r="KPP25" s="9"/>
      <c r="KPQ25" s="9"/>
      <c r="KPR25" s="9"/>
      <c r="KPS25" s="9"/>
      <c r="KPT25" s="9"/>
      <c r="KPU25" s="9"/>
      <c r="KPV25" s="9"/>
      <c r="KPW25" s="9"/>
      <c r="KPX25" s="9"/>
      <c r="KPY25" s="9"/>
      <c r="KPZ25" s="9"/>
      <c r="KQA25" s="9"/>
      <c r="KQB25" s="9"/>
      <c r="KQC25" s="9"/>
      <c r="KQD25" s="9"/>
      <c r="KQE25" s="9"/>
      <c r="KQF25" s="9"/>
      <c r="KQG25" s="9"/>
      <c r="KQH25" s="9"/>
      <c r="KQI25" s="9"/>
      <c r="KQJ25" s="9"/>
      <c r="KQK25" s="9"/>
      <c r="KQL25" s="9"/>
      <c r="KQM25" s="9"/>
      <c r="KQN25" s="9"/>
      <c r="KQO25" s="9"/>
      <c r="KQP25" s="9"/>
      <c r="KQQ25" s="9"/>
      <c r="KQR25" s="9"/>
      <c r="KQS25" s="9"/>
      <c r="KQT25" s="9"/>
      <c r="KQU25" s="9"/>
      <c r="KQV25" s="9"/>
      <c r="KQW25" s="9"/>
      <c r="KQX25" s="9"/>
      <c r="KQY25" s="9"/>
      <c r="KQZ25" s="9"/>
      <c r="KRA25" s="9"/>
      <c r="KRB25" s="9"/>
      <c r="KRC25" s="9"/>
      <c r="KRD25" s="9"/>
      <c r="KRE25" s="9"/>
      <c r="KRF25" s="9"/>
      <c r="KRG25" s="9"/>
      <c r="KRH25" s="9"/>
      <c r="KRI25" s="9"/>
      <c r="KRJ25" s="9"/>
      <c r="KRK25" s="9"/>
      <c r="KRL25" s="9"/>
      <c r="KRM25" s="9"/>
      <c r="KRN25" s="9"/>
      <c r="KRO25" s="9"/>
      <c r="KRP25" s="9"/>
      <c r="KRQ25" s="9"/>
      <c r="KRR25" s="9"/>
      <c r="KRS25" s="9"/>
      <c r="KRT25" s="9"/>
      <c r="KRU25" s="9"/>
      <c r="KRV25" s="9"/>
      <c r="KRW25" s="9"/>
      <c r="KRX25" s="9"/>
      <c r="KRY25" s="9"/>
      <c r="KRZ25" s="9"/>
      <c r="KSA25" s="9"/>
      <c r="KSB25" s="9"/>
      <c r="KSC25" s="9"/>
      <c r="KSD25" s="9"/>
      <c r="KSE25" s="9"/>
      <c r="KSF25" s="9"/>
      <c r="KSG25" s="9"/>
      <c r="KSH25" s="9"/>
      <c r="KSI25" s="9"/>
      <c r="KSJ25" s="9"/>
      <c r="KSK25" s="9"/>
      <c r="KSL25" s="9"/>
      <c r="KSM25" s="9"/>
      <c r="KSN25" s="9"/>
      <c r="KSO25" s="9"/>
      <c r="KSP25" s="9"/>
      <c r="KSQ25" s="9"/>
      <c r="KSR25" s="9"/>
      <c r="KSS25" s="9"/>
      <c r="KST25" s="9"/>
      <c r="KSU25" s="9"/>
      <c r="KSV25" s="9"/>
      <c r="KSW25" s="9"/>
      <c r="KSX25" s="9"/>
      <c r="KSY25" s="9"/>
      <c r="KSZ25" s="9"/>
      <c r="KTA25" s="9"/>
      <c r="KTB25" s="9"/>
      <c r="KTC25" s="9"/>
      <c r="KTD25" s="9"/>
      <c r="KTE25" s="9"/>
      <c r="KTF25" s="9"/>
      <c r="KTG25" s="9"/>
      <c r="KTH25" s="9"/>
      <c r="KTI25" s="9"/>
      <c r="KTJ25" s="9"/>
      <c r="KTK25" s="9"/>
      <c r="KTL25" s="9"/>
      <c r="KTM25" s="9"/>
      <c r="KTN25" s="9"/>
      <c r="KTO25" s="9"/>
      <c r="KTP25" s="9"/>
      <c r="KTQ25" s="9"/>
      <c r="KTR25" s="9"/>
      <c r="KTS25" s="9"/>
      <c r="KTT25" s="9"/>
      <c r="KTU25" s="9"/>
      <c r="KTV25" s="9"/>
      <c r="KTW25" s="9"/>
      <c r="KTX25" s="9"/>
      <c r="KTY25" s="9"/>
      <c r="KTZ25" s="9"/>
      <c r="KUA25" s="9"/>
      <c r="KUB25" s="9"/>
      <c r="KUC25" s="9"/>
      <c r="KUD25" s="9"/>
      <c r="KUE25" s="9"/>
      <c r="KUF25" s="9"/>
      <c r="KUG25" s="9"/>
      <c r="KUH25" s="9"/>
      <c r="KUI25" s="9"/>
      <c r="KUJ25" s="9"/>
      <c r="KUK25" s="9"/>
      <c r="KUL25" s="9"/>
      <c r="KUM25" s="9"/>
      <c r="KUN25" s="9"/>
      <c r="KUO25" s="9"/>
      <c r="KUP25" s="9"/>
      <c r="KUQ25" s="9"/>
      <c r="KUR25" s="9"/>
      <c r="KUS25" s="9"/>
      <c r="KUT25" s="9"/>
      <c r="KUU25" s="9"/>
      <c r="KUV25" s="9"/>
      <c r="KUW25" s="9"/>
      <c r="KUX25" s="9"/>
      <c r="KUY25" s="9"/>
      <c r="KUZ25" s="9"/>
      <c r="KVA25" s="9"/>
      <c r="KVB25" s="9"/>
      <c r="KVC25" s="9"/>
      <c r="KVD25" s="9"/>
      <c r="KVE25" s="9"/>
      <c r="KVF25" s="9"/>
      <c r="KVG25" s="9"/>
      <c r="KVH25" s="9"/>
      <c r="KVI25" s="9"/>
      <c r="KVJ25" s="9"/>
      <c r="KVK25" s="9"/>
      <c r="KVL25" s="9"/>
      <c r="KVM25" s="9"/>
      <c r="KVN25" s="9"/>
      <c r="KVO25" s="9"/>
      <c r="KVP25" s="9"/>
      <c r="KVQ25" s="9"/>
      <c r="KVR25" s="9"/>
      <c r="KVS25" s="9"/>
      <c r="KVT25" s="9"/>
      <c r="KVU25" s="9"/>
      <c r="KVV25" s="9"/>
      <c r="KVW25" s="9"/>
      <c r="KVX25" s="9"/>
      <c r="KVY25" s="9"/>
      <c r="KVZ25" s="9"/>
      <c r="KWA25" s="9"/>
      <c r="KWB25" s="9"/>
      <c r="KWC25" s="9"/>
      <c r="KWD25" s="9"/>
      <c r="KWE25" s="9"/>
      <c r="KWF25" s="9"/>
      <c r="KWG25" s="9"/>
      <c r="KWH25" s="9"/>
      <c r="KWI25" s="9"/>
      <c r="KWJ25" s="9"/>
      <c r="KWK25" s="9"/>
      <c r="KWL25" s="9"/>
      <c r="KWM25" s="9"/>
      <c r="KWN25" s="9"/>
      <c r="KWO25" s="9"/>
      <c r="KWP25" s="9"/>
      <c r="KWQ25" s="9"/>
      <c r="KWR25" s="9"/>
      <c r="KWS25" s="9"/>
      <c r="KWT25" s="9"/>
      <c r="KWU25" s="9"/>
      <c r="KWV25" s="9"/>
      <c r="KWW25" s="9"/>
      <c r="KWX25" s="9"/>
      <c r="KWY25" s="9"/>
      <c r="KWZ25" s="9"/>
      <c r="KXA25" s="9"/>
      <c r="KXB25" s="9"/>
      <c r="KXC25" s="9"/>
      <c r="KXD25" s="9"/>
      <c r="KXE25" s="9"/>
      <c r="KXF25" s="9"/>
      <c r="KXG25" s="9"/>
      <c r="KXH25" s="9"/>
      <c r="KXI25" s="9"/>
      <c r="KXJ25" s="9"/>
      <c r="KXK25" s="9"/>
      <c r="KXL25" s="9"/>
      <c r="KXM25" s="9"/>
      <c r="KXN25" s="9"/>
      <c r="KXO25" s="9"/>
      <c r="KXP25" s="9"/>
      <c r="KXQ25" s="9"/>
      <c r="KXR25" s="9"/>
      <c r="KXS25" s="9"/>
      <c r="KXT25" s="9"/>
      <c r="KXU25" s="9"/>
      <c r="KXV25" s="9"/>
      <c r="KXW25" s="9"/>
      <c r="KXX25" s="9"/>
      <c r="KXY25" s="9"/>
      <c r="KXZ25" s="9"/>
      <c r="KYA25" s="9"/>
      <c r="KYB25" s="9"/>
      <c r="KYC25" s="9"/>
      <c r="KYD25" s="9"/>
      <c r="KYE25" s="9"/>
      <c r="KYF25" s="9"/>
      <c r="KYG25" s="9"/>
      <c r="KYH25" s="9"/>
      <c r="KYI25" s="9"/>
      <c r="KYJ25" s="9"/>
      <c r="KYK25" s="9"/>
      <c r="KYL25" s="9"/>
      <c r="KYM25" s="9"/>
      <c r="KYN25" s="9"/>
      <c r="KYO25" s="9"/>
      <c r="KYP25" s="9"/>
      <c r="KYQ25" s="9"/>
      <c r="KYR25" s="9"/>
      <c r="KYS25" s="9"/>
      <c r="KYT25" s="9"/>
      <c r="KYU25" s="9"/>
      <c r="KYV25" s="9"/>
      <c r="KYW25" s="9"/>
      <c r="KYX25" s="9"/>
      <c r="KYY25" s="9"/>
      <c r="KYZ25" s="9"/>
      <c r="KZA25" s="9"/>
      <c r="KZB25" s="9"/>
      <c r="KZC25" s="9"/>
      <c r="KZD25" s="9"/>
      <c r="KZE25" s="9"/>
      <c r="KZF25" s="9"/>
      <c r="KZG25" s="9"/>
      <c r="KZH25" s="9"/>
      <c r="KZI25" s="9"/>
      <c r="KZJ25" s="9"/>
      <c r="KZK25" s="9"/>
      <c r="KZL25" s="9"/>
      <c r="KZM25" s="9"/>
      <c r="KZN25" s="9"/>
      <c r="KZO25" s="9"/>
      <c r="KZP25" s="9"/>
      <c r="KZQ25" s="9"/>
      <c r="KZR25" s="9"/>
      <c r="KZS25" s="9"/>
      <c r="KZT25" s="9"/>
      <c r="KZU25" s="9"/>
      <c r="KZV25" s="9"/>
      <c r="KZW25" s="9"/>
      <c r="KZX25" s="9"/>
      <c r="KZY25" s="9"/>
      <c r="KZZ25" s="9"/>
      <c r="LAA25" s="9"/>
      <c r="LAB25" s="9"/>
      <c r="LAC25" s="9"/>
      <c r="LAD25" s="9"/>
      <c r="LAE25" s="9"/>
      <c r="LAF25" s="9"/>
      <c r="LAG25" s="9"/>
      <c r="LAH25" s="9"/>
      <c r="LAI25" s="9"/>
      <c r="LAJ25" s="9"/>
      <c r="LAK25" s="9"/>
      <c r="LAL25" s="9"/>
      <c r="LAM25" s="9"/>
      <c r="LAN25" s="9"/>
      <c r="LAO25" s="9"/>
      <c r="LAP25" s="9"/>
      <c r="LAQ25" s="9"/>
      <c r="LAR25" s="9"/>
      <c r="LAS25" s="9"/>
      <c r="LAT25" s="9"/>
      <c r="LAU25" s="9"/>
      <c r="LAV25" s="9"/>
      <c r="LAW25" s="9"/>
      <c r="LAX25" s="9"/>
      <c r="LAY25" s="9"/>
      <c r="LAZ25" s="9"/>
      <c r="LBA25" s="9"/>
      <c r="LBB25" s="9"/>
      <c r="LBC25" s="9"/>
      <c r="LBD25" s="9"/>
      <c r="LBE25" s="9"/>
      <c r="LBF25" s="9"/>
      <c r="LBG25" s="9"/>
      <c r="LBH25" s="9"/>
      <c r="LBI25" s="9"/>
      <c r="LBJ25" s="9"/>
      <c r="LBK25" s="9"/>
      <c r="LBL25" s="9"/>
      <c r="LBM25" s="9"/>
      <c r="LBN25" s="9"/>
      <c r="LBO25" s="9"/>
      <c r="LBP25" s="9"/>
      <c r="LBQ25" s="9"/>
      <c r="LBR25" s="9"/>
      <c r="LBS25" s="9"/>
      <c r="LBT25" s="9"/>
      <c r="LBU25" s="9"/>
      <c r="LBV25" s="9"/>
      <c r="LBW25" s="9"/>
      <c r="LBX25" s="9"/>
      <c r="LBY25" s="9"/>
      <c r="LBZ25" s="9"/>
      <c r="LCA25" s="9"/>
      <c r="LCB25" s="9"/>
      <c r="LCC25" s="9"/>
      <c r="LCD25" s="9"/>
      <c r="LCE25" s="9"/>
      <c r="LCF25" s="9"/>
      <c r="LCG25" s="9"/>
      <c r="LCH25" s="9"/>
      <c r="LCI25" s="9"/>
      <c r="LCJ25" s="9"/>
      <c r="LCK25" s="9"/>
      <c r="LCL25" s="9"/>
      <c r="LCM25" s="9"/>
      <c r="LCN25" s="9"/>
      <c r="LCO25" s="9"/>
      <c r="LCP25" s="9"/>
      <c r="LCQ25" s="9"/>
      <c r="LCR25" s="9"/>
      <c r="LCS25" s="9"/>
      <c r="LCT25" s="9"/>
      <c r="LCU25" s="9"/>
      <c r="LCV25" s="9"/>
      <c r="LCW25" s="9"/>
      <c r="LCX25" s="9"/>
      <c r="LCY25" s="9"/>
      <c r="LCZ25" s="9"/>
      <c r="LDA25" s="9"/>
      <c r="LDB25" s="9"/>
      <c r="LDC25" s="9"/>
      <c r="LDD25" s="9"/>
      <c r="LDE25" s="9"/>
      <c r="LDF25" s="9"/>
      <c r="LDG25" s="9"/>
      <c r="LDH25" s="9"/>
      <c r="LDI25" s="9"/>
      <c r="LDJ25" s="9"/>
      <c r="LDK25" s="9"/>
      <c r="LDL25" s="9"/>
      <c r="LDM25" s="9"/>
      <c r="LDN25" s="9"/>
      <c r="LDO25" s="9"/>
      <c r="LDP25" s="9"/>
      <c r="LDQ25" s="9"/>
      <c r="LDR25" s="9"/>
      <c r="LDS25" s="9"/>
      <c r="LDT25" s="9"/>
      <c r="LDU25" s="9"/>
      <c r="LDV25" s="9"/>
      <c r="LDW25" s="9"/>
      <c r="LDX25" s="9"/>
      <c r="LDY25" s="9"/>
      <c r="LDZ25" s="9"/>
      <c r="LEA25" s="9"/>
      <c r="LEB25" s="9"/>
      <c r="LEC25" s="9"/>
      <c r="LED25" s="9"/>
      <c r="LEE25" s="9"/>
      <c r="LEF25" s="9"/>
      <c r="LEG25" s="9"/>
      <c r="LEH25" s="9"/>
      <c r="LEI25" s="9"/>
      <c r="LEJ25" s="9"/>
      <c r="LEK25" s="9"/>
      <c r="LEL25" s="9"/>
      <c r="LEM25" s="9"/>
      <c r="LEN25" s="9"/>
      <c r="LEO25" s="9"/>
      <c r="LEP25" s="9"/>
      <c r="LEQ25" s="9"/>
      <c r="LER25" s="9"/>
      <c r="LES25" s="9"/>
      <c r="LET25" s="9"/>
      <c r="LEU25" s="9"/>
      <c r="LEV25" s="9"/>
      <c r="LEW25" s="9"/>
      <c r="LEX25" s="9"/>
      <c r="LEY25" s="9"/>
      <c r="LEZ25" s="9"/>
      <c r="LFA25" s="9"/>
      <c r="LFB25" s="9"/>
      <c r="LFC25" s="9"/>
      <c r="LFD25" s="9"/>
      <c r="LFE25" s="9"/>
      <c r="LFF25" s="9"/>
      <c r="LFG25" s="9"/>
      <c r="LFH25" s="9"/>
      <c r="LFI25" s="9"/>
      <c r="LFJ25" s="9"/>
      <c r="LFK25" s="9"/>
      <c r="LFL25" s="9"/>
      <c r="LFM25" s="9"/>
      <c r="LFN25" s="9"/>
      <c r="LFO25" s="9"/>
      <c r="LFP25" s="9"/>
      <c r="LFQ25" s="9"/>
      <c r="LFR25" s="9"/>
      <c r="LFS25" s="9"/>
      <c r="LFT25" s="9"/>
      <c r="LFU25" s="9"/>
      <c r="LFV25" s="9"/>
      <c r="LFW25" s="9"/>
      <c r="LFX25" s="9"/>
      <c r="LFY25" s="9"/>
      <c r="LFZ25" s="9"/>
      <c r="LGA25" s="9"/>
      <c r="LGB25" s="9"/>
      <c r="LGC25" s="9"/>
      <c r="LGD25" s="9"/>
      <c r="LGE25" s="9"/>
      <c r="LGF25" s="9"/>
      <c r="LGG25" s="9"/>
      <c r="LGH25" s="9"/>
      <c r="LGI25" s="9"/>
      <c r="LGJ25" s="9"/>
      <c r="LGK25" s="9"/>
      <c r="LGL25" s="9"/>
      <c r="LGM25" s="9"/>
      <c r="LGN25" s="9"/>
      <c r="LGO25" s="9"/>
      <c r="LGP25" s="9"/>
      <c r="LGQ25" s="9"/>
      <c r="LGR25" s="9"/>
      <c r="LGS25" s="9"/>
      <c r="LGT25" s="9"/>
      <c r="LGU25" s="9"/>
      <c r="LGV25" s="9"/>
      <c r="LGW25" s="9"/>
      <c r="LGX25" s="9"/>
      <c r="LGY25" s="9"/>
      <c r="LGZ25" s="9"/>
      <c r="LHA25" s="9"/>
      <c r="LHB25" s="9"/>
      <c r="LHC25" s="9"/>
      <c r="LHD25" s="9"/>
      <c r="LHE25" s="9"/>
      <c r="LHF25" s="9"/>
      <c r="LHG25" s="9"/>
      <c r="LHH25" s="9"/>
      <c r="LHI25" s="9"/>
      <c r="LHJ25" s="9"/>
      <c r="LHK25" s="9"/>
      <c r="LHL25" s="9"/>
      <c r="LHM25" s="9"/>
      <c r="LHN25" s="9"/>
      <c r="LHO25" s="9"/>
      <c r="LHP25" s="9"/>
      <c r="LHQ25" s="9"/>
      <c r="LHR25" s="9"/>
      <c r="LHS25" s="9"/>
      <c r="LHT25" s="9"/>
      <c r="LHU25" s="9"/>
      <c r="LHV25" s="9"/>
      <c r="LHW25" s="9"/>
      <c r="LHX25" s="9"/>
      <c r="LHY25" s="9"/>
      <c r="LHZ25" s="9"/>
      <c r="LIA25" s="9"/>
      <c r="LIB25" s="9"/>
      <c r="LIC25" s="9"/>
      <c r="LID25" s="9"/>
      <c r="LIE25" s="9"/>
      <c r="LIF25" s="9"/>
      <c r="LIG25" s="9"/>
      <c r="LIH25" s="9"/>
      <c r="LII25" s="9"/>
      <c r="LIJ25" s="9"/>
      <c r="LIK25" s="9"/>
      <c r="LIL25" s="9"/>
      <c r="LIM25" s="9"/>
      <c r="LIN25" s="9"/>
      <c r="LIO25" s="9"/>
      <c r="LIP25" s="9"/>
      <c r="LIQ25" s="9"/>
      <c r="LIR25" s="9"/>
      <c r="LIS25" s="9"/>
      <c r="LIT25" s="9"/>
      <c r="LIU25" s="9"/>
      <c r="LIV25" s="9"/>
      <c r="LIW25" s="9"/>
      <c r="LIX25" s="9"/>
      <c r="LIY25" s="9"/>
      <c r="LIZ25" s="9"/>
      <c r="LJA25" s="9"/>
      <c r="LJB25" s="9"/>
      <c r="LJC25" s="9"/>
      <c r="LJD25" s="9"/>
      <c r="LJE25" s="9"/>
      <c r="LJF25" s="9"/>
      <c r="LJG25" s="9"/>
      <c r="LJH25" s="9"/>
      <c r="LJI25" s="9"/>
      <c r="LJJ25" s="9"/>
      <c r="LJK25" s="9"/>
      <c r="LJL25" s="9"/>
      <c r="LJM25" s="9"/>
      <c r="LJN25" s="9"/>
      <c r="LJO25" s="9"/>
      <c r="LJP25" s="9"/>
      <c r="LJQ25" s="9"/>
      <c r="LJR25" s="9"/>
      <c r="LJS25" s="9"/>
      <c r="LJT25" s="9"/>
      <c r="LJU25" s="9"/>
      <c r="LJV25" s="9"/>
      <c r="LJW25" s="9"/>
      <c r="LJX25" s="9"/>
      <c r="LJY25" s="9"/>
      <c r="LJZ25" s="9"/>
      <c r="LKA25" s="9"/>
      <c r="LKB25" s="9"/>
      <c r="LKC25" s="9"/>
      <c r="LKD25" s="9"/>
      <c r="LKE25" s="9"/>
      <c r="LKF25" s="9"/>
      <c r="LKG25" s="9"/>
      <c r="LKH25" s="9"/>
      <c r="LKI25" s="9"/>
      <c r="LKJ25" s="9"/>
      <c r="LKK25" s="9"/>
      <c r="LKL25" s="9"/>
      <c r="LKM25" s="9"/>
      <c r="LKN25" s="9"/>
      <c r="LKO25" s="9"/>
      <c r="LKP25" s="9"/>
      <c r="LKQ25" s="9"/>
      <c r="LKR25" s="9"/>
      <c r="LKS25" s="9"/>
      <c r="LKT25" s="9"/>
      <c r="LKU25" s="9"/>
      <c r="LKV25" s="9"/>
      <c r="LKW25" s="9"/>
      <c r="LKX25" s="9"/>
      <c r="LKY25" s="9"/>
      <c r="LKZ25" s="9"/>
      <c r="LLA25" s="9"/>
      <c r="LLB25" s="9"/>
      <c r="LLC25" s="9"/>
      <c r="LLD25" s="9"/>
      <c r="LLE25" s="9"/>
      <c r="LLF25" s="9"/>
      <c r="LLG25" s="9"/>
      <c r="LLH25" s="9"/>
      <c r="LLI25" s="9"/>
      <c r="LLJ25" s="9"/>
      <c r="LLK25" s="9"/>
      <c r="LLL25" s="9"/>
      <c r="LLM25" s="9"/>
      <c r="LLN25" s="9"/>
      <c r="LLO25" s="9"/>
      <c r="LLP25" s="9"/>
      <c r="LLQ25" s="9"/>
      <c r="LLR25" s="9"/>
      <c r="LLS25" s="9"/>
      <c r="LLT25" s="9"/>
      <c r="LLU25" s="9"/>
      <c r="LLV25" s="9"/>
      <c r="LLW25" s="9"/>
      <c r="LLX25" s="9"/>
      <c r="LLY25" s="9"/>
      <c r="LLZ25" s="9"/>
      <c r="LMA25" s="9"/>
      <c r="LMB25" s="9"/>
      <c r="LMC25" s="9"/>
      <c r="LMD25" s="9"/>
      <c r="LME25" s="9"/>
      <c r="LMF25" s="9"/>
      <c r="LMG25" s="9"/>
      <c r="LMH25" s="9"/>
      <c r="LMI25" s="9"/>
      <c r="LMJ25" s="9"/>
      <c r="LMK25" s="9"/>
      <c r="LML25" s="9"/>
      <c r="LMM25" s="9"/>
      <c r="LMN25" s="9"/>
      <c r="LMO25" s="9"/>
      <c r="LMP25" s="9"/>
      <c r="LMQ25" s="9"/>
      <c r="LMR25" s="9"/>
      <c r="LMS25" s="9"/>
      <c r="LMT25" s="9"/>
      <c r="LMU25" s="9"/>
      <c r="LMV25" s="9"/>
      <c r="LMW25" s="9"/>
      <c r="LMX25" s="9"/>
      <c r="LMY25" s="9"/>
      <c r="LMZ25" s="9"/>
      <c r="LNA25" s="9"/>
      <c r="LNB25" s="9"/>
      <c r="LNC25" s="9"/>
      <c r="LND25" s="9"/>
      <c r="LNE25" s="9"/>
      <c r="LNF25" s="9"/>
      <c r="LNG25" s="9"/>
      <c r="LNH25" s="9"/>
      <c r="LNI25" s="9"/>
      <c r="LNJ25" s="9"/>
      <c r="LNK25" s="9"/>
      <c r="LNL25" s="9"/>
      <c r="LNM25" s="9"/>
      <c r="LNN25" s="9"/>
      <c r="LNO25" s="9"/>
      <c r="LNP25" s="9"/>
      <c r="LNQ25" s="9"/>
      <c r="LNR25" s="9"/>
      <c r="LNS25" s="9"/>
      <c r="LNT25" s="9"/>
      <c r="LNU25" s="9"/>
      <c r="LNV25" s="9"/>
      <c r="LNW25" s="9"/>
      <c r="LNX25" s="9"/>
      <c r="LNY25" s="9"/>
      <c r="LNZ25" s="9"/>
      <c r="LOA25" s="9"/>
      <c r="LOB25" s="9"/>
      <c r="LOC25" s="9"/>
      <c r="LOD25" s="9"/>
      <c r="LOE25" s="9"/>
      <c r="LOF25" s="9"/>
      <c r="LOG25" s="9"/>
      <c r="LOH25" s="9"/>
      <c r="LOI25" s="9"/>
      <c r="LOJ25" s="9"/>
      <c r="LOK25" s="9"/>
      <c r="LOL25" s="9"/>
      <c r="LOM25" s="9"/>
      <c r="LON25" s="9"/>
      <c r="LOO25" s="9"/>
      <c r="LOP25" s="9"/>
      <c r="LOQ25" s="9"/>
      <c r="LOR25" s="9"/>
      <c r="LOS25" s="9"/>
      <c r="LOT25" s="9"/>
      <c r="LOU25" s="9"/>
      <c r="LOV25" s="9"/>
      <c r="LOW25" s="9"/>
      <c r="LOX25" s="9"/>
      <c r="LOY25" s="9"/>
      <c r="LOZ25" s="9"/>
      <c r="LPA25" s="9"/>
      <c r="LPB25" s="9"/>
      <c r="LPC25" s="9"/>
      <c r="LPD25" s="9"/>
      <c r="LPE25" s="9"/>
      <c r="LPF25" s="9"/>
      <c r="LPG25" s="9"/>
      <c r="LPH25" s="9"/>
      <c r="LPI25" s="9"/>
      <c r="LPJ25" s="9"/>
      <c r="LPK25" s="9"/>
      <c r="LPL25" s="9"/>
      <c r="LPM25" s="9"/>
      <c r="LPN25" s="9"/>
      <c r="LPO25" s="9"/>
      <c r="LPP25" s="9"/>
      <c r="LPQ25" s="9"/>
      <c r="LPR25" s="9"/>
      <c r="LPS25" s="9"/>
      <c r="LPT25" s="9"/>
      <c r="LPU25" s="9"/>
      <c r="LPV25" s="9"/>
      <c r="LPW25" s="9"/>
      <c r="LPX25" s="9"/>
      <c r="LPY25" s="9"/>
      <c r="LPZ25" s="9"/>
      <c r="LQA25" s="9"/>
      <c r="LQB25" s="9"/>
      <c r="LQC25" s="9"/>
      <c r="LQD25" s="9"/>
      <c r="LQE25" s="9"/>
      <c r="LQF25" s="9"/>
      <c r="LQG25" s="9"/>
      <c r="LQH25" s="9"/>
      <c r="LQI25" s="9"/>
      <c r="LQJ25" s="9"/>
      <c r="LQK25" s="9"/>
      <c r="LQL25" s="9"/>
      <c r="LQM25" s="9"/>
      <c r="LQN25" s="9"/>
      <c r="LQO25" s="9"/>
      <c r="LQP25" s="9"/>
      <c r="LQQ25" s="9"/>
      <c r="LQR25" s="9"/>
      <c r="LQS25" s="9"/>
      <c r="LQT25" s="9"/>
      <c r="LQU25" s="9"/>
      <c r="LQV25" s="9"/>
      <c r="LQW25" s="9"/>
      <c r="LQX25" s="9"/>
      <c r="LQY25" s="9"/>
      <c r="LQZ25" s="9"/>
      <c r="LRA25" s="9"/>
      <c r="LRB25" s="9"/>
      <c r="LRC25" s="9"/>
      <c r="LRD25" s="9"/>
      <c r="LRE25" s="9"/>
      <c r="LRF25" s="9"/>
      <c r="LRG25" s="9"/>
      <c r="LRH25" s="9"/>
      <c r="LRI25" s="9"/>
      <c r="LRJ25" s="9"/>
      <c r="LRK25" s="9"/>
      <c r="LRL25" s="9"/>
      <c r="LRM25" s="9"/>
      <c r="LRN25" s="9"/>
      <c r="LRO25" s="9"/>
      <c r="LRP25" s="9"/>
      <c r="LRQ25" s="9"/>
      <c r="LRR25" s="9"/>
      <c r="LRS25" s="9"/>
      <c r="LRT25" s="9"/>
      <c r="LRU25" s="9"/>
      <c r="LRV25" s="9"/>
      <c r="LRW25" s="9"/>
      <c r="LRX25" s="9"/>
      <c r="LRY25" s="9"/>
      <c r="LRZ25" s="9"/>
      <c r="LSA25" s="9"/>
      <c r="LSB25" s="9"/>
      <c r="LSC25" s="9"/>
      <c r="LSD25" s="9"/>
      <c r="LSE25" s="9"/>
      <c r="LSF25" s="9"/>
      <c r="LSG25" s="9"/>
      <c r="LSH25" s="9"/>
      <c r="LSI25" s="9"/>
      <c r="LSJ25" s="9"/>
      <c r="LSK25" s="9"/>
      <c r="LSL25" s="9"/>
      <c r="LSM25" s="9"/>
      <c r="LSN25" s="9"/>
      <c r="LSO25" s="9"/>
      <c r="LSP25" s="9"/>
      <c r="LSQ25" s="9"/>
      <c r="LSR25" s="9"/>
      <c r="LSS25" s="9"/>
      <c r="LST25" s="9"/>
      <c r="LSU25" s="9"/>
      <c r="LSV25" s="9"/>
      <c r="LSW25" s="9"/>
      <c r="LSX25" s="9"/>
      <c r="LSY25" s="9"/>
      <c r="LSZ25" s="9"/>
      <c r="LTA25" s="9"/>
      <c r="LTB25" s="9"/>
      <c r="LTC25" s="9"/>
      <c r="LTD25" s="9"/>
      <c r="LTE25" s="9"/>
      <c r="LTF25" s="9"/>
      <c r="LTG25" s="9"/>
      <c r="LTH25" s="9"/>
      <c r="LTI25" s="9"/>
      <c r="LTJ25" s="9"/>
      <c r="LTK25" s="9"/>
      <c r="LTL25" s="9"/>
      <c r="LTM25" s="9"/>
      <c r="LTN25" s="9"/>
      <c r="LTO25" s="9"/>
      <c r="LTP25" s="9"/>
      <c r="LTQ25" s="9"/>
      <c r="LTR25" s="9"/>
      <c r="LTS25" s="9"/>
      <c r="LTT25" s="9"/>
      <c r="LTU25" s="9"/>
      <c r="LTV25" s="9"/>
      <c r="LTW25" s="9"/>
      <c r="LTX25" s="9"/>
      <c r="LTY25" s="9"/>
      <c r="LTZ25" s="9"/>
      <c r="LUA25" s="9"/>
      <c r="LUB25" s="9"/>
      <c r="LUC25" s="9"/>
      <c r="LUD25" s="9"/>
      <c r="LUE25" s="9"/>
      <c r="LUF25" s="9"/>
      <c r="LUG25" s="9"/>
      <c r="LUH25" s="9"/>
      <c r="LUI25" s="9"/>
      <c r="LUJ25" s="9"/>
      <c r="LUK25" s="9"/>
      <c r="LUL25" s="9"/>
      <c r="LUM25" s="9"/>
      <c r="LUN25" s="9"/>
      <c r="LUO25" s="9"/>
      <c r="LUP25" s="9"/>
      <c r="LUQ25" s="9"/>
      <c r="LUR25" s="9"/>
      <c r="LUS25" s="9"/>
      <c r="LUT25" s="9"/>
      <c r="LUU25" s="9"/>
      <c r="LUV25" s="9"/>
      <c r="LUW25" s="9"/>
      <c r="LUX25" s="9"/>
      <c r="LUY25" s="9"/>
      <c r="LUZ25" s="9"/>
      <c r="LVA25" s="9"/>
      <c r="LVB25" s="9"/>
      <c r="LVC25" s="9"/>
      <c r="LVD25" s="9"/>
      <c r="LVE25" s="9"/>
      <c r="LVF25" s="9"/>
      <c r="LVG25" s="9"/>
      <c r="LVH25" s="9"/>
      <c r="LVI25" s="9"/>
      <c r="LVJ25" s="9"/>
      <c r="LVK25" s="9"/>
      <c r="LVL25" s="9"/>
      <c r="LVM25" s="9"/>
      <c r="LVN25" s="9"/>
      <c r="LVO25" s="9"/>
      <c r="LVP25" s="9"/>
      <c r="LVQ25" s="9"/>
      <c r="LVR25" s="9"/>
      <c r="LVS25" s="9"/>
      <c r="LVT25" s="9"/>
      <c r="LVU25" s="9"/>
      <c r="LVV25" s="9"/>
      <c r="LVW25" s="9"/>
      <c r="LVX25" s="9"/>
      <c r="LVY25" s="9"/>
      <c r="LVZ25" s="9"/>
      <c r="LWA25" s="9"/>
      <c r="LWB25" s="9"/>
      <c r="LWC25" s="9"/>
      <c r="LWD25" s="9"/>
      <c r="LWE25" s="9"/>
      <c r="LWF25" s="9"/>
      <c r="LWG25" s="9"/>
      <c r="LWH25" s="9"/>
      <c r="LWI25" s="9"/>
      <c r="LWJ25" s="9"/>
      <c r="LWK25" s="9"/>
      <c r="LWL25" s="9"/>
      <c r="LWM25" s="9"/>
      <c r="LWN25" s="9"/>
      <c r="LWO25" s="9"/>
      <c r="LWP25" s="9"/>
      <c r="LWQ25" s="9"/>
      <c r="LWR25" s="9"/>
      <c r="LWS25" s="9"/>
      <c r="LWT25" s="9"/>
      <c r="LWU25" s="9"/>
      <c r="LWV25" s="9"/>
      <c r="LWW25" s="9"/>
      <c r="LWX25" s="9"/>
      <c r="LWY25" s="9"/>
      <c r="LWZ25" s="9"/>
      <c r="LXA25" s="9"/>
      <c r="LXB25" s="9"/>
      <c r="LXC25" s="9"/>
      <c r="LXD25" s="9"/>
      <c r="LXE25" s="9"/>
      <c r="LXF25" s="9"/>
      <c r="LXG25" s="9"/>
      <c r="LXH25" s="9"/>
      <c r="LXI25" s="9"/>
      <c r="LXJ25" s="9"/>
      <c r="LXK25" s="9"/>
      <c r="LXL25" s="9"/>
      <c r="LXM25" s="9"/>
      <c r="LXN25" s="9"/>
      <c r="LXO25" s="9"/>
      <c r="LXP25" s="9"/>
      <c r="LXQ25" s="9"/>
      <c r="LXR25" s="9"/>
      <c r="LXS25" s="9"/>
      <c r="LXT25" s="9"/>
      <c r="LXU25" s="9"/>
      <c r="LXV25" s="9"/>
      <c r="LXW25" s="9"/>
      <c r="LXX25" s="9"/>
      <c r="LXY25" s="9"/>
      <c r="LXZ25" s="9"/>
      <c r="LYA25" s="9"/>
      <c r="LYB25" s="9"/>
      <c r="LYC25" s="9"/>
      <c r="LYD25" s="9"/>
      <c r="LYE25" s="9"/>
      <c r="LYF25" s="9"/>
      <c r="LYG25" s="9"/>
      <c r="LYH25" s="9"/>
      <c r="LYI25" s="9"/>
      <c r="LYJ25" s="9"/>
      <c r="LYK25" s="9"/>
      <c r="LYL25" s="9"/>
      <c r="LYM25" s="9"/>
      <c r="LYN25" s="9"/>
      <c r="LYO25" s="9"/>
      <c r="LYP25" s="9"/>
      <c r="LYQ25" s="9"/>
      <c r="LYR25" s="9"/>
      <c r="LYS25" s="9"/>
      <c r="LYT25" s="9"/>
      <c r="LYU25" s="9"/>
      <c r="LYV25" s="9"/>
      <c r="LYW25" s="9"/>
      <c r="LYX25" s="9"/>
      <c r="LYY25" s="9"/>
      <c r="LYZ25" s="9"/>
      <c r="LZA25" s="9"/>
      <c r="LZB25" s="9"/>
      <c r="LZC25" s="9"/>
      <c r="LZD25" s="9"/>
      <c r="LZE25" s="9"/>
      <c r="LZF25" s="9"/>
      <c r="LZG25" s="9"/>
      <c r="LZH25" s="9"/>
      <c r="LZI25" s="9"/>
      <c r="LZJ25" s="9"/>
      <c r="LZK25" s="9"/>
      <c r="LZL25" s="9"/>
      <c r="LZM25" s="9"/>
      <c r="LZN25" s="9"/>
      <c r="LZO25" s="9"/>
      <c r="LZP25" s="9"/>
      <c r="LZQ25" s="9"/>
      <c r="LZR25" s="9"/>
      <c r="LZS25" s="9"/>
      <c r="LZT25" s="9"/>
      <c r="LZU25" s="9"/>
      <c r="LZV25" s="9"/>
      <c r="LZW25" s="9"/>
      <c r="LZX25" s="9"/>
      <c r="LZY25" s="9"/>
      <c r="LZZ25" s="9"/>
      <c r="MAA25" s="9"/>
      <c r="MAB25" s="9"/>
      <c r="MAC25" s="9"/>
      <c r="MAD25" s="9"/>
      <c r="MAE25" s="9"/>
      <c r="MAF25" s="9"/>
      <c r="MAG25" s="9"/>
      <c r="MAH25" s="9"/>
      <c r="MAI25" s="9"/>
      <c r="MAJ25" s="9"/>
      <c r="MAK25" s="9"/>
      <c r="MAL25" s="9"/>
      <c r="MAM25" s="9"/>
      <c r="MAN25" s="9"/>
      <c r="MAO25" s="9"/>
      <c r="MAP25" s="9"/>
      <c r="MAQ25" s="9"/>
      <c r="MAR25" s="9"/>
      <c r="MAS25" s="9"/>
      <c r="MAT25" s="9"/>
      <c r="MAU25" s="9"/>
      <c r="MAV25" s="9"/>
      <c r="MAW25" s="9"/>
      <c r="MAX25" s="9"/>
      <c r="MAY25" s="9"/>
      <c r="MAZ25" s="9"/>
      <c r="MBA25" s="9"/>
      <c r="MBB25" s="9"/>
      <c r="MBC25" s="9"/>
      <c r="MBD25" s="9"/>
      <c r="MBE25" s="9"/>
      <c r="MBF25" s="9"/>
      <c r="MBG25" s="9"/>
      <c r="MBH25" s="9"/>
      <c r="MBI25" s="9"/>
      <c r="MBJ25" s="9"/>
      <c r="MBK25" s="9"/>
      <c r="MBL25" s="9"/>
      <c r="MBM25" s="9"/>
      <c r="MBN25" s="9"/>
      <c r="MBO25" s="9"/>
      <c r="MBP25" s="9"/>
      <c r="MBQ25" s="9"/>
      <c r="MBR25" s="9"/>
      <c r="MBS25" s="9"/>
      <c r="MBT25" s="9"/>
      <c r="MBU25" s="9"/>
      <c r="MBV25" s="9"/>
      <c r="MBW25" s="9"/>
      <c r="MBX25" s="9"/>
      <c r="MBY25" s="9"/>
      <c r="MBZ25" s="9"/>
      <c r="MCA25" s="9"/>
      <c r="MCB25" s="9"/>
      <c r="MCC25" s="9"/>
      <c r="MCD25" s="9"/>
      <c r="MCE25" s="9"/>
      <c r="MCF25" s="9"/>
      <c r="MCG25" s="9"/>
      <c r="MCH25" s="9"/>
      <c r="MCI25" s="9"/>
      <c r="MCJ25" s="9"/>
      <c r="MCK25" s="9"/>
      <c r="MCL25" s="9"/>
      <c r="MCM25" s="9"/>
      <c r="MCN25" s="9"/>
      <c r="MCO25" s="9"/>
      <c r="MCP25" s="9"/>
      <c r="MCQ25" s="9"/>
      <c r="MCR25" s="9"/>
      <c r="MCS25" s="9"/>
      <c r="MCT25" s="9"/>
      <c r="MCU25" s="9"/>
      <c r="MCV25" s="9"/>
      <c r="MCW25" s="9"/>
      <c r="MCX25" s="9"/>
      <c r="MCY25" s="9"/>
      <c r="MCZ25" s="9"/>
      <c r="MDA25" s="9"/>
      <c r="MDB25" s="9"/>
      <c r="MDC25" s="9"/>
      <c r="MDD25" s="9"/>
      <c r="MDE25" s="9"/>
      <c r="MDF25" s="9"/>
      <c r="MDG25" s="9"/>
      <c r="MDH25" s="9"/>
      <c r="MDI25" s="9"/>
      <c r="MDJ25" s="9"/>
      <c r="MDK25" s="9"/>
      <c r="MDL25" s="9"/>
      <c r="MDM25" s="9"/>
      <c r="MDN25" s="9"/>
      <c r="MDO25" s="9"/>
      <c r="MDP25" s="9"/>
      <c r="MDQ25" s="9"/>
      <c r="MDR25" s="9"/>
      <c r="MDS25" s="9"/>
      <c r="MDT25" s="9"/>
      <c r="MDU25" s="9"/>
      <c r="MDV25" s="9"/>
      <c r="MDW25" s="9"/>
      <c r="MDX25" s="9"/>
      <c r="MDY25" s="9"/>
      <c r="MDZ25" s="9"/>
      <c r="MEA25" s="9"/>
      <c r="MEB25" s="9"/>
      <c r="MEC25" s="9"/>
      <c r="MED25" s="9"/>
      <c r="MEE25" s="9"/>
      <c r="MEF25" s="9"/>
      <c r="MEG25" s="9"/>
      <c r="MEH25" s="9"/>
      <c r="MEI25" s="9"/>
      <c r="MEJ25" s="9"/>
      <c r="MEK25" s="9"/>
      <c r="MEL25" s="9"/>
      <c r="MEM25" s="9"/>
      <c r="MEN25" s="9"/>
      <c r="MEO25" s="9"/>
      <c r="MEP25" s="9"/>
      <c r="MEQ25" s="9"/>
      <c r="MER25" s="9"/>
      <c r="MES25" s="9"/>
      <c r="MET25" s="9"/>
      <c r="MEU25" s="9"/>
      <c r="MEV25" s="9"/>
      <c r="MEW25" s="9"/>
      <c r="MEX25" s="9"/>
      <c r="MEY25" s="9"/>
      <c r="MEZ25" s="9"/>
      <c r="MFA25" s="9"/>
      <c r="MFB25" s="9"/>
      <c r="MFC25" s="9"/>
      <c r="MFD25" s="9"/>
      <c r="MFE25" s="9"/>
      <c r="MFF25" s="9"/>
      <c r="MFG25" s="9"/>
      <c r="MFH25" s="9"/>
      <c r="MFI25" s="9"/>
      <c r="MFJ25" s="9"/>
      <c r="MFK25" s="9"/>
      <c r="MFL25" s="9"/>
      <c r="MFM25" s="9"/>
      <c r="MFN25" s="9"/>
      <c r="MFO25" s="9"/>
      <c r="MFP25" s="9"/>
      <c r="MFQ25" s="9"/>
      <c r="MFR25" s="9"/>
      <c r="MFS25" s="9"/>
      <c r="MFT25" s="9"/>
      <c r="MFU25" s="9"/>
      <c r="MFV25" s="9"/>
      <c r="MFW25" s="9"/>
      <c r="MFX25" s="9"/>
      <c r="MFY25" s="9"/>
      <c r="MFZ25" s="9"/>
      <c r="MGA25" s="9"/>
      <c r="MGB25" s="9"/>
      <c r="MGC25" s="9"/>
      <c r="MGD25" s="9"/>
      <c r="MGE25" s="9"/>
      <c r="MGF25" s="9"/>
      <c r="MGG25" s="9"/>
      <c r="MGH25" s="9"/>
      <c r="MGI25" s="9"/>
      <c r="MGJ25" s="9"/>
      <c r="MGK25" s="9"/>
      <c r="MGL25" s="9"/>
      <c r="MGM25" s="9"/>
      <c r="MGN25" s="9"/>
      <c r="MGO25" s="9"/>
      <c r="MGP25" s="9"/>
      <c r="MGQ25" s="9"/>
      <c r="MGR25" s="9"/>
      <c r="MGS25" s="9"/>
      <c r="MGT25" s="9"/>
      <c r="MGU25" s="9"/>
      <c r="MGV25" s="9"/>
      <c r="MGW25" s="9"/>
      <c r="MGX25" s="9"/>
      <c r="MGY25" s="9"/>
      <c r="MGZ25" s="9"/>
      <c r="MHA25" s="9"/>
      <c r="MHB25" s="9"/>
      <c r="MHC25" s="9"/>
      <c r="MHD25" s="9"/>
      <c r="MHE25" s="9"/>
      <c r="MHF25" s="9"/>
      <c r="MHG25" s="9"/>
      <c r="MHH25" s="9"/>
      <c r="MHI25" s="9"/>
      <c r="MHJ25" s="9"/>
      <c r="MHK25" s="9"/>
      <c r="MHL25" s="9"/>
      <c r="MHM25" s="9"/>
      <c r="MHN25" s="9"/>
      <c r="MHO25" s="9"/>
      <c r="MHP25" s="9"/>
      <c r="MHQ25" s="9"/>
      <c r="MHR25" s="9"/>
      <c r="MHS25" s="9"/>
      <c r="MHT25" s="9"/>
      <c r="MHU25" s="9"/>
      <c r="MHV25" s="9"/>
      <c r="MHW25" s="9"/>
      <c r="MHX25" s="9"/>
      <c r="MHY25" s="9"/>
      <c r="MHZ25" s="9"/>
      <c r="MIA25" s="9"/>
      <c r="MIB25" s="9"/>
      <c r="MIC25" s="9"/>
      <c r="MID25" s="9"/>
      <c r="MIE25" s="9"/>
      <c r="MIF25" s="9"/>
      <c r="MIG25" s="9"/>
      <c r="MIH25" s="9"/>
      <c r="MII25" s="9"/>
      <c r="MIJ25" s="9"/>
      <c r="MIK25" s="9"/>
      <c r="MIL25" s="9"/>
      <c r="MIM25" s="9"/>
      <c r="MIN25" s="9"/>
      <c r="MIO25" s="9"/>
      <c r="MIP25" s="9"/>
      <c r="MIQ25" s="9"/>
      <c r="MIR25" s="9"/>
      <c r="MIS25" s="9"/>
      <c r="MIT25" s="9"/>
      <c r="MIU25" s="9"/>
      <c r="MIV25" s="9"/>
      <c r="MIW25" s="9"/>
      <c r="MIX25" s="9"/>
      <c r="MIY25" s="9"/>
      <c r="MIZ25" s="9"/>
      <c r="MJA25" s="9"/>
      <c r="MJB25" s="9"/>
      <c r="MJC25" s="9"/>
      <c r="MJD25" s="9"/>
      <c r="MJE25" s="9"/>
      <c r="MJF25" s="9"/>
      <c r="MJG25" s="9"/>
      <c r="MJH25" s="9"/>
      <c r="MJI25" s="9"/>
      <c r="MJJ25" s="9"/>
      <c r="MJK25" s="9"/>
      <c r="MJL25" s="9"/>
      <c r="MJM25" s="9"/>
      <c r="MJN25" s="9"/>
      <c r="MJO25" s="9"/>
      <c r="MJP25" s="9"/>
      <c r="MJQ25" s="9"/>
      <c r="MJR25" s="9"/>
      <c r="MJS25" s="9"/>
      <c r="MJT25" s="9"/>
      <c r="MJU25" s="9"/>
      <c r="MJV25" s="9"/>
      <c r="MJW25" s="9"/>
      <c r="MJX25" s="9"/>
      <c r="MJY25" s="9"/>
      <c r="MJZ25" s="9"/>
      <c r="MKA25" s="9"/>
      <c r="MKB25" s="9"/>
      <c r="MKC25" s="9"/>
      <c r="MKD25" s="9"/>
      <c r="MKE25" s="9"/>
      <c r="MKF25" s="9"/>
      <c r="MKG25" s="9"/>
      <c r="MKH25" s="9"/>
      <c r="MKI25" s="9"/>
      <c r="MKJ25" s="9"/>
      <c r="MKK25" s="9"/>
      <c r="MKL25" s="9"/>
      <c r="MKM25" s="9"/>
      <c r="MKN25" s="9"/>
      <c r="MKO25" s="9"/>
      <c r="MKP25" s="9"/>
      <c r="MKQ25" s="9"/>
      <c r="MKR25" s="9"/>
      <c r="MKS25" s="9"/>
      <c r="MKT25" s="9"/>
      <c r="MKU25" s="9"/>
      <c r="MKV25" s="9"/>
      <c r="MKW25" s="9"/>
      <c r="MKX25" s="9"/>
      <c r="MKY25" s="9"/>
      <c r="MKZ25" s="9"/>
      <c r="MLA25" s="9"/>
      <c r="MLB25" s="9"/>
      <c r="MLC25" s="9"/>
      <c r="MLD25" s="9"/>
      <c r="MLE25" s="9"/>
      <c r="MLF25" s="9"/>
      <c r="MLG25" s="9"/>
      <c r="MLH25" s="9"/>
      <c r="MLI25" s="9"/>
      <c r="MLJ25" s="9"/>
      <c r="MLK25" s="9"/>
      <c r="MLL25" s="9"/>
      <c r="MLM25" s="9"/>
      <c r="MLN25" s="9"/>
      <c r="MLO25" s="9"/>
      <c r="MLP25" s="9"/>
      <c r="MLQ25" s="9"/>
      <c r="MLR25" s="9"/>
      <c r="MLS25" s="9"/>
      <c r="MLT25" s="9"/>
      <c r="MLU25" s="9"/>
      <c r="MLV25" s="9"/>
      <c r="MLW25" s="9"/>
      <c r="MLX25" s="9"/>
      <c r="MLY25" s="9"/>
      <c r="MLZ25" s="9"/>
      <c r="MMA25" s="9"/>
      <c r="MMB25" s="9"/>
      <c r="MMC25" s="9"/>
      <c r="MMD25" s="9"/>
      <c r="MME25" s="9"/>
      <c r="MMF25" s="9"/>
      <c r="MMG25" s="9"/>
      <c r="MMH25" s="9"/>
      <c r="MMI25" s="9"/>
      <c r="MMJ25" s="9"/>
      <c r="MMK25" s="9"/>
      <c r="MML25" s="9"/>
      <c r="MMM25" s="9"/>
      <c r="MMN25" s="9"/>
      <c r="MMO25" s="9"/>
      <c r="MMP25" s="9"/>
      <c r="MMQ25" s="9"/>
      <c r="MMR25" s="9"/>
      <c r="MMS25" s="9"/>
      <c r="MMT25" s="9"/>
      <c r="MMU25" s="9"/>
      <c r="MMV25" s="9"/>
      <c r="MMW25" s="9"/>
      <c r="MMX25" s="9"/>
      <c r="MMY25" s="9"/>
      <c r="MMZ25" s="9"/>
      <c r="MNA25" s="9"/>
      <c r="MNB25" s="9"/>
      <c r="MNC25" s="9"/>
      <c r="MND25" s="9"/>
      <c r="MNE25" s="9"/>
      <c r="MNF25" s="9"/>
      <c r="MNG25" s="9"/>
      <c r="MNH25" s="9"/>
      <c r="MNI25" s="9"/>
      <c r="MNJ25" s="9"/>
      <c r="MNK25" s="9"/>
      <c r="MNL25" s="9"/>
      <c r="MNM25" s="9"/>
      <c r="MNN25" s="9"/>
      <c r="MNO25" s="9"/>
      <c r="MNP25" s="9"/>
      <c r="MNQ25" s="9"/>
      <c r="MNR25" s="9"/>
      <c r="MNS25" s="9"/>
      <c r="MNT25" s="9"/>
      <c r="MNU25" s="9"/>
      <c r="MNV25" s="9"/>
      <c r="MNW25" s="9"/>
      <c r="MNX25" s="9"/>
      <c r="MNY25" s="9"/>
      <c r="MNZ25" s="9"/>
      <c r="MOA25" s="9"/>
      <c r="MOB25" s="9"/>
      <c r="MOC25" s="9"/>
      <c r="MOD25" s="9"/>
      <c r="MOE25" s="9"/>
      <c r="MOF25" s="9"/>
      <c r="MOG25" s="9"/>
      <c r="MOH25" s="9"/>
      <c r="MOI25" s="9"/>
      <c r="MOJ25" s="9"/>
      <c r="MOK25" s="9"/>
      <c r="MOL25" s="9"/>
      <c r="MOM25" s="9"/>
      <c r="MON25" s="9"/>
      <c r="MOO25" s="9"/>
      <c r="MOP25" s="9"/>
      <c r="MOQ25" s="9"/>
      <c r="MOR25" s="9"/>
      <c r="MOS25" s="9"/>
      <c r="MOT25" s="9"/>
      <c r="MOU25" s="9"/>
      <c r="MOV25" s="9"/>
      <c r="MOW25" s="9"/>
      <c r="MOX25" s="9"/>
      <c r="MOY25" s="9"/>
      <c r="MOZ25" s="9"/>
      <c r="MPA25" s="9"/>
      <c r="MPB25" s="9"/>
      <c r="MPC25" s="9"/>
      <c r="MPD25" s="9"/>
      <c r="MPE25" s="9"/>
      <c r="MPF25" s="9"/>
      <c r="MPG25" s="9"/>
      <c r="MPH25" s="9"/>
      <c r="MPI25" s="9"/>
      <c r="MPJ25" s="9"/>
      <c r="MPK25" s="9"/>
      <c r="MPL25" s="9"/>
      <c r="MPM25" s="9"/>
      <c r="MPN25" s="9"/>
      <c r="MPO25" s="9"/>
      <c r="MPP25" s="9"/>
      <c r="MPQ25" s="9"/>
      <c r="MPR25" s="9"/>
      <c r="MPS25" s="9"/>
      <c r="MPT25" s="9"/>
      <c r="MPU25" s="9"/>
      <c r="MPV25" s="9"/>
      <c r="MPW25" s="9"/>
      <c r="MPX25" s="9"/>
      <c r="MPY25" s="9"/>
      <c r="MPZ25" s="9"/>
      <c r="MQA25" s="9"/>
      <c r="MQB25" s="9"/>
      <c r="MQC25" s="9"/>
      <c r="MQD25" s="9"/>
      <c r="MQE25" s="9"/>
      <c r="MQF25" s="9"/>
      <c r="MQG25" s="9"/>
      <c r="MQH25" s="9"/>
      <c r="MQI25" s="9"/>
      <c r="MQJ25" s="9"/>
      <c r="MQK25" s="9"/>
      <c r="MQL25" s="9"/>
      <c r="MQM25" s="9"/>
      <c r="MQN25" s="9"/>
      <c r="MQO25" s="9"/>
      <c r="MQP25" s="9"/>
      <c r="MQQ25" s="9"/>
      <c r="MQR25" s="9"/>
      <c r="MQS25" s="9"/>
      <c r="MQT25" s="9"/>
      <c r="MQU25" s="9"/>
      <c r="MQV25" s="9"/>
      <c r="MQW25" s="9"/>
      <c r="MQX25" s="9"/>
      <c r="MQY25" s="9"/>
      <c r="MQZ25" s="9"/>
      <c r="MRA25" s="9"/>
      <c r="MRB25" s="9"/>
      <c r="MRC25" s="9"/>
      <c r="MRD25" s="9"/>
      <c r="MRE25" s="9"/>
      <c r="MRF25" s="9"/>
      <c r="MRG25" s="9"/>
      <c r="MRH25" s="9"/>
      <c r="MRI25" s="9"/>
      <c r="MRJ25" s="9"/>
      <c r="MRK25" s="9"/>
      <c r="MRL25" s="9"/>
      <c r="MRM25" s="9"/>
      <c r="MRN25" s="9"/>
      <c r="MRO25" s="9"/>
      <c r="MRP25" s="9"/>
      <c r="MRQ25" s="9"/>
      <c r="MRR25" s="9"/>
      <c r="MRS25" s="9"/>
      <c r="MRT25" s="9"/>
      <c r="MRU25" s="9"/>
      <c r="MRV25" s="9"/>
      <c r="MRW25" s="9"/>
      <c r="MRX25" s="9"/>
      <c r="MRY25" s="9"/>
      <c r="MRZ25" s="9"/>
      <c r="MSA25" s="9"/>
      <c r="MSB25" s="9"/>
      <c r="MSC25" s="9"/>
      <c r="MSD25" s="9"/>
      <c r="MSE25" s="9"/>
      <c r="MSF25" s="9"/>
      <c r="MSG25" s="9"/>
      <c r="MSH25" s="9"/>
      <c r="MSI25" s="9"/>
      <c r="MSJ25" s="9"/>
      <c r="MSK25" s="9"/>
      <c r="MSL25" s="9"/>
      <c r="MSM25" s="9"/>
      <c r="MSN25" s="9"/>
      <c r="MSO25" s="9"/>
      <c r="MSP25" s="9"/>
      <c r="MSQ25" s="9"/>
      <c r="MSR25" s="9"/>
      <c r="MSS25" s="9"/>
      <c r="MST25" s="9"/>
      <c r="MSU25" s="9"/>
      <c r="MSV25" s="9"/>
      <c r="MSW25" s="9"/>
      <c r="MSX25" s="9"/>
      <c r="MSY25" s="9"/>
      <c r="MSZ25" s="9"/>
      <c r="MTA25" s="9"/>
      <c r="MTB25" s="9"/>
      <c r="MTC25" s="9"/>
      <c r="MTD25" s="9"/>
      <c r="MTE25" s="9"/>
      <c r="MTF25" s="9"/>
      <c r="MTG25" s="9"/>
      <c r="MTH25" s="9"/>
      <c r="MTI25" s="9"/>
      <c r="MTJ25" s="9"/>
      <c r="MTK25" s="9"/>
      <c r="MTL25" s="9"/>
      <c r="MTM25" s="9"/>
      <c r="MTN25" s="9"/>
      <c r="MTO25" s="9"/>
      <c r="MTP25" s="9"/>
      <c r="MTQ25" s="9"/>
      <c r="MTR25" s="9"/>
      <c r="MTS25" s="9"/>
      <c r="MTT25" s="9"/>
      <c r="MTU25" s="9"/>
      <c r="MTV25" s="9"/>
      <c r="MTW25" s="9"/>
      <c r="MTX25" s="9"/>
      <c r="MTY25" s="9"/>
      <c r="MTZ25" s="9"/>
      <c r="MUA25" s="9"/>
      <c r="MUB25" s="9"/>
      <c r="MUC25" s="9"/>
      <c r="MUD25" s="9"/>
      <c r="MUE25" s="9"/>
      <c r="MUF25" s="9"/>
      <c r="MUG25" s="9"/>
      <c r="MUH25" s="9"/>
      <c r="MUI25" s="9"/>
      <c r="MUJ25" s="9"/>
      <c r="MUK25" s="9"/>
      <c r="MUL25" s="9"/>
      <c r="MUM25" s="9"/>
      <c r="MUN25" s="9"/>
      <c r="MUO25" s="9"/>
      <c r="MUP25" s="9"/>
      <c r="MUQ25" s="9"/>
      <c r="MUR25" s="9"/>
      <c r="MUS25" s="9"/>
      <c r="MUT25" s="9"/>
      <c r="MUU25" s="9"/>
      <c r="MUV25" s="9"/>
      <c r="MUW25" s="9"/>
      <c r="MUX25" s="9"/>
      <c r="MUY25" s="9"/>
      <c r="MUZ25" s="9"/>
      <c r="MVA25" s="9"/>
      <c r="MVB25" s="9"/>
      <c r="MVC25" s="9"/>
      <c r="MVD25" s="9"/>
      <c r="MVE25" s="9"/>
      <c r="MVF25" s="9"/>
      <c r="MVG25" s="9"/>
      <c r="MVH25" s="9"/>
      <c r="MVI25" s="9"/>
      <c r="MVJ25" s="9"/>
      <c r="MVK25" s="9"/>
      <c r="MVL25" s="9"/>
      <c r="MVM25" s="9"/>
      <c r="MVN25" s="9"/>
      <c r="MVO25" s="9"/>
      <c r="MVP25" s="9"/>
      <c r="MVQ25" s="9"/>
      <c r="MVR25" s="9"/>
      <c r="MVS25" s="9"/>
      <c r="MVT25" s="9"/>
      <c r="MVU25" s="9"/>
      <c r="MVV25" s="9"/>
      <c r="MVW25" s="9"/>
      <c r="MVX25" s="9"/>
      <c r="MVY25" s="9"/>
      <c r="MVZ25" s="9"/>
      <c r="MWA25" s="9"/>
      <c r="MWB25" s="9"/>
      <c r="MWC25" s="9"/>
      <c r="MWD25" s="9"/>
      <c r="MWE25" s="9"/>
      <c r="MWF25" s="9"/>
      <c r="MWG25" s="9"/>
      <c r="MWH25" s="9"/>
      <c r="MWI25" s="9"/>
      <c r="MWJ25" s="9"/>
      <c r="MWK25" s="9"/>
      <c r="MWL25" s="9"/>
      <c r="MWM25" s="9"/>
      <c r="MWN25" s="9"/>
      <c r="MWO25" s="9"/>
      <c r="MWP25" s="9"/>
      <c r="MWQ25" s="9"/>
      <c r="MWR25" s="9"/>
      <c r="MWS25" s="9"/>
      <c r="MWT25" s="9"/>
      <c r="MWU25" s="9"/>
      <c r="MWV25" s="9"/>
      <c r="MWW25" s="9"/>
      <c r="MWX25" s="9"/>
      <c r="MWY25" s="9"/>
      <c r="MWZ25" s="9"/>
      <c r="MXA25" s="9"/>
      <c r="MXB25" s="9"/>
      <c r="MXC25" s="9"/>
      <c r="MXD25" s="9"/>
      <c r="MXE25" s="9"/>
      <c r="MXF25" s="9"/>
      <c r="MXG25" s="9"/>
      <c r="MXH25" s="9"/>
      <c r="MXI25" s="9"/>
      <c r="MXJ25" s="9"/>
      <c r="MXK25" s="9"/>
      <c r="MXL25" s="9"/>
      <c r="MXM25" s="9"/>
      <c r="MXN25" s="9"/>
      <c r="MXO25" s="9"/>
      <c r="MXP25" s="9"/>
      <c r="MXQ25" s="9"/>
      <c r="MXR25" s="9"/>
      <c r="MXS25" s="9"/>
      <c r="MXT25" s="9"/>
      <c r="MXU25" s="9"/>
      <c r="MXV25" s="9"/>
      <c r="MXW25" s="9"/>
      <c r="MXX25" s="9"/>
      <c r="MXY25" s="9"/>
      <c r="MXZ25" s="9"/>
      <c r="MYA25" s="9"/>
      <c r="MYB25" s="9"/>
      <c r="MYC25" s="9"/>
      <c r="MYD25" s="9"/>
      <c r="MYE25" s="9"/>
      <c r="MYF25" s="9"/>
      <c r="MYG25" s="9"/>
      <c r="MYH25" s="9"/>
      <c r="MYI25" s="9"/>
      <c r="MYJ25" s="9"/>
      <c r="MYK25" s="9"/>
      <c r="MYL25" s="9"/>
      <c r="MYM25" s="9"/>
      <c r="MYN25" s="9"/>
      <c r="MYO25" s="9"/>
      <c r="MYP25" s="9"/>
      <c r="MYQ25" s="9"/>
      <c r="MYR25" s="9"/>
      <c r="MYS25" s="9"/>
      <c r="MYT25" s="9"/>
      <c r="MYU25" s="9"/>
      <c r="MYV25" s="9"/>
      <c r="MYW25" s="9"/>
      <c r="MYX25" s="9"/>
      <c r="MYY25" s="9"/>
      <c r="MYZ25" s="9"/>
      <c r="MZA25" s="9"/>
      <c r="MZB25" s="9"/>
      <c r="MZC25" s="9"/>
      <c r="MZD25" s="9"/>
      <c r="MZE25" s="9"/>
      <c r="MZF25" s="9"/>
      <c r="MZG25" s="9"/>
      <c r="MZH25" s="9"/>
      <c r="MZI25" s="9"/>
      <c r="MZJ25" s="9"/>
      <c r="MZK25" s="9"/>
      <c r="MZL25" s="9"/>
      <c r="MZM25" s="9"/>
      <c r="MZN25" s="9"/>
      <c r="MZO25" s="9"/>
      <c r="MZP25" s="9"/>
      <c r="MZQ25" s="9"/>
      <c r="MZR25" s="9"/>
      <c r="MZS25" s="9"/>
      <c r="MZT25" s="9"/>
      <c r="MZU25" s="9"/>
      <c r="MZV25" s="9"/>
      <c r="MZW25" s="9"/>
      <c r="MZX25" s="9"/>
      <c r="MZY25" s="9"/>
      <c r="MZZ25" s="9"/>
      <c r="NAA25" s="9"/>
      <c r="NAB25" s="9"/>
      <c r="NAC25" s="9"/>
      <c r="NAD25" s="9"/>
      <c r="NAE25" s="9"/>
      <c r="NAF25" s="9"/>
      <c r="NAG25" s="9"/>
      <c r="NAH25" s="9"/>
      <c r="NAI25" s="9"/>
      <c r="NAJ25" s="9"/>
      <c r="NAK25" s="9"/>
      <c r="NAL25" s="9"/>
      <c r="NAM25" s="9"/>
      <c r="NAN25" s="9"/>
      <c r="NAO25" s="9"/>
      <c r="NAP25" s="9"/>
      <c r="NAQ25" s="9"/>
      <c r="NAR25" s="9"/>
      <c r="NAS25" s="9"/>
      <c r="NAT25" s="9"/>
      <c r="NAU25" s="9"/>
      <c r="NAV25" s="9"/>
      <c r="NAW25" s="9"/>
      <c r="NAX25" s="9"/>
      <c r="NAY25" s="9"/>
      <c r="NAZ25" s="9"/>
      <c r="NBA25" s="9"/>
      <c r="NBB25" s="9"/>
      <c r="NBC25" s="9"/>
      <c r="NBD25" s="9"/>
      <c r="NBE25" s="9"/>
      <c r="NBF25" s="9"/>
      <c r="NBG25" s="9"/>
      <c r="NBH25" s="9"/>
      <c r="NBI25" s="9"/>
      <c r="NBJ25" s="9"/>
      <c r="NBK25" s="9"/>
      <c r="NBL25" s="9"/>
      <c r="NBM25" s="9"/>
      <c r="NBN25" s="9"/>
      <c r="NBO25" s="9"/>
      <c r="NBP25" s="9"/>
      <c r="NBQ25" s="9"/>
      <c r="NBR25" s="9"/>
      <c r="NBS25" s="9"/>
      <c r="NBT25" s="9"/>
      <c r="NBU25" s="9"/>
      <c r="NBV25" s="9"/>
      <c r="NBW25" s="9"/>
      <c r="NBX25" s="9"/>
      <c r="NBY25" s="9"/>
      <c r="NBZ25" s="9"/>
      <c r="NCA25" s="9"/>
      <c r="NCB25" s="9"/>
      <c r="NCC25" s="9"/>
      <c r="NCD25" s="9"/>
      <c r="NCE25" s="9"/>
      <c r="NCF25" s="9"/>
      <c r="NCG25" s="9"/>
      <c r="NCH25" s="9"/>
      <c r="NCI25" s="9"/>
      <c r="NCJ25" s="9"/>
      <c r="NCK25" s="9"/>
      <c r="NCL25" s="9"/>
      <c r="NCM25" s="9"/>
      <c r="NCN25" s="9"/>
      <c r="NCO25" s="9"/>
      <c r="NCP25" s="9"/>
      <c r="NCQ25" s="9"/>
      <c r="NCR25" s="9"/>
      <c r="NCS25" s="9"/>
      <c r="NCT25" s="9"/>
      <c r="NCU25" s="9"/>
      <c r="NCV25" s="9"/>
      <c r="NCW25" s="9"/>
      <c r="NCX25" s="9"/>
      <c r="NCY25" s="9"/>
      <c r="NCZ25" s="9"/>
      <c r="NDA25" s="9"/>
      <c r="NDB25" s="9"/>
      <c r="NDC25" s="9"/>
      <c r="NDD25" s="9"/>
      <c r="NDE25" s="9"/>
      <c r="NDF25" s="9"/>
      <c r="NDG25" s="9"/>
      <c r="NDH25" s="9"/>
      <c r="NDI25" s="9"/>
      <c r="NDJ25" s="9"/>
      <c r="NDK25" s="9"/>
      <c r="NDL25" s="9"/>
      <c r="NDM25" s="9"/>
      <c r="NDN25" s="9"/>
      <c r="NDO25" s="9"/>
      <c r="NDP25" s="9"/>
      <c r="NDQ25" s="9"/>
      <c r="NDR25" s="9"/>
      <c r="NDS25" s="9"/>
      <c r="NDT25" s="9"/>
      <c r="NDU25" s="9"/>
      <c r="NDV25" s="9"/>
      <c r="NDW25" s="9"/>
      <c r="NDX25" s="9"/>
      <c r="NDY25" s="9"/>
      <c r="NDZ25" s="9"/>
      <c r="NEA25" s="9"/>
      <c r="NEB25" s="9"/>
      <c r="NEC25" s="9"/>
      <c r="NED25" s="9"/>
      <c r="NEE25" s="9"/>
      <c r="NEF25" s="9"/>
      <c r="NEG25" s="9"/>
      <c r="NEH25" s="9"/>
      <c r="NEI25" s="9"/>
      <c r="NEJ25" s="9"/>
      <c r="NEK25" s="9"/>
      <c r="NEL25" s="9"/>
      <c r="NEM25" s="9"/>
      <c r="NEN25" s="9"/>
      <c r="NEO25" s="9"/>
      <c r="NEP25" s="9"/>
      <c r="NEQ25" s="9"/>
      <c r="NER25" s="9"/>
      <c r="NES25" s="9"/>
      <c r="NET25" s="9"/>
      <c r="NEU25" s="9"/>
      <c r="NEV25" s="9"/>
      <c r="NEW25" s="9"/>
      <c r="NEX25" s="9"/>
      <c r="NEY25" s="9"/>
      <c r="NEZ25" s="9"/>
      <c r="NFA25" s="9"/>
      <c r="NFB25" s="9"/>
      <c r="NFC25" s="9"/>
      <c r="NFD25" s="9"/>
      <c r="NFE25" s="9"/>
      <c r="NFF25" s="9"/>
      <c r="NFG25" s="9"/>
      <c r="NFH25" s="9"/>
      <c r="NFI25" s="9"/>
      <c r="NFJ25" s="9"/>
      <c r="NFK25" s="9"/>
      <c r="NFL25" s="9"/>
      <c r="NFM25" s="9"/>
      <c r="NFN25" s="9"/>
      <c r="NFO25" s="9"/>
      <c r="NFP25" s="9"/>
      <c r="NFQ25" s="9"/>
      <c r="NFR25" s="9"/>
      <c r="NFS25" s="9"/>
      <c r="NFT25" s="9"/>
      <c r="NFU25" s="9"/>
      <c r="NFV25" s="9"/>
      <c r="NFW25" s="9"/>
      <c r="NFX25" s="9"/>
      <c r="NFY25" s="9"/>
      <c r="NFZ25" s="9"/>
      <c r="NGA25" s="9"/>
      <c r="NGB25" s="9"/>
      <c r="NGC25" s="9"/>
      <c r="NGD25" s="9"/>
      <c r="NGE25" s="9"/>
      <c r="NGF25" s="9"/>
      <c r="NGG25" s="9"/>
      <c r="NGH25" s="9"/>
      <c r="NGI25" s="9"/>
      <c r="NGJ25" s="9"/>
      <c r="NGK25" s="9"/>
      <c r="NGL25" s="9"/>
      <c r="NGM25" s="9"/>
      <c r="NGN25" s="9"/>
      <c r="NGO25" s="9"/>
      <c r="NGP25" s="9"/>
      <c r="NGQ25" s="9"/>
      <c r="NGR25" s="9"/>
      <c r="NGS25" s="9"/>
      <c r="NGT25" s="9"/>
      <c r="NGU25" s="9"/>
      <c r="NGV25" s="9"/>
      <c r="NGW25" s="9"/>
      <c r="NGX25" s="9"/>
      <c r="NGY25" s="9"/>
      <c r="NGZ25" s="9"/>
      <c r="NHA25" s="9"/>
      <c r="NHB25" s="9"/>
      <c r="NHC25" s="9"/>
      <c r="NHD25" s="9"/>
      <c r="NHE25" s="9"/>
      <c r="NHF25" s="9"/>
      <c r="NHG25" s="9"/>
      <c r="NHH25" s="9"/>
      <c r="NHI25" s="9"/>
      <c r="NHJ25" s="9"/>
      <c r="NHK25" s="9"/>
      <c r="NHL25" s="9"/>
      <c r="NHM25" s="9"/>
      <c r="NHN25" s="9"/>
      <c r="NHO25" s="9"/>
      <c r="NHP25" s="9"/>
      <c r="NHQ25" s="9"/>
      <c r="NHR25" s="9"/>
      <c r="NHS25" s="9"/>
      <c r="NHT25" s="9"/>
      <c r="NHU25" s="9"/>
      <c r="NHV25" s="9"/>
      <c r="NHW25" s="9"/>
      <c r="NHX25" s="9"/>
      <c r="NHY25" s="9"/>
      <c r="NHZ25" s="9"/>
      <c r="NIA25" s="9"/>
      <c r="NIB25" s="9"/>
      <c r="NIC25" s="9"/>
      <c r="NID25" s="9"/>
      <c r="NIE25" s="9"/>
      <c r="NIF25" s="9"/>
      <c r="NIG25" s="9"/>
      <c r="NIH25" s="9"/>
      <c r="NII25" s="9"/>
      <c r="NIJ25" s="9"/>
      <c r="NIK25" s="9"/>
      <c r="NIL25" s="9"/>
      <c r="NIM25" s="9"/>
      <c r="NIN25" s="9"/>
      <c r="NIO25" s="9"/>
      <c r="NIP25" s="9"/>
      <c r="NIQ25" s="9"/>
      <c r="NIR25" s="9"/>
      <c r="NIS25" s="9"/>
      <c r="NIT25" s="9"/>
      <c r="NIU25" s="9"/>
      <c r="NIV25" s="9"/>
      <c r="NIW25" s="9"/>
      <c r="NIX25" s="9"/>
      <c r="NIY25" s="9"/>
      <c r="NIZ25" s="9"/>
      <c r="NJA25" s="9"/>
      <c r="NJB25" s="9"/>
      <c r="NJC25" s="9"/>
      <c r="NJD25" s="9"/>
      <c r="NJE25" s="9"/>
      <c r="NJF25" s="9"/>
      <c r="NJG25" s="9"/>
      <c r="NJH25" s="9"/>
      <c r="NJI25" s="9"/>
      <c r="NJJ25" s="9"/>
      <c r="NJK25" s="9"/>
      <c r="NJL25" s="9"/>
      <c r="NJM25" s="9"/>
      <c r="NJN25" s="9"/>
      <c r="NJO25" s="9"/>
      <c r="NJP25" s="9"/>
      <c r="NJQ25" s="9"/>
      <c r="NJR25" s="9"/>
      <c r="NJS25" s="9"/>
      <c r="NJT25" s="9"/>
      <c r="NJU25" s="9"/>
      <c r="NJV25" s="9"/>
      <c r="NJW25" s="9"/>
      <c r="NJX25" s="9"/>
      <c r="NJY25" s="9"/>
      <c r="NJZ25" s="9"/>
      <c r="NKA25" s="9"/>
      <c r="NKB25" s="9"/>
      <c r="NKC25" s="9"/>
      <c r="NKD25" s="9"/>
      <c r="NKE25" s="9"/>
      <c r="NKF25" s="9"/>
      <c r="NKG25" s="9"/>
      <c r="NKH25" s="9"/>
      <c r="NKI25" s="9"/>
      <c r="NKJ25" s="9"/>
      <c r="NKK25" s="9"/>
      <c r="NKL25" s="9"/>
      <c r="NKM25" s="9"/>
      <c r="NKN25" s="9"/>
      <c r="NKO25" s="9"/>
      <c r="NKP25" s="9"/>
      <c r="NKQ25" s="9"/>
      <c r="NKR25" s="9"/>
      <c r="NKS25" s="9"/>
      <c r="NKT25" s="9"/>
      <c r="NKU25" s="9"/>
      <c r="NKV25" s="9"/>
      <c r="NKW25" s="9"/>
      <c r="NKX25" s="9"/>
      <c r="NKY25" s="9"/>
      <c r="NKZ25" s="9"/>
      <c r="NLA25" s="9"/>
      <c r="NLB25" s="9"/>
      <c r="NLC25" s="9"/>
      <c r="NLD25" s="9"/>
      <c r="NLE25" s="9"/>
      <c r="NLF25" s="9"/>
      <c r="NLG25" s="9"/>
      <c r="NLH25" s="9"/>
      <c r="NLI25" s="9"/>
      <c r="NLJ25" s="9"/>
      <c r="NLK25" s="9"/>
      <c r="NLL25" s="9"/>
      <c r="NLM25" s="9"/>
      <c r="NLN25" s="9"/>
      <c r="NLO25" s="9"/>
      <c r="NLP25" s="9"/>
      <c r="NLQ25" s="9"/>
      <c r="NLR25" s="9"/>
      <c r="NLS25" s="9"/>
      <c r="NLT25" s="9"/>
      <c r="NLU25" s="9"/>
      <c r="NLV25" s="9"/>
      <c r="NLW25" s="9"/>
      <c r="NLX25" s="9"/>
      <c r="NLY25" s="9"/>
      <c r="NLZ25" s="9"/>
      <c r="NMA25" s="9"/>
      <c r="NMB25" s="9"/>
      <c r="NMC25" s="9"/>
      <c r="NMD25" s="9"/>
      <c r="NME25" s="9"/>
      <c r="NMF25" s="9"/>
      <c r="NMG25" s="9"/>
      <c r="NMH25" s="9"/>
      <c r="NMI25" s="9"/>
      <c r="NMJ25" s="9"/>
      <c r="NMK25" s="9"/>
      <c r="NML25" s="9"/>
      <c r="NMM25" s="9"/>
      <c r="NMN25" s="9"/>
      <c r="NMO25" s="9"/>
      <c r="NMP25" s="9"/>
      <c r="NMQ25" s="9"/>
      <c r="NMR25" s="9"/>
      <c r="NMS25" s="9"/>
      <c r="NMT25" s="9"/>
      <c r="NMU25" s="9"/>
      <c r="NMV25" s="9"/>
      <c r="NMW25" s="9"/>
      <c r="NMX25" s="9"/>
      <c r="NMY25" s="9"/>
      <c r="NMZ25" s="9"/>
      <c r="NNA25" s="9"/>
      <c r="NNB25" s="9"/>
      <c r="NNC25" s="9"/>
      <c r="NND25" s="9"/>
      <c r="NNE25" s="9"/>
      <c r="NNF25" s="9"/>
      <c r="NNG25" s="9"/>
      <c r="NNH25" s="9"/>
      <c r="NNI25" s="9"/>
      <c r="NNJ25" s="9"/>
      <c r="NNK25" s="9"/>
      <c r="NNL25" s="9"/>
      <c r="NNM25" s="9"/>
      <c r="NNN25" s="9"/>
      <c r="NNO25" s="9"/>
      <c r="NNP25" s="9"/>
      <c r="NNQ25" s="9"/>
      <c r="NNR25" s="9"/>
      <c r="NNS25" s="9"/>
      <c r="NNT25" s="9"/>
      <c r="NNU25" s="9"/>
      <c r="NNV25" s="9"/>
      <c r="NNW25" s="9"/>
      <c r="NNX25" s="9"/>
      <c r="NNY25" s="9"/>
      <c r="NNZ25" s="9"/>
      <c r="NOA25" s="9"/>
      <c r="NOB25" s="9"/>
      <c r="NOC25" s="9"/>
      <c r="NOD25" s="9"/>
      <c r="NOE25" s="9"/>
      <c r="NOF25" s="9"/>
      <c r="NOG25" s="9"/>
      <c r="NOH25" s="9"/>
      <c r="NOI25" s="9"/>
      <c r="NOJ25" s="9"/>
      <c r="NOK25" s="9"/>
      <c r="NOL25" s="9"/>
      <c r="NOM25" s="9"/>
      <c r="NON25" s="9"/>
      <c r="NOO25" s="9"/>
      <c r="NOP25" s="9"/>
      <c r="NOQ25" s="9"/>
      <c r="NOR25" s="9"/>
      <c r="NOS25" s="9"/>
      <c r="NOT25" s="9"/>
      <c r="NOU25" s="9"/>
      <c r="NOV25" s="9"/>
      <c r="NOW25" s="9"/>
      <c r="NOX25" s="9"/>
      <c r="NOY25" s="9"/>
      <c r="NOZ25" s="9"/>
      <c r="NPA25" s="9"/>
      <c r="NPB25" s="9"/>
      <c r="NPC25" s="9"/>
      <c r="NPD25" s="9"/>
      <c r="NPE25" s="9"/>
      <c r="NPF25" s="9"/>
      <c r="NPG25" s="9"/>
      <c r="NPH25" s="9"/>
      <c r="NPI25" s="9"/>
      <c r="NPJ25" s="9"/>
      <c r="NPK25" s="9"/>
      <c r="NPL25" s="9"/>
      <c r="NPM25" s="9"/>
      <c r="NPN25" s="9"/>
      <c r="NPO25" s="9"/>
      <c r="NPP25" s="9"/>
      <c r="NPQ25" s="9"/>
      <c r="NPR25" s="9"/>
      <c r="NPS25" s="9"/>
      <c r="NPT25" s="9"/>
      <c r="NPU25" s="9"/>
      <c r="NPV25" s="9"/>
      <c r="NPW25" s="9"/>
      <c r="NPX25" s="9"/>
      <c r="NPY25" s="9"/>
      <c r="NPZ25" s="9"/>
      <c r="NQA25" s="9"/>
      <c r="NQB25" s="9"/>
      <c r="NQC25" s="9"/>
      <c r="NQD25" s="9"/>
      <c r="NQE25" s="9"/>
      <c r="NQF25" s="9"/>
      <c r="NQG25" s="9"/>
      <c r="NQH25" s="9"/>
      <c r="NQI25" s="9"/>
      <c r="NQJ25" s="9"/>
      <c r="NQK25" s="9"/>
      <c r="NQL25" s="9"/>
      <c r="NQM25" s="9"/>
      <c r="NQN25" s="9"/>
      <c r="NQO25" s="9"/>
      <c r="NQP25" s="9"/>
      <c r="NQQ25" s="9"/>
      <c r="NQR25" s="9"/>
      <c r="NQS25" s="9"/>
      <c r="NQT25" s="9"/>
      <c r="NQU25" s="9"/>
      <c r="NQV25" s="9"/>
      <c r="NQW25" s="9"/>
      <c r="NQX25" s="9"/>
      <c r="NQY25" s="9"/>
      <c r="NQZ25" s="9"/>
      <c r="NRA25" s="9"/>
      <c r="NRB25" s="9"/>
      <c r="NRC25" s="9"/>
      <c r="NRD25" s="9"/>
      <c r="NRE25" s="9"/>
      <c r="NRF25" s="9"/>
      <c r="NRG25" s="9"/>
      <c r="NRH25" s="9"/>
      <c r="NRI25" s="9"/>
      <c r="NRJ25" s="9"/>
      <c r="NRK25" s="9"/>
      <c r="NRL25" s="9"/>
      <c r="NRM25" s="9"/>
      <c r="NRN25" s="9"/>
      <c r="NRO25" s="9"/>
      <c r="NRP25" s="9"/>
      <c r="NRQ25" s="9"/>
      <c r="NRR25" s="9"/>
      <c r="NRS25" s="9"/>
      <c r="NRT25" s="9"/>
      <c r="NRU25" s="9"/>
      <c r="NRV25" s="9"/>
      <c r="NRW25" s="9"/>
      <c r="NRX25" s="9"/>
      <c r="NRY25" s="9"/>
      <c r="NRZ25" s="9"/>
      <c r="NSA25" s="9"/>
      <c r="NSB25" s="9"/>
      <c r="NSC25" s="9"/>
      <c r="NSD25" s="9"/>
      <c r="NSE25" s="9"/>
      <c r="NSF25" s="9"/>
      <c r="NSG25" s="9"/>
      <c r="NSH25" s="9"/>
      <c r="NSI25" s="9"/>
      <c r="NSJ25" s="9"/>
      <c r="NSK25" s="9"/>
      <c r="NSL25" s="9"/>
      <c r="NSM25" s="9"/>
      <c r="NSN25" s="9"/>
      <c r="NSO25" s="9"/>
      <c r="NSP25" s="9"/>
      <c r="NSQ25" s="9"/>
      <c r="NSR25" s="9"/>
      <c r="NSS25" s="9"/>
      <c r="NST25" s="9"/>
      <c r="NSU25" s="9"/>
      <c r="NSV25" s="9"/>
      <c r="NSW25" s="9"/>
      <c r="NSX25" s="9"/>
      <c r="NSY25" s="9"/>
      <c r="NSZ25" s="9"/>
      <c r="NTA25" s="9"/>
      <c r="NTB25" s="9"/>
      <c r="NTC25" s="9"/>
      <c r="NTD25" s="9"/>
      <c r="NTE25" s="9"/>
      <c r="NTF25" s="9"/>
      <c r="NTG25" s="9"/>
      <c r="NTH25" s="9"/>
      <c r="NTI25" s="9"/>
      <c r="NTJ25" s="9"/>
      <c r="NTK25" s="9"/>
      <c r="NTL25" s="9"/>
      <c r="NTM25" s="9"/>
      <c r="NTN25" s="9"/>
      <c r="NTO25" s="9"/>
      <c r="NTP25" s="9"/>
      <c r="NTQ25" s="9"/>
      <c r="NTR25" s="9"/>
      <c r="NTS25" s="9"/>
      <c r="NTT25" s="9"/>
      <c r="NTU25" s="9"/>
      <c r="NTV25" s="9"/>
      <c r="NTW25" s="9"/>
      <c r="NTX25" s="9"/>
      <c r="NTY25" s="9"/>
      <c r="NTZ25" s="9"/>
      <c r="NUA25" s="9"/>
      <c r="NUB25" s="9"/>
      <c r="NUC25" s="9"/>
      <c r="NUD25" s="9"/>
      <c r="NUE25" s="9"/>
      <c r="NUF25" s="9"/>
      <c r="NUG25" s="9"/>
      <c r="NUH25" s="9"/>
      <c r="NUI25" s="9"/>
      <c r="NUJ25" s="9"/>
      <c r="NUK25" s="9"/>
      <c r="NUL25" s="9"/>
      <c r="NUM25" s="9"/>
      <c r="NUN25" s="9"/>
      <c r="NUO25" s="9"/>
      <c r="NUP25" s="9"/>
      <c r="NUQ25" s="9"/>
      <c r="NUR25" s="9"/>
      <c r="NUS25" s="9"/>
      <c r="NUT25" s="9"/>
      <c r="NUU25" s="9"/>
      <c r="NUV25" s="9"/>
      <c r="NUW25" s="9"/>
      <c r="NUX25" s="9"/>
      <c r="NUY25" s="9"/>
      <c r="NUZ25" s="9"/>
      <c r="NVA25" s="9"/>
      <c r="NVB25" s="9"/>
      <c r="NVC25" s="9"/>
      <c r="NVD25" s="9"/>
      <c r="NVE25" s="9"/>
      <c r="NVF25" s="9"/>
      <c r="NVG25" s="9"/>
      <c r="NVH25" s="9"/>
      <c r="NVI25" s="9"/>
      <c r="NVJ25" s="9"/>
      <c r="NVK25" s="9"/>
      <c r="NVL25" s="9"/>
      <c r="NVM25" s="9"/>
      <c r="NVN25" s="9"/>
      <c r="NVO25" s="9"/>
      <c r="NVP25" s="9"/>
      <c r="NVQ25" s="9"/>
      <c r="NVR25" s="9"/>
      <c r="NVS25" s="9"/>
      <c r="NVT25" s="9"/>
      <c r="NVU25" s="9"/>
      <c r="NVV25" s="9"/>
      <c r="NVW25" s="9"/>
      <c r="NVX25" s="9"/>
      <c r="NVY25" s="9"/>
      <c r="NVZ25" s="9"/>
      <c r="NWA25" s="9"/>
      <c r="NWB25" s="9"/>
      <c r="NWC25" s="9"/>
      <c r="NWD25" s="9"/>
      <c r="NWE25" s="9"/>
      <c r="NWF25" s="9"/>
      <c r="NWG25" s="9"/>
      <c r="NWH25" s="9"/>
      <c r="NWI25" s="9"/>
      <c r="NWJ25" s="9"/>
      <c r="NWK25" s="9"/>
      <c r="NWL25" s="9"/>
      <c r="NWM25" s="9"/>
      <c r="NWN25" s="9"/>
      <c r="NWO25" s="9"/>
      <c r="NWP25" s="9"/>
      <c r="NWQ25" s="9"/>
      <c r="NWR25" s="9"/>
      <c r="NWS25" s="9"/>
      <c r="NWT25" s="9"/>
      <c r="NWU25" s="9"/>
      <c r="NWV25" s="9"/>
      <c r="NWW25" s="9"/>
      <c r="NWX25" s="9"/>
      <c r="NWY25" s="9"/>
      <c r="NWZ25" s="9"/>
      <c r="NXA25" s="9"/>
      <c r="NXB25" s="9"/>
      <c r="NXC25" s="9"/>
      <c r="NXD25" s="9"/>
      <c r="NXE25" s="9"/>
      <c r="NXF25" s="9"/>
      <c r="NXG25" s="9"/>
      <c r="NXH25" s="9"/>
      <c r="NXI25" s="9"/>
      <c r="NXJ25" s="9"/>
      <c r="NXK25" s="9"/>
      <c r="NXL25" s="9"/>
      <c r="NXM25" s="9"/>
      <c r="NXN25" s="9"/>
      <c r="NXO25" s="9"/>
      <c r="NXP25" s="9"/>
      <c r="NXQ25" s="9"/>
      <c r="NXR25" s="9"/>
      <c r="NXS25" s="9"/>
      <c r="NXT25" s="9"/>
      <c r="NXU25" s="9"/>
      <c r="NXV25" s="9"/>
      <c r="NXW25" s="9"/>
      <c r="NXX25" s="9"/>
      <c r="NXY25" s="9"/>
      <c r="NXZ25" s="9"/>
      <c r="NYA25" s="9"/>
      <c r="NYB25" s="9"/>
      <c r="NYC25" s="9"/>
      <c r="NYD25" s="9"/>
      <c r="NYE25" s="9"/>
      <c r="NYF25" s="9"/>
      <c r="NYG25" s="9"/>
      <c r="NYH25" s="9"/>
      <c r="NYI25" s="9"/>
      <c r="NYJ25" s="9"/>
      <c r="NYK25" s="9"/>
      <c r="NYL25" s="9"/>
      <c r="NYM25" s="9"/>
      <c r="NYN25" s="9"/>
      <c r="NYO25" s="9"/>
      <c r="NYP25" s="9"/>
      <c r="NYQ25" s="9"/>
      <c r="NYR25" s="9"/>
      <c r="NYS25" s="9"/>
      <c r="NYT25" s="9"/>
      <c r="NYU25" s="9"/>
      <c r="NYV25" s="9"/>
      <c r="NYW25" s="9"/>
      <c r="NYX25" s="9"/>
      <c r="NYY25" s="9"/>
      <c r="NYZ25" s="9"/>
      <c r="NZA25" s="9"/>
      <c r="NZB25" s="9"/>
      <c r="NZC25" s="9"/>
      <c r="NZD25" s="9"/>
      <c r="NZE25" s="9"/>
      <c r="NZF25" s="9"/>
      <c r="NZG25" s="9"/>
      <c r="NZH25" s="9"/>
      <c r="NZI25" s="9"/>
      <c r="NZJ25" s="9"/>
      <c r="NZK25" s="9"/>
      <c r="NZL25" s="9"/>
      <c r="NZM25" s="9"/>
      <c r="NZN25" s="9"/>
      <c r="NZO25" s="9"/>
      <c r="NZP25" s="9"/>
      <c r="NZQ25" s="9"/>
      <c r="NZR25" s="9"/>
      <c r="NZS25" s="9"/>
      <c r="NZT25" s="9"/>
      <c r="NZU25" s="9"/>
      <c r="NZV25" s="9"/>
      <c r="NZW25" s="9"/>
      <c r="NZX25" s="9"/>
      <c r="NZY25" s="9"/>
      <c r="NZZ25" s="9"/>
      <c r="OAA25" s="9"/>
      <c r="OAB25" s="9"/>
      <c r="OAC25" s="9"/>
      <c r="OAD25" s="9"/>
      <c r="OAE25" s="9"/>
      <c r="OAF25" s="9"/>
      <c r="OAG25" s="9"/>
      <c r="OAH25" s="9"/>
      <c r="OAI25" s="9"/>
      <c r="OAJ25" s="9"/>
      <c r="OAK25" s="9"/>
      <c r="OAL25" s="9"/>
      <c r="OAM25" s="9"/>
      <c r="OAN25" s="9"/>
      <c r="OAO25" s="9"/>
      <c r="OAP25" s="9"/>
      <c r="OAQ25" s="9"/>
      <c r="OAR25" s="9"/>
      <c r="OAS25" s="9"/>
      <c r="OAT25" s="9"/>
      <c r="OAU25" s="9"/>
      <c r="OAV25" s="9"/>
      <c r="OAW25" s="9"/>
      <c r="OAX25" s="9"/>
      <c r="OAY25" s="9"/>
      <c r="OAZ25" s="9"/>
      <c r="OBA25" s="9"/>
      <c r="OBB25" s="9"/>
      <c r="OBC25" s="9"/>
      <c r="OBD25" s="9"/>
      <c r="OBE25" s="9"/>
      <c r="OBF25" s="9"/>
      <c r="OBG25" s="9"/>
      <c r="OBH25" s="9"/>
      <c r="OBI25" s="9"/>
      <c r="OBJ25" s="9"/>
      <c r="OBK25" s="9"/>
      <c r="OBL25" s="9"/>
      <c r="OBM25" s="9"/>
      <c r="OBN25" s="9"/>
      <c r="OBO25" s="9"/>
      <c r="OBP25" s="9"/>
      <c r="OBQ25" s="9"/>
      <c r="OBR25" s="9"/>
      <c r="OBS25" s="9"/>
      <c r="OBT25" s="9"/>
      <c r="OBU25" s="9"/>
      <c r="OBV25" s="9"/>
      <c r="OBW25" s="9"/>
      <c r="OBX25" s="9"/>
      <c r="OBY25" s="9"/>
      <c r="OBZ25" s="9"/>
      <c r="OCA25" s="9"/>
      <c r="OCB25" s="9"/>
      <c r="OCC25" s="9"/>
      <c r="OCD25" s="9"/>
      <c r="OCE25" s="9"/>
      <c r="OCF25" s="9"/>
      <c r="OCG25" s="9"/>
      <c r="OCH25" s="9"/>
      <c r="OCI25" s="9"/>
      <c r="OCJ25" s="9"/>
      <c r="OCK25" s="9"/>
      <c r="OCL25" s="9"/>
      <c r="OCM25" s="9"/>
      <c r="OCN25" s="9"/>
      <c r="OCO25" s="9"/>
      <c r="OCP25" s="9"/>
      <c r="OCQ25" s="9"/>
      <c r="OCR25" s="9"/>
      <c r="OCS25" s="9"/>
      <c r="OCT25" s="9"/>
      <c r="OCU25" s="9"/>
      <c r="OCV25" s="9"/>
      <c r="OCW25" s="9"/>
      <c r="OCX25" s="9"/>
      <c r="OCY25" s="9"/>
      <c r="OCZ25" s="9"/>
      <c r="ODA25" s="9"/>
      <c r="ODB25" s="9"/>
      <c r="ODC25" s="9"/>
      <c r="ODD25" s="9"/>
      <c r="ODE25" s="9"/>
      <c r="ODF25" s="9"/>
      <c r="ODG25" s="9"/>
      <c r="ODH25" s="9"/>
      <c r="ODI25" s="9"/>
      <c r="ODJ25" s="9"/>
      <c r="ODK25" s="9"/>
      <c r="ODL25" s="9"/>
      <c r="ODM25" s="9"/>
      <c r="ODN25" s="9"/>
      <c r="ODO25" s="9"/>
      <c r="ODP25" s="9"/>
      <c r="ODQ25" s="9"/>
      <c r="ODR25" s="9"/>
      <c r="ODS25" s="9"/>
      <c r="ODT25" s="9"/>
      <c r="ODU25" s="9"/>
      <c r="ODV25" s="9"/>
      <c r="ODW25" s="9"/>
      <c r="ODX25" s="9"/>
      <c r="ODY25" s="9"/>
      <c r="ODZ25" s="9"/>
      <c r="OEA25" s="9"/>
      <c r="OEB25" s="9"/>
      <c r="OEC25" s="9"/>
      <c r="OED25" s="9"/>
      <c r="OEE25" s="9"/>
      <c r="OEF25" s="9"/>
      <c r="OEG25" s="9"/>
      <c r="OEH25" s="9"/>
      <c r="OEI25" s="9"/>
      <c r="OEJ25" s="9"/>
      <c r="OEK25" s="9"/>
      <c r="OEL25" s="9"/>
      <c r="OEM25" s="9"/>
      <c r="OEN25" s="9"/>
      <c r="OEO25" s="9"/>
      <c r="OEP25" s="9"/>
      <c r="OEQ25" s="9"/>
      <c r="OER25" s="9"/>
      <c r="OES25" s="9"/>
      <c r="OET25" s="9"/>
      <c r="OEU25" s="9"/>
      <c r="OEV25" s="9"/>
      <c r="OEW25" s="9"/>
      <c r="OEX25" s="9"/>
      <c r="OEY25" s="9"/>
      <c r="OEZ25" s="9"/>
      <c r="OFA25" s="9"/>
      <c r="OFB25" s="9"/>
      <c r="OFC25" s="9"/>
      <c r="OFD25" s="9"/>
      <c r="OFE25" s="9"/>
      <c r="OFF25" s="9"/>
      <c r="OFG25" s="9"/>
      <c r="OFH25" s="9"/>
      <c r="OFI25" s="9"/>
      <c r="OFJ25" s="9"/>
      <c r="OFK25" s="9"/>
      <c r="OFL25" s="9"/>
      <c r="OFM25" s="9"/>
      <c r="OFN25" s="9"/>
      <c r="OFO25" s="9"/>
      <c r="OFP25" s="9"/>
      <c r="OFQ25" s="9"/>
      <c r="OFR25" s="9"/>
      <c r="OFS25" s="9"/>
      <c r="OFT25" s="9"/>
      <c r="OFU25" s="9"/>
      <c r="OFV25" s="9"/>
      <c r="OFW25" s="9"/>
      <c r="OFX25" s="9"/>
      <c r="OFY25" s="9"/>
      <c r="OFZ25" s="9"/>
      <c r="OGA25" s="9"/>
      <c r="OGB25" s="9"/>
      <c r="OGC25" s="9"/>
      <c r="OGD25" s="9"/>
      <c r="OGE25" s="9"/>
      <c r="OGF25" s="9"/>
      <c r="OGG25" s="9"/>
      <c r="OGH25" s="9"/>
      <c r="OGI25" s="9"/>
      <c r="OGJ25" s="9"/>
      <c r="OGK25" s="9"/>
      <c r="OGL25" s="9"/>
      <c r="OGM25" s="9"/>
      <c r="OGN25" s="9"/>
      <c r="OGO25" s="9"/>
      <c r="OGP25" s="9"/>
      <c r="OGQ25" s="9"/>
      <c r="OGR25" s="9"/>
      <c r="OGS25" s="9"/>
      <c r="OGT25" s="9"/>
      <c r="OGU25" s="9"/>
      <c r="OGV25" s="9"/>
      <c r="OGW25" s="9"/>
      <c r="OGX25" s="9"/>
      <c r="OGY25" s="9"/>
      <c r="OGZ25" s="9"/>
      <c r="OHA25" s="9"/>
      <c r="OHB25" s="9"/>
      <c r="OHC25" s="9"/>
      <c r="OHD25" s="9"/>
      <c r="OHE25" s="9"/>
      <c r="OHF25" s="9"/>
      <c r="OHG25" s="9"/>
      <c r="OHH25" s="9"/>
      <c r="OHI25" s="9"/>
      <c r="OHJ25" s="9"/>
      <c r="OHK25" s="9"/>
      <c r="OHL25" s="9"/>
      <c r="OHM25" s="9"/>
      <c r="OHN25" s="9"/>
      <c r="OHO25" s="9"/>
      <c r="OHP25" s="9"/>
      <c r="OHQ25" s="9"/>
      <c r="OHR25" s="9"/>
      <c r="OHS25" s="9"/>
      <c r="OHT25" s="9"/>
      <c r="OHU25" s="9"/>
      <c r="OHV25" s="9"/>
      <c r="OHW25" s="9"/>
      <c r="OHX25" s="9"/>
      <c r="OHY25" s="9"/>
      <c r="OHZ25" s="9"/>
      <c r="OIA25" s="9"/>
      <c r="OIB25" s="9"/>
      <c r="OIC25" s="9"/>
      <c r="OID25" s="9"/>
      <c r="OIE25" s="9"/>
      <c r="OIF25" s="9"/>
      <c r="OIG25" s="9"/>
      <c r="OIH25" s="9"/>
      <c r="OII25" s="9"/>
      <c r="OIJ25" s="9"/>
      <c r="OIK25" s="9"/>
      <c r="OIL25" s="9"/>
      <c r="OIM25" s="9"/>
      <c r="OIN25" s="9"/>
      <c r="OIO25" s="9"/>
      <c r="OIP25" s="9"/>
      <c r="OIQ25" s="9"/>
      <c r="OIR25" s="9"/>
      <c r="OIS25" s="9"/>
      <c r="OIT25" s="9"/>
      <c r="OIU25" s="9"/>
      <c r="OIV25" s="9"/>
      <c r="OIW25" s="9"/>
      <c r="OIX25" s="9"/>
      <c r="OIY25" s="9"/>
      <c r="OIZ25" s="9"/>
      <c r="OJA25" s="9"/>
      <c r="OJB25" s="9"/>
      <c r="OJC25" s="9"/>
      <c r="OJD25" s="9"/>
      <c r="OJE25" s="9"/>
      <c r="OJF25" s="9"/>
      <c r="OJG25" s="9"/>
      <c r="OJH25" s="9"/>
      <c r="OJI25" s="9"/>
      <c r="OJJ25" s="9"/>
      <c r="OJK25" s="9"/>
      <c r="OJL25" s="9"/>
      <c r="OJM25" s="9"/>
      <c r="OJN25" s="9"/>
      <c r="OJO25" s="9"/>
      <c r="OJP25" s="9"/>
      <c r="OJQ25" s="9"/>
      <c r="OJR25" s="9"/>
      <c r="OJS25" s="9"/>
      <c r="OJT25" s="9"/>
      <c r="OJU25" s="9"/>
      <c r="OJV25" s="9"/>
      <c r="OJW25" s="9"/>
      <c r="OJX25" s="9"/>
      <c r="OJY25" s="9"/>
      <c r="OJZ25" s="9"/>
      <c r="OKA25" s="9"/>
      <c r="OKB25" s="9"/>
      <c r="OKC25" s="9"/>
      <c r="OKD25" s="9"/>
      <c r="OKE25" s="9"/>
      <c r="OKF25" s="9"/>
      <c r="OKG25" s="9"/>
      <c r="OKH25" s="9"/>
      <c r="OKI25" s="9"/>
      <c r="OKJ25" s="9"/>
      <c r="OKK25" s="9"/>
      <c r="OKL25" s="9"/>
      <c r="OKM25" s="9"/>
      <c r="OKN25" s="9"/>
      <c r="OKO25" s="9"/>
      <c r="OKP25" s="9"/>
      <c r="OKQ25" s="9"/>
      <c r="OKR25" s="9"/>
      <c r="OKS25" s="9"/>
      <c r="OKT25" s="9"/>
      <c r="OKU25" s="9"/>
      <c r="OKV25" s="9"/>
      <c r="OKW25" s="9"/>
      <c r="OKX25" s="9"/>
      <c r="OKY25" s="9"/>
      <c r="OKZ25" s="9"/>
      <c r="OLA25" s="9"/>
      <c r="OLB25" s="9"/>
      <c r="OLC25" s="9"/>
      <c r="OLD25" s="9"/>
      <c r="OLE25" s="9"/>
      <c r="OLF25" s="9"/>
      <c r="OLG25" s="9"/>
      <c r="OLH25" s="9"/>
      <c r="OLI25" s="9"/>
      <c r="OLJ25" s="9"/>
      <c r="OLK25" s="9"/>
      <c r="OLL25" s="9"/>
      <c r="OLM25" s="9"/>
      <c r="OLN25" s="9"/>
      <c r="OLO25" s="9"/>
      <c r="OLP25" s="9"/>
      <c r="OLQ25" s="9"/>
      <c r="OLR25" s="9"/>
      <c r="OLS25" s="9"/>
      <c r="OLT25" s="9"/>
      <c r="OLU25" s="9"/>
      <c r="OLV25" s="9"/>
      <c r="OLW25" s="9"/>
      <c r="OLX25" s="9"/>
      <c r="OLY25" s="9"/>
      <c r="OLZ25" s="9"/>
      <c r="OMA25" s="9"/>
      <c r="OMB25" s="9"/>
      <c r="OMC25" s="9"/>
      <c r="OMD25" s="9"/>
      <c r="OME25" s="9"/>
      <c r="OMF25" s="9"/>
      <c r="OMG25" s="9"/>
      <c r="OMH25" s="9"/>
      <c r="OMI25" s="9"/>
      <c r="OMJ25" s="9"/>
      <c r="OMK25" s="9"/>
      <c r="OML25" s="9"/>
      <c r="OMM25" s="9"/>
      <c r="OMN25" s="9"/>
      <c r="OMO25" s="9"/>
      <c r="OMP25" s="9"/>
      <c r="OMQ25" s="9"/>
      <c r="OMR25" s="9"/>
      <c r="OMS25" s="9"/>
      <c r="OMT25" s="9"/>
      <c r="OMU25" s="9"/>
      <c r="OMV25" s="9"/>
      <c r="OMW25" s="9"/>
      <c r="OMX25" s="9"/>
      <c r="OMY25" s="9"/>
      <c r="OMZ25" s="9"/>
      <c r="ONA25" s="9"/>
      <c r="ONB25" s="9"/>
      <c r="ONC25" s="9"/>
      <c r="OND25" s="9"/>
      <c r="ONE25" s="9"/>
      <c r="ONF25" s="9"/>
      <c r="ONG25" s="9"/>
      <c r="ONH25" s="9"/>
      <c r="ONI25" s="9"/>
      <c r="ONJ25" s="9"/>
      <c r="ONK25" s="9"/>
      <c r="ONL25" s="9"/>
      <c r="ONM25" s="9"/>
      <c r="ONN25" s="9"/>
      <c r="ONO25" s="9"/>
      <c r="ONP25" s="9"/>
      <c r="ONQ25" s="9"/>
      <c r="ONR25" s="9"/>
      <c r="ONS25" s="9"/>
      <c r="ONT25" s="9"/>
      <c r="ONU25" s="9"/>
      <c r="ONV25" s="9"/>
      <c r="ONW25" s="9"/>
      <c r="ONX25" s="9"/>
      <c r="ONY25" s="9"/>
      <c r="ONZ25" s="9"/>
      <c r="OOA25" s="9"/>
      <c r="OOB25" s="9"/>
      <c r="OOC25" s="9"/>
      <c r="OOD25" s="9"/>
      <c r="OOE25" s="9"/>
      <c r="OOF25" s="9"/>
      <c r="OOG25" s="9"/>
      <c r="OOH25" s="9"/>
      <c r="OOI25" s="9"/>
      <c r="OOJ25" s="9"/>
      <c r="OOK25" s="9"/>
      <c r="OOL25" s="9"/>
      <c r="OOM25" s="9"/>
      <c r="OON25" s="9"/>
      <c r="OOO25" s="9"/>
      <c r="OOP25" s="9"/>
      <c r="OOQ25" s="9"/>
      <c r="OOR25" s="9"/>
      <c r="OOS25" s="9"/>
      <c r="OOT25" s="9"/>
      <c r="OOU25" s="9"/>
      <c r="OOV25" s="9"/>
      <c r="OOW25" s="9"/>
      <c r="OOX25" s="9"/>
      <c r="OOY25" s="9"/>
      <c r="OOZ25" s="9"/>
      <c r="OPA25" s="9"/>
      <c r="OPB25" s="9"/>
      <c r="OPC25" s="9"/>
      <c r="OPD25" s="9"/>
      <c r="OPE25" s="9"/>
      <c r="OPF25" s="9"/>
      <c r="OPG25" s="9"/>
      <c r="OPH25" s="9"/>
      <c r="OPI25" s="9"/>
      <c r="OPJ25" s="9"/>
      <c r="OPK25" s="9"/>
      <c r="OPL25" s="9"/>
      <c r="OPM25" s="9"/>
      <c r="OPN25" s="9"/>
      <c r="OPO25" s="9"/>
      <c r="OPP25" s="9"/>
      <c r="OPQ25" s="9"/>
      <c r="OPR25" s="9"/>
      <c r="OPS25" s="9"/>
      <c r="OPT25" s="9"/>
      <c r="OPU25" s="9"/>
      <c r="OPV25" s="9"/>
      <c r="OPW25" s="9"/>
      <c r="OPX25" s="9"/>
      <c r="OPY25" s="9"/>
      <c r="OPZ25" s="9"/>
      <c r="OQA25" s="9"/>
      <c r="OQB25" s="9"/>
      <c r="OQC25" s="9"/>
      <c r="OQD25" s="9"/>
      <c r="OQE25" s="9"/>
      <c r="OQF25" s="9"/>
      <c r="OQG25" s="9"/>
      <c r="OQH25" s="9"/>
      <c r="OQI25" s="9"/>
      <c r="OQJ25" s="9"/>
      <c r="OQK25" s="9"/>
      <c r="OQL25" s="9"/>
      <c r="OQM25" s="9"/>
      <c r="OQN25" s="9"/>
      <c r="OQO25" s="9"/>
      <c r="OQP25" s="9"/>
      <c r="OQQ25" s="9"/>
      <c r="OQR25" s="9"/>
      <c r="OQS25" s="9"/>
      <c r="OQT25" s="9"/>
      <c r="OQU25" s="9"/>
      <c r="OQV25" s="9"/>
      <c r="OQW25" s="9"/>
      <c r="OQX25" s="9"/>
      <c r="OQY25" s="9"/>
      <c r="OQZ25" s="9"/>
      <c r="ORA25" s="9"/>
      <c r="ORB25" s="9"/>
      <c r="ORC25" s="9"/>
      <c r="ORD25" s="9"/>
      <c r="ORE25" s="9"/>
      <c r="ORF25" s="9"/>
      <c r="ORG25" s="9"/>
      <c r="ORH25" s="9"/>
      <c r="ORI25" s="9"/>
      <c r="ORJ25" s="9"/>
      <c r="ORK25" s="9"/>
      <c r="ORL25" s="9"/>
      <c r="ORM25" s="9"/>
      <c r="ORN25" s="9"/>
      <c r="ORO25" s="9"/>
      <c r="ORP25" s="9"/>
      <c r="ORQ25" s="9"/>
      <c r="ORR25" s="9"/>
      <c r="ORS25" s="9"/>
      <c r="ORT25" s="9"/>
      <c r="ORU25" s="9"/>
      <c r="ORV25" s="9"/>
      <c r="ORW25" s="9"/>
      <c r="ORX25" s="9"/>
      <c r="ORY25" s="9"/>
      <c r="ORZ25" s="9"/>
      <c r="OSA25" s="9"/>
      <c r="OSB25" s="9"/>
      <c r="OSC25" s="9"/>
      <c r="OSD25" s="9"/>
      <c r="OSE25" s="9"/>
      <c r="OSF25" s="9"/>
      <c r="OSG25" s="9"/>
      <c r="OSH25" s="9"/>
      <c r="OSI25" s="9"/>
      <c r="OSJ25" s="9"/>
      <c r="OSK25" s="9"/>
      <c r="OSL25" s="9"/>
      <c r="OSM25" s="9"/>
      <c r="OSN25" s="9"/>
      <c r="OSO25" s="9"/>
      <c r="OSP25" s="9"/>
      <c r="OSQ25" s="9"/>
      <c r="OSR25" s="9"/>
      <c r="OSS25" s="9"/>
      <c r="OST25" s="9"/>
      <c r="OSU25" s="9"/>
      <c r="OSV25" s="9"/>
      <c r="OSW25" s="9"/>
      <c r="OSX25" s="9"/>
      <c r="OSY25" s="9"/>
      <c r="OSZ25" s="9"/>
      <c r="OTA25" s="9"/>
      <c r="OTB25" s="9"/>
      <c r="OTC25" s="9"/>
      <c r="OTD25" s="9"/>
      <c r="OTE25" s="9"/>
      <c r="OTF25" s="9"/>
      <c r="OTG25" s="9"/>
      <c r="OTH25" s="9"/>
      <c r="OTI25" s="9"/>
      <c r="OTJ25" s="9"/>
      <c r="OTK25" s="9"/>
      <c r="OTL25" s="9"/>
      <c r="OTM25" s="9"/>
      <c r="OTN25" s="9"/>
      <c r="OTO25" s="9"/>
      <c r="OTP25" s="9"/>
      <c r="OTQ25" s="9"/>
      <c r="OTR25" s="9"/>
      <c r="OTS25" s="9"/>
      <c r="OTT25" s="9"/>
      <c r="OTU25" s="9"/>
      <c r="OTV25" s="9"/>
      <c r="OTW25" s="9"/>
      <c r="OTX25" s="9"/>
      <c r="OTY25" s="9"/>
      <c r="OTZ25" s="9"/>
      <c r="OUA25" s="9"/>
      <c r="OUB25" s="9"/>
      <c r="OUC25" s="9"/>
      <c r="OUD25" s="9"/>
      <c r="OUE25" s="9"/>
      <c r="OUF25" s="9"/>
      <c r="OUG25" s="9"/>
      <c r="OUH25" s="9"/>
      <c r="OUI25" s="9"/>
      <c r="OUJ25" s="9"/>
      <c r="OUK25" s="9"/>
      <c r="OUL25" s="9"/>
      <c r="OUM25" s="9"/>
      <c r="OUN25" s="9"/>
      <c r="OUO25" s="9"/>
      <c r="OUP25" s="9"/>
      <c r="OUQ25" s="9"/>
      <c r="OUR25" s="9"/>
      <c r="OUS25" s="9"/>
      <c r="OUT25" s="9"/>
      <c r="OUU25" s="9"/>
      <c r="OUV25" s="9"/>
      <c r="OUW25" s="9"/>
      <c r="OUX25" s="9"/>
      <c r="OUY25" s="9"/>
      <c r="OUZ25" s="9"/>
      <c r="OVA25" s="9"/>
      <c r="OVB25" s="9"/>
      <c r="OVC25" s="9"/>
      <c r="OVD25" s="9"/>
      <c r="OVE25" s="9"/>
      <c r="OVF25" s="9"/>
      <c r="OVG25" s="9"/>
      <c r="OVH25" s="9"/>
      <c r="OVI25" s="9"/>
      <c r="OVJ25" s="9"/>
      <c r="OVK25" s="9"/>
      <c r="OVL25" s="9"/>
      <c r="OVM25" s="9"/>
      <c r="OVN25" s="9"/>
      <c r="OVO25" s="9"/>
      <c r="OVP25" s="9"/>
      <c r="OVQ25" s="9"/>
      <c r="OVR25" s="9"/>
      <c r="OVS25" s="9"/>
      <c r="OVT25" s="9"/>
      <c r="OVU25" s="9"/>
      <c r="OVV25" s="9"/>
      <c r="OVW25" s="9"/>
      <c r="OVX25" s="9"/>
      <c r="OVY25" s="9"/>
      <c r="OVZ25" s="9"/>
      <c r="OWA25" s="9"/>
      <c r="OWB25" s="9"/>
      <c r="OWC25" s="9"/>
      <c r="OWD25" s="9"/>
      <c r="OWE25" s="9"/>
      <c r="OWF25" s="9"/>
      <c r="OWG25" s="9"/>
      <c r="OWH25" s="9"/>
      <c r="OWI25" s="9"/>
      <c r="OWJ25" s="9"/>
      <c r="OWK25" s="9"/>
      <c r="OWL25" s="9"/>
      <c r="OWM25" s="9"/>
      <c r="OWN25" s="9"/>
      <c r="OWO25" s="9"/>
      <c r="OWP25" s="9"/>
      <c r="OWQ25" s="9"/>
      <c r="OWR25" s="9"/>
      <c r="OWS25" s="9"/>
      <c r="OWT25" s="9"/>
      <c r="OWU25" s="9"/>
      <c r="OWV25" s="9"/>
      <c r="OWW25" s="9"/>
      <c r="OWX25" s="9"/>
      <c r="OWY25" s="9"/>
      <c r="OWZ25" s="9"/>
      <c r="OXA25" s="9"/>
      <c r="OXB25" s="9"/>
      <c r="OXC25" s="9"/>
      <c r="OXD25" s="9"/>
      <c r="OXE25" s="9"/>
      <c r="OXF25" s="9"/>
      <c r="OXG25" s="9"/>
      <c r="OXH25" s="9"/>
      <c r="OXI25" s="9"/>
      <c r="OXJ25" s="9"/>
      <c r="OXK25" s="9"/>
      <c r="OXL25" s="9"/>
      <c r="OXM25" s="9"/>
      <c r="OXN25" s="9"/>
      <c r="OXO25" s="9"/>
      <c r="OXP25" s="9"/>
      <c r="OXQ25" s="9"/>
      <c r="OXR25" s="9"/>
      <c r="OXS25" s="9"/>
      <c r="OXT25" s="9"/>
      <c r="OXU25" s="9"/>
      <c r="OXV25" s="9"/>
      <c r="OXW25" s="9"/>
      <c r="OXX25" s="9"/>
      <c r="OXY25" s="9"/>
      <c r="OXZ25" s="9"/>
      <c r="OYA25" s="9"/>
      <c r="OYB25" s="9"/>
      <c r="OYC25" s="9"/>
      <c r="OYD25" s="9"/>
      <c r="OYE25" s="9"/>
      <c r="OYF25" s="9"/>
      <c r="OYG25" s="9"/>
      <c r="OYH25" s="9"/>
      <c r="OYI25" s="9"/>
      <c r="OYJ25" s="9"/>
      <c r="OYK25" s="9"/>
      <c r="OYL25" s="9"/>
      <c r="OYM25" s="9"/>
      <c r="OYN25" s="9"/>
      <c r="OYO25" s="9"/>
      <c r="OYP25" s="9"/>
      <c r="OYQ25" s="9"/>
      <c r="OYR25" s="9"/>
      <c r="OYS25" s="9"/>
      <c r="OYT25" s="9"/>
      <c r="OYU25" s="9"/>
      <c r="OYV25" s="9"/>
      <c r="OYW25" s="9"/>
      <c r="OYX25" s="9"/>
      <c r="OYY25" s="9"/>
      <c r="OYZ25" s="9"/>
      <c r="OZA25" s="9"/>
      <c r="OZB25" s="9"/>
      <c r="OZC25" s="9"/>
      <c r="OZD25" s="9"/>
      <c r="OZE25" s="9"/>
      <c r="OZF25" s="9"/>
      <c r="OZG25" s="9"/>
      <c r="OZH25" s="9"/>
      <c r="OZI25" s="9"/>
      <c r="OZJ25" s="9"/>
      <c r="OZK25" s="9"/>
      <c r="OZL25" s="9"/>
      <c r="OZM25" s="9"/>
      <c r="OZN25" s="9"/>
      <c r="OZO25" s="9"/>
      <c r="OZP25" s="9"/>
      <c r="OZQ25" s="9"/>
      <c r="OZR25" s="9"/>
      <c r="OZS25" s="9"/>
      <c r="OZT25" s="9"/>
      <c r="OZU25" s="9"/>
      <c r="OZV25" s="9"/>
      <c r="OZW25" s="9"/>
      <c r="OZX25" s="9"/>
      <c r="OZY25" s="9"/>
      <c r="OZZ25" s="9"/>
      <c r="PAA25" s="9"/>
      <c r="PAB25" s="9"/>
      <c r="PAC25" s="9"/>
      <c r="PAD25" s="9"/>
      <c r="PAE25" s="9"/>
      <c r="PAF25" s="9"/>
      <c r="PAG25" s="9"/>
      <c r="PAH25" s="9"/>
      <c r="PAI25" s="9"/>
      <c r="PAJ25" s="9"/>
      <c r="PAK25" s="9"/>
      <c r="PAL25" s="9"/>
      <c r="PAM25" s="9"/>
      <c r="PAN25" s="9"/>
      <c r="PAO25" s="9"/>
      <c r="PAP25" s="9"/>
      <c r="PAQ25" s="9"/>
      <c r="PAR25" s="9"/>
      <c r="PAS25" s="9"/>
      <c r="PAT25" s="9"/>
      <c r="PAU25" s="9"/>
      <c r="PAV25" s="9"/>
      <c r="PAW25" s="9"/>
      <c r="PAX25" s="9"/>
      <c r="PAY25" s="9"/>
      <c r="PAZ25" s="9"/>
      <c r="PBA25" s="9"/>
      <c r="PBB25" s="9"/>
      <c r="PBC25" s="9"/>
      <c r="PBD25" s="9"/>
      <c r="PBE25" s="9"/>
      <c r="PBF25" s="9"/>
      <c r="PBG25" s="9"/>
      <c r="PBH25" s="9"/>
      <c r="PBI25" s="9"/>
      <c r="PBJ25" s="9"/>
      <c r="PBK25" s="9"/>
      <c r="PBL25" s="9"/>
      <c r="PBM25" s="9"/>
      <c r="PBN25" s="9"/>
      <c r="PBO25" s="9"/>
      <c r="PBP25" s="9"/>
      <c r="PBQ25" s="9"/>
      <c r="PBR25" s="9"/>
      <c r="PBS25" s="9"/>
      <c r="PBT25" s="9"/>
      <c r="PBU25" s="9"/>
      <c r="PBV25" s="9"/>
      <c r="PBW25" s="9"/>
      <c r="PBX25" s="9"/>
      <c r="PBY25" s="9"/>
      <c r="PBZ25" s="9"/>
      <c r="PCA25" s="9"/>
      <c r="PCB25" s="9"/>
      <c r="PCC25" s="9"/>
      <c r="PCD25" s="9"/>
      <c r="PCE25" s="9"/>
      <c r="PCF25" s="9"/>
      <c r="PCG25" s="9"/>
      <c r="PCH25" s="9"/>
      <c r="PCI25" s="9"/>
      <c r="PCJ25" s="9"/>
      <c r="PCK25" s="9"/>
      <c r="PCL25" s="9"/>
      <c r="PCM25" s="9"/>
      <c r="PCN25" s="9"/>
      <c r="PCO25" s="9"/>
      <c r="PCP25" s="9"/>
      <c r="PCQ25" s="9"/>
      <c r="PCR25" s="9"/>
      <c r="PCS25" s="9"/>
      <c r="PCT25" s="9"/>
      <c r="PCU25" s="9"/>
      <c r="PCV25" s="9"/>
      <c r="PCW25" s="9"/>
      <c r="PCX25" s="9"/>
      <c r="PCY25" s="9"/>
      <c r="PCZ25" s="9"/>
      <c r="PDA25" s="9"/>
      <c r="PDB25" s="9"/>
      <c r="PDC25" s="9"/>
      <c r="PDD25" s="9"/>
      <c r="PDE25" s="9"/>
      <c r="PDF25" s="9"/>
      <c r="PDG25" s="9"/>
      <c r="PDH25" s="9"/>
      <c r="PDI25" s="9"/>
      <c r="PDJ25" s="9"/>
      <c r="PDK25" s="9"/>
      <c r="PDL25" s="9"/>
      <c r="PDM25" s="9"/>
      <c r="PDN25" s="9"/>
      <c r="PDO25" s="9"/>
      <c r="PDP25" s="9"/>
      <c r="PDQ25" s="9"/>
      <c r="PDR25" s="9"/>
      <c r="PDS25" s="9"/>
      <c r="PDT25" s="9"/>
      <c r="PDU25" s="9"/>
      <c r="PDV25" s="9"/>
      <c r="PDW25" s="9"/>
      <c r="PDX25" s="9"/>
      <c r="PDY25" s="9"/>
      <c r="PDZ25" s="9"/>
      <c r="PEA25" s="9"/>
      <c r="PEB25" s="9"/>
      <c r="PEC25" s="9"/>
      <c r="PED25" s="9"/>
      <c r="PEE25" s="9"/>
      <c r="PEF25" s="9"/>
      <c r="PEG25" s="9"/>
      <c r="PEH25" s="9"/>
      <c r="PEI25" s="9"/>
      <c r="PEJ25" s="9"/>
      <c r="PEK25" s="9"/>
      <c r="PEL25" s="9"/>
      <c r="PEM25" s="9"/>
      <c r="PEN25" s="9"/>
      <c r="PEO25" s="9"/>
      <c r="PEP25" s="9"/>
      <c r="PEQ25" s="9"/>
      <c r="PER25" s="9"/>
      <c r="PES25" s="9"/>
      <c r="PET25" s="9"/>
      <c r="PEU25" s="9"/>
      <c r="PEV25" s="9"/>
      <c r="PEW25" s="9"/>
      <c r="PEX25" s="9"/>
      <c r="PEY25" s="9"/>
      <c r="PEZ25" s="9"/>
      <c r="PFA25" s="9"/>
      <c r="PFB25" s="9"/>
      <c r="PFC25" s="9"/>
      <c r="PFD25" s="9"/>
      <c r="PFE25" s="9"/>
      <c r="PFF25" s="9"/>
      <c r="PFG25" s="9"/>
      <c r="PFH25" s="9"/>
      <c r="PFI25" s="9"/>
      <c r="PFJ25" s="9"/>
      <c r="PFK25" s="9"/>
      <c r="PFL25" s="9"/>
      <c r="PFM25" s="9"/>
      <c r="PFN25" s="9"/>
      <c r="PFO25" s="9"/>
      <c r="PFP25" s="9"/>
      <c r="PFQ25" s="9"/>
      <c r="PFR25" s="9"/>
      <c r="PFS25" s="9"/>
      <c r="PFT25" s="9"/>
      <c r="PFU25" s="9"/>
      <c r="PFV25" s="9"/>
      <c r="PFW25" s="9"/>
      <c r="PFX25" s="9"/>
      <c r="PFY25" s="9"/>
      <c r="PFZ25" s="9"/>
      <c r="PGA25" s="9"/>
      <c r="PGB25" s="9"/>
      <c r="PGC25" s="9"/>
      <c r="PGD25" s="9"/>
      <c r="PGE25" s="9"/>
      <c r="PGF25" s="9"/>
      <c r="PGG25" s="9"/>
      <c r="PGH25" s="9"/>
      <c r="PGI25" s="9"/>
      <c r="PGJ25" s="9"/>
      <c r="PGK25" s="9"/>
      <c r="PGL25" s="9"/>
      <c r="PGM25" s="9"/>
      <c r="PGN25" s="9"/>
      <c r="PGO25" s="9"/>
      <c r="PGP25" s="9"/>
      <c r="PGQ25" s="9"/>
      <c r="PGR25" s="9"/>
      <c r="PGS25" s="9"/>
      <c r="PGT25" s="9"/>
      <c r="PGU25" s="9"/>
      <c r="PGV25" s="9"/>
      <c r="PGW25" s="9"/>
      <c r="PGX25" s="9"/>
      <c r="PGY25" s="9"/>
      <c r="PGZ25" s="9"/>
      <c r="PHA25" s="9"/>
      <c r="PHB25" s="9"/>
      <c r="PHC25" s="9"/>
      <c r="PHD25" s="9"/>
      <c r="PHE25" s="9"/>
      <c r="PHF25" s="9"/>
      <c r="PHG25" s="9"/>
      <c r="PHH25" s="9"/>
      <c r="PHI25" s="9"/>
      <c r="PHJ25" s="9"/>
      <c r="PHK25" s="9"/>
      <c r="PHL25" s="9"/>
      <c r="PHM25" s="9"/>
      <c r="PHN25" s="9"/>
      <c r="PHO25" s="9"/>
      <c r="PHP25" s="9"/>
      <c r="PHQ25" s="9"/>
      <c r="PHR25" s="9"/>
      <c r="PHS25" s="9"/>
      <c r="PHT25" s="9"/>
      <c r="PHU25" s="9"/>
      <c r="PHV25" s="9"/>
      <c r="PHW25" s="9"/>
      <c r="PHX25" s="9"/>
      <c r="PHY25" s="9"/>
      <c r="PHZ25" s="9"/>
      <c r="PIA25" s="9"/>
      <c r="PIB25" s="9"/>
      <c r="PIC25" s="9"/>
      <c r="PID25" s="9"/>
      <c r="PIE25" s="9"/>
      <c r="PIF25" s="9"/>
      <c r="PIG25" s="9"/>
      <c r="PIH25" s="9"/>
      <c r="PII25" s="9"/>
      <c r="PIJ25" s="9"/>
      <c r="PIK25" s="9"/>
      <c r="PIL25" s="9"/>
      <c r="PIM25" s="9"/>
      <c r="PIN25" s="9"/>
      <c r="PIO25" s="9"/>
      <c r="PIP25" s="9"/>
      <c r="PIQ25" s="9"/>
      <c r="PIR25" s="9"/>
      <c r="PIS25" s="9"/>
      <c r="PIT25" s="9"/>
      <c r="PIU25" s="9"/>
      <c r="PIV25" s="9"/>
      <c r="PIW25" s="9"/>
      <c r="PIX25" s="9"/>
      <c r="PIY25" s="9"/>
      <c r="PIZ25" s="9"/>
      <c r="PJA25" s="9"/>
      <c r="PJB25" s="9"/>
      <c r="PJC25" s="9"/>
      <c r="PJD25" s="9"/>
      <c r="PJE25" s="9"/>
      <c r="PJF25" s="9"/>
      <c r="PJG25" s="9"/>
      <c r="PJH25" s="9"/>
      <c r="PJI25" s="9"/>
      <c r="PJJ25" s="9"/>
      <c r="PJK25" s="9"/>
      <c r="PJL25" s="9"/>
      <c r="PJM25" s="9"/>
      <c r="PJN25" s="9"/>
      <c r="PJO25" s="9"/>
      <c r="PJP25" s="9"/>
      <c r="PJQ25" s="9"/>
      <c r="PJR25" s="9"/>
      <c r="PJS25" s="9"/>
      <c r="PJT25" s="9"/>
      <c r="PJU25" s="9"/>
      <c r="PJV25" s="9"/>
      <c r="PJW25" s="9"/>
      <c r="PJX25" s="9"/>
      <c r="PJY25" s="9"/>
      <c r="PJZ25" s="9"/>
      <c r="PKA25" s="9"/>
      <c r="PKB25" s="9"/>
      <c r="PKC25" s="9"/>
      <c r="PKD25" s="9"/>
      <c r="PKE25" s="9"/>
      <c r="PKF25" s="9"/>
      <c r="PKG25" s="9"/>
      <c r="PKH25" s="9"/>
      <c r="PKI25" s="9"/>
      <c r="PKJ25" s="9"/>
      <c r="PKK25" s="9"/>
      <c r="PKL25" s="9"/>
      <c r="PKM25" s="9"/>
      <c r="PKN25" s="9"/>
      <c r="PKO25" s="9"/>
      <c r="PKP25" s="9"/>
      <c r="PKQ25" s="9"/>
      <c r="PKR25" s="9"/>
      <c r="PKS25" s="9"/>
      <c r="PKT25" s="9"/>
      <c r="PKU25" s="9"/>
      <c r="PKV25" s="9"/>
      <c r="PKW25" s="9"/>
      <c r="PKX25" s="9"/>
      <c r="PKY25" s="9"/>
      <c r="PKZ25" s="9"/>
      <c r="PLA25" s="9"/>
      <c r="PLB25" s="9"/>
      <c r="PLC25" s="9"/>
      <c r="PLD25" s="9"/>
      <c r="PLE25" s="9"/>
      <c r="PLF25" s="9"/>
      <c r="PLG25" s="9"/>
      <c r="PLH25" s="9"/>
      <c r="PLI25" s="9"/>
      <c r="PLJ25" s="9"/>
      <c r="PLK25" s="9"/>
      <c r="PLL25" s="9"/>
      <c r="PLM25" s="9"/>
      <c r="PLN25" s="9"/>
      <c r="PLO25" s="9"/>
      <c r="PLP25" s="9"/>
      <c r="PLQ25" s="9"/>
      <c r="PLR25" s="9"/>
      <c r="PLS25" s="9"/>
      <c r="PLT25" s="9"/>
      <c r="PLU25" s="9"/>
      <c r="PLV25" s="9"/>
      <c r="PLW25" s="9"/>
      <c r="PLX25" s="9"/>
      <c r="PLY25" s="9"/>
      <c r="PLZ25" s="9"/>
      <c r="PMA25" s="9"/>
      <c r="PMB25" s="9"/>
      <c r="PMC25" s="9"/>
      <c r="PMD25" s="9"/>
      <c r="PME25" s="9"/>
      <c r="PMF25" s="9"/>
      <c r="PMG25" s="9"/>
      <c r="PMH25" s="9"/>
      <c r="PMI25" s="9"/>
      <c r="PMJ25" s="9"/>
      <c r="PMK25" s="9"/>
      <c r="PML25" s="9"/>
      <c r="PMM25" s="9"/>
      <c r="PMN25" s="9"/>
      <c r="PMO25" s="9"/>
      <c r="PMP25" s="9"/>
      <c r="PMQ25" s="9"/>
      <c r="PMR25" s="9"/>
      <c r="PMS25" s="9"/>
      <c r="PMT25" s="9"/>
      <c r="PMU25" s="9"/>
      <c r="PMV25" s="9"/>
      <c r="PMW25" s="9"/>
      <c r="PMX25" s="9"/>
      <c r="PMY25" s="9"/>
      <c r="PMZ25" s="9"/>
      <c r="PNA25" s="9"/>
      <c r="PNB25" s="9"/>
      <c r="PNC25" s="9"/>
      <c r="PND25" s="9"/>
      <c r="PNE25" s="9"/>
      <c r="PNF25" s="9"/>
      <c r="PNG25" s="9"/>
      <c r="PNH25" s="9"/>
      <c r="PNI25" s="9"/>
      <c r="PNJ25" s="9"/>
      <c r="PNK25" s="9"/>
      <c r="PNL25" s="9"/>
      <c r="PNM25" s="9"/>
      <c r="PNN25" s="9"/>
      <c r="PNO25" s="9"/>
      <c r="PNP25" s="9"/>
      <c r="PNQ25" s="9"/>
      <c r="PNR25" s="9"/>
      <c r="PNS25" s="9"/>
      <c r="PNT25" s="9"/>
      <c r="PNU25" s="9"/>
      <c r="PNV25" s="9"/>
      <c r="PNW25" s="9"/>
      <c r="PNX25" s="9"/>
      <c r="PNY25" s="9"/>
      <c r="PNZ25" s="9"/>
      <c r="POA25" s="9"/>
      <c r="POB25" s="9"/>
      <c r="POC25" s="9"/>
      <c r="POD25" s="9"/>
      <c r="POE25" s="9"/>
      <c r="POF25" s="9"/>
      <c r="POG25" s="9"/>
      <c r="POH25" s="9"/>
      <c r="POI25" s="9"/>
      <c r="POJ25" s="9"/>
      <c r="POK25" s="9"/>
      <c r="POL25" s="9"/>
      <c r="POM25" s="9"/>
      <c r="PON25" s="9"/>
      <c r="POO25" s="9"/>
      <c r="POP25" s="9"/>
      <c r="POQ25" s="9"/>
      <c r="POR25" s="9"/>
      <c r="POS25" s="9"/>
      <c r="POT25" s="9"/>
      <c r="POU25" s="9"/>
      <c r="POV25" s="9"/>
      <c r="POW25" s="9"/>
      <c r="POX25" s="9"/>
      <c r="POY25" s="9"/>
      <c r="POZ25" s="9"/>
      <c r="PPA25" s="9"/>
      <c r="PPB25" s="9"/>
      <c r="PPC25" s="9"/>
      <c r="PPD25" s="9"/>
      <c r="PPE25" s="9"/>
      <c r="PPF25" s="9"/>
      <c r="PPG25" s="9"/>
      <c r="PPH25" s="9"/>
      <c r="PPI25" s="9"/>
      <c r="PPJ25" s="9"/>
      <c r="PPK25" s="9"/>
      <c r="PPL25" s="9"/>
      <c r="PPM25" s="9"/>
      <c r="PPN25" s="9"/>
      <c r="PPO25" s="9"/>
      <c r="PPP25" s="9"/>
      <c r="PPQ25" s="9"/>
      <c r="PPR25" s="9"/>
      <c r="PPS25" s="9"/>
      <c r="PPT25" s="9"/>
      <c r="PPU25" s="9"/>
      <c r="PPV25" s="9"/>
      <c r="PPW25" s="9"/>
      <c r="PPX25" s="9"/>
      <c r="PPY25" s="9"/>
      <c r="PPZ25" s="9"/>
      <c r="PQA25" s="9"/>
      <c r="PQB25" s="9"/>
      <c r="PQC25" s="9"/>
      <c r="PQD25" s="9"/>
      <c r="PQE25" s="9"/>
      <c r="PQF25" s="9"/>
      <c r="PQG25" s="9"/>
      <c r="PQH25" s="9"/>
      <c r="PQI25" s="9"/>
      <c r="PQJ25" s="9"/>
      <c r="PQK25" s="9"/>
      <c r="PQL25" s="9"/>
      <c r="PQM25" s="9"/>
      <c r="PQN25" s="9"/>
      <c r="PQO25" s="9"/>
      <c r="PQP25" s="9"/>
      <c r="PQQ25" s="9"/>
      <c r="PQR25" s="9"/>
      <c r="PQS25" s="9"/>
      <c r="PQT25" s="9"/>
      <c r="PQU25" s="9"/>
      <c r="PQV25" s="9"/>
      <c r="PQW25" s="9"/>
      <c r="PQX25" s="9"/>
      <c r="PQY25" s="9"/>
      <c r="PQZ25" s="9"/>
      <c r="PRA25" s="9"/>
      <c r="PRB25" s="9"/>
      <c r="PRC25" s="9"/>
      <c r="PRD25" s="9"/>
      <c r="PRE25" s="9"/>
      <c r="PRF25" s="9"/>
      <c r="PRG25" s="9"/>
      <c r="PRH25" s="9"/>
      <c r="PRI25" s="9"/>
      <c r="PRJ25" s="9"/>
      <c r="PRK25" s="9"/>
      <c r="PRL25" s="9"/>
      <c r="PRM25" s="9"/>
      <c r="PRN25" s="9"/>
      <c r="PRO25" s="9"/>
      <c r="PRP25" s="9"/>
      <c r="PRQ25" s="9"/>
      <c r="PRR25" s="9"/>
      <c r="PRS25" s="9"/>
      <c r="PRT25" s="9"/>
      <c r="PRU25" s="9"/>
      <c r="PRV25" s="9"/>
      <c r="PRW25" s="9"/>
      <c r="PRX25" s="9"/>
      <c r="PRY25" s="9"/>
      <c r="PRZ25" s="9"/>
      <c r="PSA25" s="9"/>
      <c r="PSB25" s="9"/>
      <c r="PSC25" s="9"/>
      <c r="PSD25" s="9"/>
      <c r="PSE25" s="9"/>
      <c r="PSF25" s="9"/>
      <c r="PSG25" s="9"/>
      <c r="PSH25" s="9"/>
      <c r="PSI25" s="9"/>
      <c r="PSJ25" s="9"/>
      <c r="PSK25" s="9"/>
      <c r="PSL25" s="9"/>
      <c r="PSM25" s="9"/>
      <c r="PSN25" s="9"/>
      <c r="PSO25" s="9"/>
      <c r="PSP25" s="9"/>
      <c r="PSQ25" s="9"/>
      <c r="PSR25" s="9"/>
      <c r="PSS25" s="9"/>
      <c r="PST25" s="9"/>
      <c r="PSU25" s="9"/>
      <c r="PSV25" s="9"/>
      <c r="PSW25" s="9"/>
      <c r="PSX25" s="9"/>
      <c r="PSY25" s="9"/>
      <c r="PSZ25" s="9"/>
      <c r="PTA25" s="9"/>
      <c r="PTB25" s="9"/>
      <c r="PTC25" s="9"/>
      <c r="PTD25" s="9"/>
      <c r="PTE25" s="9"/>
      <c r="PTF25" s="9"/>
      <c r="PTG25" s="9"/>
      <c r="PTH25" s="9"/>
      <c r="PTI25" s="9"/>
      <c r="PTJ25" s="9"/>
      <c r="PTK25" s="9"/>
      <c r="PTL25" s="9"/>
      <c r="PTM25" s="9"/>
      <c r="PTN25" s="9"/>
      <c r="PTO25" s="9"/>
      <c r="PTP25" s="9"/>
      <c r="PTQ25" s="9"/>
      <c r="PTR25" s="9"/>
      <c r="PTS25" s="9"/>
      <c r="PTT25" s="9"/>
      <c r="PTU25" s="9"/>
      <c r="PTV25" s="9"/>
      <c r="PTW25" s="9"/>
      <c r="PTX25" s="9"/>
      <c r="PTY25" s="9"/>
      <c r="PTZ25" s="9"/>
      <c r="PUA25" s="9"/>
      <c r="PUB25" s="9"/>
      <c r="PUC25" s="9"/>
      <c r="PUD25" s="9"/>
      <c r="PUE25" s="9"/>
      <c r="PUF25" s="9"/>
      <c r="PUG25" s="9"/>
      <c r="PUH25" s="9"/>
      <c r="PUI25" s="9"/>
      <c r="PUJ25" s="9"/>
      <c r="PUK25" s="9"/>
      <c r="PUL25" s="9"/>
      <c r="PUM25" s="9"/>
      <c r="PUN25" s="9"/>
      <c r="PUO25" s="9"/>
      <c r="PUP25" s="9"/>
      <c r="PUQ25" s="9"/>
      <c r="PUR25" s="9"/>
      <c r="PUS25" s="9"/>
      <c r="PUT25" s="9"/>
      <c r="PUU25" s="9"/>
      <c r="PUV25" s="9"/>
      <c r="PUW25" s="9"/>
      <c r="PUX25" s="9"/>
      <c r="PUY25" s="9"/>
      <c r="PUZ25" s="9"/>
      <c r="PVA25" s="9"/>
      <c r="PVB25" s="9"/>
      <c r="PVC25" s="9"/>
      <c r="PVD25" s="9"/>
      <c r="PVE25" s="9"/>
      <c r="PVF25" s="9"/>
      <c r="PVG25" s="9"/>
      <c r="PVH25" s="9"/>
      <c r="PVI25" s="9"/>
      <c r="PVJ25" s="9"/>
      <c r="PVK25" s="9"/>
      <c r="PVL25" s="9"/>
      <c r="PVM25" s="9"/>
      <c r="PVN25" s="9"/>
      <c r="PVO25" s="9"/>
      <c r="PVP25" s="9"/>
      <c r="PVQ25" s="9"/>
      <c r="PVR25" s="9"/>
      <c r="PVS25" s="9"/>
      <c r="PVT25" s="9"/>
      <c r="PVU25" s="9"/>
      <c r="PVV25" s="9"/>
      <c r="PVW25" s="9"/>
      <c r="PVX25" s="9"/>
      <c r="PVY25" s="9"/>
      <c r="PVZ25" s="9"/>
      <c r="PWA25" s="9"/>
      <c r="PWB25" s="9"/>
      <c r="PWC25" s="9"/>
      <c r="PWD25" s="9"/>
      <c r="PWE25" s="9"/>
      <c r="PWF25" s="9"/>
      <c r="PWG25" s="9"/>
      <c r="PWH25" s="9"/>
      <c r="PWI25" s="9"/>
      <c r="PWJ25" s="9"/>
      <c r="PWK25" s="9"/>
      <c r="PWL25" s="9"/>
      <c r="PWM25" s="9"/>
      <c r="PWN25" s="9"/>
      <c r="PWO25" s="9"/>
      <c r="PWP25" s="9"/>
      <c r="PWQ25" s="9"/>
      <c r="PWR25" s="9"/>
      <c r="PWS25" s="9"/>
      <c r="PWT25" s="9"/>
      <c r="PWU25" s="9"/>
      <c r="PWV25" s="9"/>
      <c r="PWW25" s="9"/>
      <c r="PWX25" s="9"/>
      <c r="PWY25" s="9"/>
      <c r="PWZ25" s="9"/>
      <c r="PXA25" s="9"/>
      <c r="PXB25" s="9"/>
      <c r="PXC25" s="9"/>
      <c r="PXD25" s="9"/>
      <c r="PXE25" s="9"/>
      <c r="PXF25" s="9"/>
      <c r="PXG25" s="9"/>
      <c r="PXH25" s="9"/>
      <c r="PXI25" s="9"/>
      <c r="PXJ25" s="9"/>
      <c r="PXK25" s="9"/>
      <c r="PXL25" s="9"/>
      <c r="PXM25" s="9"/>
      <c r="PXN25" s="9"/>
      <c r="PXO25" s="9"/>
      <c r="PXP25" s="9"/>
      <c r="PXQ25" s="9"/>
      <c r="PXR25" s="9"/>
      <c r="PXS25" s="9"/>
      <c r="PXT25" s="9"/>
      <c r="PXU25" s="9"/>
      <c r="PXV25" s="9"/>
      <c r="PXW25" s="9"/>
      <c r="PXX25" s="9"/>
      <c r="PXY25" s="9"/>
      <c r="PXZ25" s="9"/>
      <c r="PYA25" s="9"/>
      <c r="PYB25" s="9"/>
      <c r="PYC25" s="9"/>
      <c r="PYD25" s="9"/>
      <c r="PYE25" s="9"/>
      <c r="PYF25" s="9"/>
      <c r="PYG25" s="9"/>
      <c r="PYH25" s="9"/>
      <c r="PYI25" s="9"/>
      <c r="PYJ25" s="9"/>
      <c r="PYK25" s="9"/>
      <c r="PYL25" s="9"/>
      <c r="PYM25" s="9"/>
      <c r="PYN25" s="9"/>
      <c r="PYO25" s="9"/>
      <c r="PYP25" s="9"/>
      <c r="PYQ25" s="9"/>
      <c r="PYR25" s="9"/>
      <c r="PYS25" s="9"/>
      <c r="PYT25" s="9"/>
      <c r="PYU25" s="9"/>
      <c r="PYV25" s="9"/>
      <c r="PYW25" s="9"/>
      <c r="PYX25" s="9"/>
      <c r="PYY25" s="9"/>
      <c r="PYZ25" s="9"/>
      <c r="PZA25" s="9"/>
      <c r="PZB25" s="9"/>
      <c r="PZC25" s="9"/>
      <c r="PZD25" s="9"/>
      <c r="PZE25" s="9"/>
      <c r="PZF25" s="9"/>
      <c r="PZG25" s="9"/>
      <c r="PZH25" s="9"/>
      <c r="PZI25" s="9"/>
      <c r="PZJ25" s="9"/>
      <c r="PZK25" s="9"/>
      <c r="PZL25" s="9"/>
      <c r="PZM25" s="9"/>
      <c r="PZN25" s="9"/>
      <c r="PZO25" s="9"/>
      <c r="PZP25" s="9"/>
      <c r="PZQ25" s="9"/>
      <c r="PZR25" s="9"/>
      <c r="PZS25" s="9"/>
      <c r="PZT25" s="9"/>
      <c r="PZU25" s="9"/>
      <c r="PZV25" s="9"/>
      <c r="PZW25" s="9"/>
      <c r="PZX25" s="9"/>
      <c r="PZY25" s="9"/>
      <c r="PZZ25" s="9"/>
      <c r="QAA25" s="9"/>
      <c r="QAB25" s="9"/>
      <c r="QAC25" s="9"/>
      <c r="QAD25" s="9"/>
      <c r="QAE25" s="9"/>
      <c r="QAF25" s="9"/>
      <c r="QAG25" s="9"/>
      <c r="QAH25" s="9"/>
      <c r="QAI25" s="9"/>
      <c r="QAJ25" s="9"/>
      <c r="QAK25" s="9"/>
      <c r="QAL25" s="9"/>
      <c r="QAM25" s="9"/>
      <c r="QAN25" s="9"/>
      <c r="QAO25" s="9"/>
      <c r="QAP25" s="9"/>
      <c r="QAQ25" s="9"/>
      <c r="QAR25" s="9"/>
      <c r="QAS25" s="9"/>
      <c r="QAT25" s="9"/>
      <c r="QAU25" s="9"/>
      <c r="QAV25" s="9"/>
      <c r="QAW25" s="9"/>
      <c r="QAX25" s="9"/>
      <c r="QAY25" s="9"/>
      <c r="QAZ25" s="9"/>
      <c r="QBA25" s="9"/>
      <c r="QBB25" s="9"/>
      <c r="QBC25" s="9"/>
      <c r="QBD25" s="9"/>
      <c r="QBE25" s="9"/>
      <c r="QBF25" s="9"/>
      <c r="QBG25" s="9"/>
      <c r="QBH25" s="9"/>
      <c r="QBI25" s="9"/>
      <c r="QBJ25" s="9"/>
      <c r="QBK25" s="9"/>
      <c r="QBL25" s="9"/>
      <c r="QBM25" s="9"/>
      <c r="QBN25" s="9"/>
      <c r="QBO25" s="9"/>
      <c r="QBP25" s="9"/>
      <c r="QBQ25" s="9"/>
      <c r="QBR25" s="9"/>
      <c r="QBS25" s="9"/>
      <c r="QBT25" s="9"/>
      <c r="QBU25" s="9"/>
      <c r="QBV25" s="9"/>
      <c r="QBW25" s="9"/>
      <c r="QBX25" s="9"/>
      <c r="QBY25" s="9"/>
      <c r="QBZ25" s="9"/>
      <c r="QCA25" s="9"/>
      <c r="QCB25" s="9"/>
      <c r="QCC25" s="9"/>
      <c r="QCD25" s="9"/>
      <c r="QCE25" s="9"/>
      <c r="QCF25" s="9"/>
      <c r="QCG25" s="9"/>
      <c r="QCH25" s="9"/>
      <c r="QCI25" s="9"/>
      <c r="QCJ25" s="9"/>
      <c r="QCK25" s="9"/>
      <c r="QCL25" s="9"/>
      <c r="QCM25" s="9"/>
      <c r="QCN25" s="9"/>
      <c r="QCO25" s="9"/>
      <c r="QCP25" s="9"/>
      <c r="QCQ25" s="9"/>
      <c r="QCR25" s="9"/>
      <c r="QCS25" s="9"/>
      <c r="QCT25" s="9"/>
      <c r="QCU25" s="9"/>
      <c r="QCV25" s="9"/>
      <c r="QCW25" s="9"/>
      <c r="QCX25" s="9"/>
      <c r="QCY25" s="9"/>
      <c r="QCZ25" s="9"/>
      <c r="QDA25" s="9"/>
      <c r="QDB25" s="9"/>
      <c r="QDC25" s="9"/>
      <c r="QDD25" s="9"/>
      <c r="QDE25" s="9"/>
      <c r="QDF25" s="9"/>
      <c r="QDG25" s="9"/>
      <c r="QDH25" s="9"/>
      <c r="QDI25" s="9"/>
      <c r="QDJ25" s="9"/>
      <c r="QDK25" s="9"/>
      <c r="QDL25" s="9"/>
      <c r="QDM25" s="9"/>
      <c r="QDN25" s="9"/>
      <c r="QDO25" s="9"/>
      <c r="QDP25" s="9"/>
      <c r="QDQ25" s="9"/>
      <c r="QDR25" s="9"/>
      <c r="QDS25" s="9"/>
      <c r="QDT25" s="9"/>
      <c r="QDU25" s="9"/>
      <c r="QDV25" s="9"/>
      <c r="QDW25" s="9"/>
      <c r="QDX25" s="9"/>
      <c r="QDY25" s="9"/>
      <c r="QDZ25" s="9"/>
      <c r="QEA25" s="9"/>
      <c r="QEB25" s="9"/>
      <c r="QEC25" s="9"/>
      <c r="QED25" s="9"/>
      <c r="QEE25" s="9"/>
      <c r="QEF25" s="9"/>
      <c r="QEG25" s="9"/>
      <c r="QEH25" s="9"/>
      <c r="QEI25" s="9"/>
      <c r="QEJ25" s="9"/>
      <c r="QEK25" s="9"/>
      <c r="QEL25" s="9"/>
      <c r="QEM25" s="9"/>
      <c r="QEN25" s="9"/>
      <c r="QEO25" s="9"/>
      <c r="QEP25" s="9"/>
      <c r="QEQ25" s="9"/>
      <c r="QER25" s="9"/>
      <c r="QES25" s="9"/>
      <c r="QET25" s="9"/>
      <c r="QEU25" s="9"/>
      <c r="QEV25" s="9"/>
      <c r="QEW25" s="9"/>
      <c r="QEX25" s="9"/>
      <c r="QEY25" s="9"/>
      <c r="QEZ25" s="9"/>
      <c r="QFA25" s="9"/>
      <c r="QFB25" s="9"/>
      <c r="QFC25" s="9"/>
      <c r="QFD25" s="9"/>
      <c r="QFE25" s="9"/>
      <c r="QFF25" s="9"/>
      <c r="QFG25" s="9"/>
      <c r="QFH25" s="9"/>
      <c r="QFI25" s="9"/>
      <c r="QFJ25" s="9"/>
      <c r="QFK25" s="9"/>
      <c r="QFL25" s="9"/>
      <c r="QFM25" s="9"/>
      <c r="QFN25" s="9"/>
      <c r="QFO25" s="9"/>
      <c r="QFP25" s="9"/>
      <c r="QFQ25" s="9"/>
      <c r="QFR25" s="9"/>
      <c r="QFS25" s="9"/>
      <c r="QFT25" s="9"/>
      <c r="QFU25" s="9"/>
      <c r="QFV25" s="9"/>
      <c r="QFW25" s="9"/>
      <c r="QFX25" s="9"/>
      <c r="QFY25" s="9"/>
      <c r="QFZ25" s="9"/>
      <c r="QGA25" s="9"/>
      <c r="QGB25" s="9"/>
      <c r="QGC25" s="9"/>
      <c r="QGD25" s="9"/>
      <c r="QGE25" s="9"/>
      <c r="QGF25" s="9"/>
      <c r="QGG25" s="9"/>
      <c r="QGH25" s="9"/>
      <c r="QGI25" s="9"/>
      <c r="QGJ25" s="9"/>
      <c r="QGK25" s="9"/>
      <c r="QGL25" s="9"/>
      <c r="QGM25" s="9"/>
      <c r="QGN25" s="9"/>
      <c r="QGO25" s="9"/>
      <c r="QGP25" s="9"/>
      <c r="QGQ25" s="9"/>
      <c r="QGR25" s="9"/>
      <c r="QGS25" s="9"/>
      <c r="QGT25" s="9"/>
      <c r="QGU25" s="9"/>
      <c r="QGV25" s="9"/>
      <c r="QGW25" s="9"/>
      <c r="QGX25" s="9"/>
      <c r="QGY25" s="9"/>
      <c r="QGZ25" s="9"/>
      <c r="QHA25" s="9"/>
      <c r="QHB25" s="9"/>
      <c r="QHC25" s="9"/>
      <c r="QHD25" s="9"/>
      <c r="QHE25" s="9"/>
      <c r="QHF25" s="9"/>
      <c r="QHG25" s="9"/>
      <c r="QHH25" s="9"/>
      <c r="QHI25" s="9"/>
      <c r="QHJ25" s="9"/>
      <c r="QHK25" s="9"/>
      <c r="QHL25" s="9"/>
      <c r="QHM25" s="9"/>
      <c r="QHN25" s="9"/>
      <c r="QHO25" s="9"/>
      <c r="QHP25" s="9"/>
      <c r="QHQ25" s="9"/>
      <c r="QHR25" s="9"/>
      <c r="QHS25" s="9"/>
      <c r="QHT25" s="9"/>
      <c r="QHU25" s="9"/>
      <c r="QHV25" s="9"/>
      <c r="QHW25" s="9"/>
      <c r="QHX25" s="9"/>
      <c r="QHY25" s="9"/>
      <c r="QHZ25" s="9"/>
      <c r="QIA25" s="9"/>
      <c r="QIB25" s="9"/>
      <c r="QIC25" s="9"/>
      <c r="QID25" s="9"/>
      <c r="QIE25" s="9"/>
      <c r="QIF25" s="9"/>
      <c r="QIG25" s="9"/>
      <c r="QIH25" s="9"/>
      <c r="QII25" s="9"/>
      <c r="QIJ25" s="9"/>
      <c r="QIK25" s="9"/>
      <c r="QIL25" s="9"/>
      <c r="QIM25" s="9"/>
      <c r="QIN25" s="9"/>
      <c r="QIO25" s="9"/>
      <c r="QIP25" s="9"/>
      <c r="QIQ25" s="9"/>
      <c r="QIR25" s="9"/>
      <c r="QIS25" s="9"/>
      <c r="QIT25" s="9"/>
      <c r="QIU25" s="9"/>
      <c r="QIV25" s="9"/>
      <c r="QIW25" s="9"/>
      <c r="QIX25" s="9"/>
      <c r="QIY25" s="9"/>
      <c r="QIZ25" s="9"/>
      <c r="QJA25" s="9"/>
      <c r="QJB25" s="9"/>
      <c r="QJC25" s="9"/>
      <c r="QJD25" s="9"/>
      <c r="QJE25" s="9"/>
      <c r="QJF25" s="9"/>
      <c r="QJG25" s="9"/>
      <c r="QJH25" s="9"/>
      <c r="QJI25" s="9"/>
      <c r="QJJ25" s="9"/>
      <c r="QJK25" s="9"/>
      <c r="QJL25" s="9"/>
      <c r="QJM25" s="9"/>
      <c r="QJN25" s="9"/>
      <c r="QJO25" s="9"/>
      <c r="QJP25" s="9"/>
      <c r="QJQ25" s="9"/>
      <c r="QJR25" s="9"/>
      <c r="QJS25" s="9"/>
      <c r="QJT25" s="9"/>
      <c r="QJU25" s="9"/>
      <c r="QJV25" s="9"/>
      <c r="QJW25" s="9"/>
      <c r="QJX25" s="9"/>
      <c r="QJY25" s="9"/>
      <c r="QJZ25" s="9"/>
      <c r="QKA25" s="9"/>
      <c r="QKB25" s="9"/>
      <c r="QKC25" s="9"/>
      <c r="QKD25" s="9"/>
      <c r="QKE25" s="9"/>
      <c r="QKF25" s="9"/>
      <c r="QKG25" s="9"/>
      <c r="QKH25" s="9"/>
      <c r="QKI25" s="9"/>
      <c r="QKJ25" s="9"/>
      <c r="QKK25" s="9"/>
      <c r="QKL25" s="9"/>
      <c r="QKM25" s="9"/>
      <c r="QKN25" s="9"/>
      <c r="QKO25" s="9"/>
      <c r="QKP25" s="9"/>
      <c r="QKQ25" s="9"/>
      <c r="QKR25" s="9"/>
      <c r="QKS25" s="9"/>
      <c r="QKT25" s="9"/>
      <c r="QKU25" s="9"/>
      <c r="QKV25" s="9"/>
      <c r="QKW25" s="9"/>
      <c r="QKX25" s="9"/>
      <c r="QKY25" s="9"/>
      <c r="QKZ25" s="9"/>
      <c r="QLA25" s="9"/>
      <c r="QLB25" s="9"/>
      <c r="QLC25" s="9"/>
      <c r="QLD25" s="9"/>
      <c r="QLE25" s="9"/>
      <c r="QLF25" s="9"/>
      <c r="QLG25" s="9"/>
      <c r="QLH25" s="9"/>
      <c r="QLI25" s="9"/>
      <c r="QLJ25" s="9"/>
      <c r="QLK25" s="9"/>
      <c r="QLL25" s="9"/>
      <c r="QLM25" s="9"/>
      <c r="QLN25" s="9"/>
      <c r="QLO25" s="9"/>
      <c r="QLP25" s="9"/>
      <c r="QLQ25" s="9"/>
      <c r="QLR25" s="9"/>
      <c r="QLS25" s="9"/>
      <c r="QLT25" s="9"/>
      <c r="QLU25" s="9"/>
      <c r="QLV25" s="9"/>
      <c r="QLW25" s="9"/>
      <c r="QLX25" s="9"/>
      <c r="QLY25" s="9"/>
      <c r="QLZ25" s="9"/>
      <c r="QMA25" s="9"/>
      <c r="QMB25" s="9"/>
      <c r="QMC25" s="9"/>
      <c r="QMD25" s="9"/>
      <c r="QME25" s="9"/>
      <c r="QMF25" s="9"/>
      <c r="QMG25" s="9"/>
      <c r="QMH25" s="9"/>
      <c r="QMI25" s="9"/>
      <c r="QMJ25" s="9"/>
      <c r="QMK25" s="9"/>
      <c r="QML25" s="9"/>
      <c r="QMM25" s="9"/>
      <c r="QMN25" s="9"/>
      <c r="QMO25" s="9"/>
      <c r="QMP25" s="9"/>
      <c r="QMQ25" s="9"/>
      <c r="QMR25" s="9"/>
      <c r="QMS25" s="9"/>
      <c r="QMT25" s="9"/>
      <c r="QMU25" s="9"/>
      <c r="QMV25" s="9"/>
      <c r="QMW25" s="9"/>
      <c r="QMX25" s="9"/>
      <c r="QMY25" s="9"/>
      <c r="QMZ25" s="9"/>
      <c r="QNA25" s="9"/>
      <c r="QNB25" s="9"/>
      <c r="QNC25" s="9"/>
      <c r="QND25" s="9"/>
      <c r="QNE25" s="9"/>
      <c r="QNF25" s="9"/>
      <c r="QNG25" s="9"/>
      <c r="QNH25" s="9"/>
      <c r="QNI25" s="9"/>
      <c r="QNJ25" s="9"/>
      <c r="QNK25" s="9"/>
      <c r="QNL25" s="9"/>
      <c r="QNM25" s="9"/>
      <c r="QNN25" s="9"/>
      <c r="QNO25" s="9"/>
      <c r="QNP25" s="9"/>
      <c r="QNQ25" s="9"/>
      <c r="QNR25" s="9"/>
      <c r="QNS25" s="9"/>
      <c r="QNT25" s="9"/>
      <c r="QNU25" s="9"/>
      <c r="QNV25" s="9"/>
      <c r="QNW25" s="9"/>
      <c r="QNX25" s="9"/>
      <c r="QNY25" s="9"/>
      <c r="QNZ25" s="9"/>
      <c r="QOA25" s="9"/>
      <c r="QOB25" s="9"/>
      <c r="QOC25" s="9"/>
      <c r="QOD25" s="9"/>
      <c r="QOE25" s="9"/>
      <c r="QOF25" s="9"/>
      <c r="QOG25" s="9"/>
      <c r="QOH25" s="9"/>
      <c r="QOI25" s="9"/>
      <c r="QOJ25" s="9"/>
      <c r="QOK25" s="9"/>
      <c r="QOL25" s="9"/>
      <c r="QOM25" s="9"/>
      <c r="QON25" s="9"/>
      <c r="QOO25" s="9"/>
      <c r="QOP25" s="9"/>
      <c r="QOQ25" s="9"/>
      <c r="QOR25" s="9"/>
      <c r="QOS25" s="9"/>
      <c r="QOT25" s="9"/>
      <c r="QOU25" s="9"/>
      <c r="QOV25" s="9"/>
      <c r="QOW25" s="9"/>
      <c r="QOX25" s="9"/>
      <c r="QOY25" s="9"/>
      <c r="QOZ25" s="9"/>
      <c r="QPA25" s="9"/>
      <c r="QPB25" s="9"/>
      <c r="QPC25" s="9"/>
      <c r="QPD25" s="9"/>
      <c r="QPE25" s="9"/>
      <c r="QPF25" s="9"/>
      <c r="QPG25" s="9"/>
      <c r="QPH25" s="9"/>
      <c r="QPI25" s="9"/>
      <c r="QPJ25" s="9"/>
      <c r="QPK25" s="9"/>
      <c r="QPL25" s="9"/>
      <c r="QPM25" s="9"/>
      <c r="QPN25" s="9"/>
      <c r="QPO25" s="9"/>
      <c r="QPP25" s="9"/>
      <c r="QPQ25" s="9"/>
      <c r="QPR25" s="9"/>
      <c r="QPS25" s="9"/>
      <c r="QPT25" s="9"/>
      <c r="QPU25" s="9"/>
      <c r="QPV25" s="9"/>
      <c r="QPW25" s="9"/>
      <c r="QPX25" s="9"/>
      <c r="QPY25" s="9"/>
      <c r="QPZ25" s="9"/>
      <c r="QQA25" s="9"/>
      <c r="QQB25" s="9"/>
      <c r="QQC25" s="9"/>
      <c r="QQD25" s="9"/>
      <c r="QQE25" s="9"/>
      <c r="QQF25" s="9"/>
      <c r="QQG25" s="9"/>
      <c r="QQH25" s="9"/>
      <c r="QQI25" s="9"/>
      <c r="QQJ25" s="9"/>
      <c r="QQK25" s="9"/>
      <c r="QQL25" s="9"/>
      <c r="QQM25" s="9"/>
      <c r="QQN25" s="9"/>
      <c r="QQO25" s="9"/>
      <c r="QQP25" s="9"/>
      <c r="QQQ25" s="9"/>
      <c r="QQR25" s="9"/>
      <c r="QQS25" s="9"/>
      <c r="QQT25" s="9"/>
      <c r="QQU25" s="9"/>
      <c r="QQV25" s="9"/>
      <c r="QQW25" s="9"/>
      <c r="QQX25" s="9"/>
      <c r="QQY25" s="9"/>
      <c r="QQZ25" s="9"/>
      <c r="QRA25" s="9"/>
      <c r="QRB25" s="9"/>
      <c r="QRC25" s="9"/>
      <c r="QRD25" s="9"/>
      <c r="QRE25" s="9"/>
      <c r="QRF25" s="9"/>
      <c r="QRG25" s="9"/>
      <c r="QRH25" s="9"/>
      <c r="QRI25" s="9"/>
      <c r="QRJ25" s="9"/>
      <c r="QRK25" s="9"/>
      <c r="QRL25" s="9"/>
      <c r="QRM25" s="9"/>
      <c r="QRN25" s="9"/>
      <c r="QRO25" s="9"/>
      <c r="QRP25" s="9"/>
      <c r="QRQ25" s="9"/>
      <c r="QRR25" s="9"/>
      <c r="QRS25" s="9"/>
      <c r="QRT25" s="9"/>
      <c r="QRU25" s="9"/>
      <c r="QRV25" s="9"/>
      <c r="QRW25" s="9"/>
      <c r="QRX25" s="9"/>
      <c r="QRY25" s="9"/>
      <c r="QRZ25" s="9"/>
      <c r="QSA25" s="9"/>
      <c r="QSB25" s="9"/>
      <c r="QSC25" s="9"/>
      <c r="QSD25" s="9"/>
      <c r="QSE25" s="9"/>
      <c r="QSF25" s="9"/>
      <c r="QSG25" s="9"/>
      <c r="QSH25" s="9"/>
      <c r="QSI25" s="9"/>
      <c r="QSJ25" s="9"/>
      <c r="QSK25" s="9"/>
      <c r="QSL25" s="9"/>
      <c r="QSM25" s="9"/>
      <c r="QSN25" s="9"/>
      <c r="QSO25" s="9"/>
      <c r="QSP25" s="9"/>
      <c r="QSQ25" s="9"/>
      <c r="QSR25" s="9"/>
      <c r="QSS25" s="9"/>
      <c r="QST25" s="9"/>
      <c r="QSU25" s="9"/>
      <c r="QSV25" s="9"/>
      <c r="QSW25" s="9"/>
      <c r="QSX25" s="9"/>
      <c r="QSY25" s="9"/>
      <c r="QSZ25" s="9"/>
      <c r="QTA25" s="9"/>
      <c r="QTB25" s="9"/>
      <c r="QTC25" s="9"/>
      <c r="QTD25" s="9"/>
      <c r="QTE25" s="9"/>
      <c r="QTF25" s="9"/>
      <c r="QTG25" s="9"/>
      <c r="QTH25" s="9"/>
      <c r="QTI25" s="9"/>
      <c r="QTJ25" s="9"/>
      <c r="QTK25" s="9"/>
      <c r="QTL25" s="9"/>
      <c r="QTM25" s="9"/>
      <c r="QTN25" s="9"/>
      <c r="QTO25" s="9"/>
      <c r="QTP25" s="9"/>
      <c r="QTQ25" s="9"/>
      <c r="QTR25" s="9"/>
      <c r="QTS25" s="9"/>
      <c r="QTT25" s="9"/>
      <c r="QTU25" s="9"/>
      <c r="QTV25" s="9"/>
      <c r="QTW25" s="9"/>
      <c r="QTX25" s="9"/>
      <c r="QTY25" s="9"/>
      <c r="QTZ25" s="9"/>
      <c r="QUA25" s="9"/>
      <c r="QUB25" s="9"/>
      <c r="QUC25" s="9"/>
      <c r="QUD25" s="9"/>
      <c r="QUE25" s="9"/>
      <c r="QUF25" s="9"/>
      <c r="QUG25" s="9"/>
      <c r="QUH25" s="9"/>
      <c r="QUI25" s="9"/>
      <c r="QUJ25" s="9"/>
      <c r="QUK25" s="9"/>
      <c r="QUL25" s="9"/>
      <c r="QUM25" s="9"/>
      <c r="QUN25" s="9"/>
      <c r="QUO25" s="9"/>
      <c r="QUP25" s="9"/>
      <c r="QUQ25" s="9"/>
      <c r="QUR25" s="9"/>
      <c r="QUS25" s="9"/>
      <c r="QUT25" s="9"/>
      <c r="QUU25" s="9"/>
      <c r="QUV25" s="9"/>
      <c r="QUW25" s="9"/>
      <c r="QUX25" s="9"/>
      <c r="QUY25" s="9"/>
      <c r="QUZ25" s="9"/>
      <c r="QVA25" s="9"/>
      <c r="QVB25" s="9"/>
      <c r="QVC25" s="9"/>
      <c r="QVD25" s="9"/>
      <c r="QVE25" s="9"/>
      <c r="QVF25" s="9"/>
      <c r="QVG25" s="9"/>
      <c r="QVH25" s="9"/>
      <c r="QVI25" s="9"/>
      <c r="QVJ25" s="9"/>
      <c r="QVK25" s="9"/>
      <c r="QVL25" s="9"/>
      <c r="QVM25" s="9"/>
      <c r="QVN25" s="9"/>
      <c r="QVO25" s="9"/>
      <c r="QVP25" s="9"/>
      <c r="QVQ25" s="9"/>
      <c r="QVR25" s="9"/>
      <c r="QVS25" s="9"/>
      <c r="QVT25" s="9"/>
      <c r="QVU25" s="9"/>
      <c r="QVV25" s="9"/>
      <c r="QVW25" s="9"/>
      <c r="QVX25" s="9"/>
      <c r="QVY25" s="9"/>
      <c r="QVZ25" s="9"/>
      <c r="QWA25" s="9"/>
      <c r="QWB25" s="9"/>
      <c r="QWC25" s="9"/>
      <c r="QWD25" s="9"/>
      <c r="QWE25" s="9"/>
      <c r="QWF25" s="9"/>
      <c r="QWG25" s="9"/>
      <c r="QWH25" s="9"/>
      <c r="QWI25" s="9"/>
      <c r="QWJ25" s="9"/>
      <c r="QWK25" s="9"/>
      <c r="QWL25" s="9"/>
      <c r="QWM25" s="9"/>
      <c r="QWN25" s="9"/>
      <c r="QWO25" s="9"/>
      <c r="QWP25" s="9"/>
      <c r="QWQ25" s="9"/>
      <c r="QWR25" s="9"/>
      <c r="QWS25" s="9"/>
      <c r="QWT25" s="9"/>
      <c r="QWU25" s="9"/>
      <c r="QWV25" s="9"/>
      <c r="QWW25" s="9"/>
      <c r="QWX25" s="9"/>
      <c r="QWY25" s="9"/>
      <c r="QWZ25" s="9"/>
      <c r="QXA25" s="9"/>
      <c r="QXB25" s="9"/>
      <c r="QXC25" s="9"/>
      <c r="QXD25" s="9"/>
      <c r="QXE25" s="9"/>
      <c r="QXF25" s="9"/>
      <c r="QXG25" s="9"/>
      <c r="QXH25" s="9"/>
      <c r="QXI25" s="9"/>
      <c r="QXJ25" s="9"/>
      <c r="QXK25" s="9"/>
      <c r="QXL25" s="9"/>
      <c r="QXM25" s="9"/>
      <c r="QXN25" s="9"/>
      <c r="QXO25" s="9"/>
      <c r="QXP25" s="9"/>
      <c r="QXQ25" s="9"/>
      <c r="QXR25" s="9"/>
      <c r="QXS25" s="9"/>
      <c r="QXT25" s="9"/>
      <c r="QXU25" s="9"/>
      <c r="QXV25" s="9"/>
      <c r="QXW25" s="9"/>
      <c r="QXX25" s="9"/>
      <c r="QXY25" s="9"/>
      <c r="QXZ25" s="9"/>
      <c r="QYA25" s="9"/>
      <c r="QYB25" s="9"/>
      <c r="QYC25" s="9"/>
      <c r="QYD25" s="9"/>
      <c r="QYE25" s="9"/>
      <c r="QYF25" s="9"/>
      <c r="QYG25" s="9"/>
      <c r="QYH25" s="9"/>
      <c r="QYI25" s="9"/>
      <c r="QYJ25" s="9"/>
      <c r="QYK25" s="9"/>
      <c r="QYL25" s="9"/>
      <c r="QYM25" s="9"/>
      <c r="QYN25" s="9"/>
      <c r="QYO25" s="9"/>
      <c r="QYP25" s="9"/>
      <c r="QYQ25" s="9"/>
      <c r="QYR25" s="9"/>
      <c r="QYS25" s="9"/>
      <c r="QYT25" s="9"/>
      <c r="QYU25" s="9"/>
      <c r="QYV25" s="9"/>
      <c r="QYW25" s="9"/>
      <c r="QYX25" s="9"/>
      <c r="QYY25" s="9"/>
      <c r="QYZ25" s="9"/>
      <c r="QZA25" s="9"/>
      <c r="QZB25" s="9"/>
      <c r="QZC25" s="9"/>
      <c r="QZD25" s="9"/>
      <c r="QZE25" s="9"/>
      <c r="QZF25" s="9"/>
      <c r="QZG25" s="9"/>
      <c r="QZH25" s="9"/>
      <c r="QZI25" s="9"/>
      <c r="QZJ25" s="9"/>
      <c r="QZK25" s="9"/>
      <c r="QZL25" s="9"/>
      <c r="QZM25" s="9"/>
      <c r="QZN25" s="9"/>
      <c r="QZO25" s="9"/>
      <c r="QZP25" s="9"/>
      <c r="QZQ25" s="9"/>
      <c r="QZR25" s="9"/>
      <c r="QZS25" s="9"/>
      <c r="QZT25" s="9"/>
      <c r="QZU25" s="9"/>
      <c r="QZV25" s="9"/>
      <c r="QZW25" s="9"/>
      <c r="QZX25" s="9"/>
      <c r="QZY25" s="9"/>
      <c r="QZZ25" s="9"/>
      <c r="RAA25" s="9"/>
      <c r="RAB25" s="9"/>
      <c r="RAC25" s="9"/>
      <c r="RAD25" s="9"/>
      <c r="RAE25" s="9"/>
      <c r="RAF25" s="9"/>
      <c r="RAG25" s="9"/>
      <c r="RAH25" s="9"/>
      <c r="RAI25" s="9"/>
      <c r="RAJ25" s="9"/>
      <c r="RAK25" s="9"/>
      <c r="RAL25" s="9"/>
      <c r="RAM25" s="9"/>
      <c r="RAN25" s="9"/>
      <c r="RAO25" s="9"/>
      <c r="RAP25" s="9"/>
      <c r="RAQ25" s="9"/>
      <c r="RAR25" s="9"/>
      <c r="RAS25" s="9"/>
      <c r="RAT25" s="9"/>
      <c r="RAU25" s="9"/>
      <c r="RAV25" s="9"/>
      <c r="RAW25" s="9"/>
      <c r="RAX25" s="9"/>
      <c r="RAY25" s="9"/>
      <c r="RAZ25" s="9"/>
      <c r="RBA25" s="9"/>
      <c r="RBB25" s="9"/>
      <c r="RBC25" s="9"/>
      <c r="RBD25" s="9"/>
      <c r="RBE25" s="9"/>
      <c r="RBF25" s="9"/>
      <c r="RBG25" s="9"/>
      <c r="RBH25" s="9"/>
      <c r="RBI25" s="9"/>
      <c r="RBJ25" s="9"/>
      <c r="RBK25" s="9"/>
      <c r="RBL25" s="9"/>
      <c r="RBM25" s="9"/>
      <c r="RBN25" s="9"/>
      <c r="RBO25" s="9"/>
      <c r="RBP25" s="9"/>
      <c r="RBQ25" s="9"/>
      <c r="RBR25" s="9"/>
      <c r="RBS25" s="9"/>
      <c r="RBT25" s="9"/>
      <c r="RBU25" s="9"/>
      <c r="RBV25" s="9"/>
      <c r="RBW25" s="9"/>
      <c r="RBX25" s="9"/>
      <c r="RBY25" s="9"/>
      <c r="RBZ25" s="9"/>
      <c r="RCA25" s="9"/>
      <c r="RCB25" s="9"/>
      <c r="RCC25" s="9"/>
      <c r="RCD25" s="9"/>
      <c r="RCE25" s="9"/>
      <c r="RCF25" s="9"/>
      <c r="RCG25" s="9"/>
      <c r="RCH25" s="9"/>
      <c r="RCI25" s="9"/>
      <c r="RCJ25" s="9"/>
      <c r="RCK25" s="9"/>
      <c r="RCL25" s="9"/>
      <c r="RCM25" s="9"/>
      <c r="RCN25" s="9"/>
      <c r="RCO25" s="9"/>
      <c r="RCP25" s="9"/>
      <c r="RCQ25" s="9"/>
      <c r="RCR25" s="9"/>
      <c r="RCS25" s="9"/>
      <c r="RCT25" s="9"/>
      <c r="RCU25" s="9"/>
      <c r="RCV25" s="9"/>
      <c r="RCW25" s="9"/>
      <c r="RCX25" s="9"/>
      <c r="RCY25" s="9"/>
      <c r="RCZ25" s="9"/>
      <c r="RDA25" s="9"/>
      <c r="RDB25" s="9"/>
      <c r="RDC25" s="9"/>
      <c r="RDD25" s="9"/>
      <c r="RDE25" s="9"/>
      <c r="RDF25" s="9"/>
      <c r="RDG25" s="9"/>
      <c r="RDH25" s="9"/>
      <c r="RDI25" s="9"/>
      <c r="RDJ25" s="9"/>
      <c r="RDK25" s="9"/>
      <c r="RDL25" s="9"/>
      <c r="RDM25" s="9"/>
      <c r="RDN25" s="9"/>
      <c r="RDO25" s="9"/>
      <c r="RDP25" s="9"/>
      <c r="RDQ25" s="9"/>
      <c r="RDR25" s="9"/>
      <c r="RDS25" s="9"/>
      <c r="RDT25" s="9"/>
      <c r="RDU25" s="9"/>
      <c r="RDV25" s="9"/>
      <c r="RDW25" s="9"/>
      <c r="RDX25" s="9"/>
      <c r="RDY25" s="9"/>
      <c r="RDZ25" s="9"/>
      <c r="REA25" s="9"/>
      <c r="REB25" s="9"/>
      <c r="REC25" s="9"/>
      <c r="RED25" s="9"/>
      <c r="REE25" s="9"/>
      <c r="REF25" s="9"/>
      <c r="REG25" s="9"/>
      <c r="REH25" s="9"/>
      <c r="REI25" s="9"/>
      <c r="REJ25" s="9"/>
      <c r="REK25" s="9"/>
      <c r="REL25" s="9"/>
      <c r="REM25" s="9"/>
      <c r="REN25" s="9"/>
      <c r="REO25" s="9"/>
      <c r="REP25" s="9"/>
      <c r="REQ25" s="9"/>
      <c r="RER25" s="9"/>
      <c r="RES25" s="9"/>
      <c r="RET25" s="9"/>
      <c r="REU25" s="9"/>
      <c r="REV25" s="9"/>
      <c r="REW25" s="9"/>
      <c r="REX25" s="9"/>
      <c r="REY25" s="9"/>
      <c r="REZ25" s="9"/>
      <c r="RFA25" s="9"/>
      <c r="RFB25" s="9"/>
      <c r="RFC25" s="9"/>
      <c r="RFD25" s="9"/>
      <c r="RFE25" s="9"/>
      <c r="RFF25" s="9"/>
      <c r="RFG25" s="9"/>
      <c r="RFH25" s="9"/>
      <c r="RFI25" s="9"/>
      <c r="RFJ25" s="9"/>
      <c r="RFK25" s="9"/>
      <c r="RFL25" s="9"/>
      <c r="RFM25" s="9"/>
      <c r="RFN25" s="9"/>
      <c r="RFO25" s="9"/>
      <c r="RFP25" s="9"/>
      <c r="RFQ25" s="9"/>
      <c r="RFR25" s="9"/>
      <c r="RFS25" s="9"/>
      <c r="RFT25" s="9"/>
      <c r="RFU25" s="9"/>
      <c r="RFV25" s="9"/>
      <c r="RFW25" s="9"/>
      <c r="RFX25" s="9"/>
      <c r="RFY25" s="9"/>
      <c r="RFZ25" s="9"/>
      <c r="RGA25" s="9"/>
      <c r="RGB25" s="9"/>
      <c r="RGC25" s="9"/>
      <c r="RGD25" s="9"/>
      <c r="RGE25" s="9"/>
      <c r="RGF25" s="9"/>
      <c r="RGG25" s="9"/>
      <c r="RGH25" s="9"/>
      <c r="RGI25" s="9"/>
      <c r="RGJ25" s="9"/>
      <c r="RGK25" s="9"/>
      <c r="RGL25" s="9"/>
      <c r="RGM25" s="9"/>
      <c r="RGN25" s="9"/>
      <c r="RGO25" s="9"/>
      <c r="RGP25" s="9"/>
      <c r="RGQ25" s="9"/>
      <c r="RGR25" s="9"/>
      <c r="RGS25" s="9"/>
      <c r="RGT25" s="9"/>
      <c r="RGU25" s="9"/>
      <c r="RGV25" s="9"/>
      <c r="RGW25" s="9"/>
      <c r="RGX25" s="9"/>
      <c r="RGY25" s="9"/>
      <c r="RGZ25" s="9"/>
      <c r="RHA25" s="9"/>
      <c r="RHB25" s="9"/>
      <c r="RHC25" s="9"/>
      <c r="RHD25" s="9"/>
      <c r="RHE25" s="9"/>
      <c r="RHF25" s="9"/>
      <c r="RHG25" s="9"/>
      <c r="RHH25" s="9"/>
      <c r="RHI25" s="9"/>
      <c r="RHJ25" s="9"/>
      <c r="RHK25" s="9"/>
      <c r="RHL25" s="9"/>
      <c r="RHM25" s="9"/>
      <c r="RHN25" s="9"/>
      <c r="RHO25" s="9"/>
      <c r="RHP25" s="9"/>
      <c r="RHQ25" s="9"/>
      <c r="RHR25" s="9"/>
      <c r="RHS25" s="9"/>
      <c r="RHT25" s="9"/>
      <c r="RHU25" s="9"/>
      <c r="RHV25" s="9"/>
      <c r="RHW25" s="9"/>
      <c r="RHX25" s="9"/>
      <c r="RHY25" s="9"/>
      <c r="RHZ25" s="9"/>
      <c r="RIA25" s="9"/>
      <c r="RIB25" s="9"/>
      <c r="RIC25" s="9"/>
      <c r="RID25" s="9"/>
      <c r="RIE25" s="9"/>
      <c r="RIF25" s="9"/>
      <c r="RIG25" s="9"/>
      <c r="RIH25" s="9"/>
      <c r="RII25" s="9"/>
      <c r="RIJ25" s="9"/>
      <c r="RIK25" s="9"/>
      <c r="RIL25" s="9"/>
      <c r="RIM25" s="9"/>
      <c r="RIN25" s="9"/>
      <c r="RIO25" s="9"/>
      <c r="RIP25" s="9"/>
      <c r="RIQ25" s="9"/>
      <c r="RIR25" s="9"/>
      <c r="RIS25" s="9"/>
      <c r="RIT25" s="9"/>
      <c r="RIU25" s="9"/>
      <c r="RIV25" s="9"/>
      <c r="RIW25" s="9"/>
      <c r="RIX25" s="9"/>
      <c r="RIY25" s="9"/>
      <c r="RIZ25" s="9"/>
      <c r="RJA25" s="9"/>
      <c r="RJB25" s="9"/>
      <c r="RJC25" s="9"/>
      <c r="RJD25" s="9"/>
      <c r="RJE25" s="9"/>
      <c r="RJF25" s="9"/>
      <c r="RJG25" s="9"/>
      <c r="RJH25" s="9"/>
      <c r="RJI25" s="9"/>
      <c r="RJJ25" s="9"/>
      <c r="RJK25" s="9"/>
      <c r="RJL25" s="9"/>
      <c r="RJM25" s="9"/>
      <c r="RJN25" s="9"/>
      <c r="RJO25" s="9"/>
      <c r="RJP25" s="9"/>
      <c r="RJQ25" s="9"/>
      <c r="RJR25" s="9"/>
      <c r="RJS25" s="9"/>
      <c r="RJT25" s="9"/>
      <c r="RJU25" s="9"/>
      <c r="RJV25" s="9"/>
      <c r="RJW25" s="9"/>
      <c r="RJX25" s="9"/>
      <c r="RJY25" s="9"/>
      <c r="RJZ25" s="9"/>
      <c r="RKA25" s="9"/>
      <c r="RKB25" s="9"/>
      <c r="RKC25" s="9"/>
      <c r="RKD25" s="9"/>
      <c r="RKE25" s="9"/>
      <c r="RKF25" s="9"/>
      <c r="RKG25" s="9"/>
      <c r="RKH25" s="9"/>
      <c r="RKI25" s="9"/>
      <c r="RKJ25" s="9"/>
      <c r="RKK25" s="9"/>
      <c r="RKL25" s="9"/>
      <c r="RKM25" s="9"/>
      <c r="RKN25" s="9"/>
      <c r="RKO25" s="9"/>
      <c r="RKP25" s="9"/>
      <c r="RKQ25" s="9"/>
      <c r="RKR25" s="9"/>
      <c r="RKS25" s="9"/>
      <c r="RKT25" s="9"/>
      <c r="RKU25" s="9"/>
      <c r="RKV25" s="9"/>
      <c r="RKW25" s="9"/>
      <c r="RKX25" s="9"/>
      <c r="RKY25" s="9"/>
      <c r="RKZ25" s="9"/>
      <c r="RLA25" s="9"/>
      <c r="RLB25" s="9"/>
      <c r="RLC25" s="9"/>
      <c r="RLD25" s="9"/>
      <c r="RLE25" s="9"/>
      <c r="RLF25" s="9"/>
      <c r="RLG25" s="9"/>
      <c r="RLH25" s="9"/>
      <c r="RLI25" s="9"/>
      <c r="RLJ25" s="9"/>
      <c r="RLK25" s="9"/>
      <c r="RLL25" s="9"/>
      <c r="RLM25" s="9"/>
      <c r="RLN25" s="9"/>
      <c r="RLO25" s="9"/>
      <c r="RLP25" s="9"/>
      <c r="RLQ25" s="9"/>
      <c r="RLR25" s="9"/>
      <c r="RLS25" s="9"/>
      <c r="RLT25" s="9"/>
      <c r="RLU25" s="9"/>
      <c r="RLV25" s="9"/>
      <c r="RLW25" s="9"/>
      <c r="RLX25" s="9"/>
      <c r="RLY25" s="9"/>
      <c r="RLZ25" s="9"/>
      <c r="RMA25" s="9"/>
      <c r="RMB25" s="9"/>
      <c r="RMC25" s="9"/>
      <c r="RMD25" s="9"/>
      <c r="RME25" s="9"/>
      <c r="RMF25" s="9"/>
      <c r="RMG25" s="9"/>
      <c r="RMH25" s="9"/>
      <c r="RMI25" s="9"/>
      <c r="RMJ25" s="9"/>
      <c r="RMK25" s="9"/>
      <c r="RML25" s="9"/>
      <c r="RMM25" s="9"/>
      <c r="RMN25" s="9"/>
      <c r="RMO25" s="9"/>
      <c r="RMP25" s="9"/>
      <c r="RMQ25" s="9"/>
      <c r="RMR25" s="9"/>
      <c r="RMS25" s="9"/>
      <c r="RMT25" s="9"/>
      <c r="RMU25" s="9"/>
      <c r="RMV25" s="9"/>
      <c r="RMW25" s="9"/>
      <c r="RMX25" s="9"/>
      <c r="RMY25" s="9"/>
      <c r="RMZ25" s="9"/>
      <c r="RNA25" s="9"/>
      <c r="RNB25" s="9"/>
      <c r="RNC25" s="9"/>
      <c r="RND25" s="9"/>
      <c r="RNE25" s="9"/>
      <c r="RNF25" s="9"/>
      <c r="RNG25" s="9"/>
      <c r="RNH25" s="9"/>
      <c r="RNI25" s="9"/>
      <c r="RNJ25" s="9"/>
      <c r="RNK25" s="9"/>
      <c r="RNL25" s="9"/>
      <c r="RNM25" s="9"/>
      <c r="RNN25" s="9"/>
      <c r="RNO25" s="9"/>
      <c r="RNP25" s="9"/>
      <c r="RNQ25" s="9"/>
      <c r="RNR25" s="9"/>
      <c r="RNS25" s="9"/>
      <c r="RNT25" s="9"/>
      <c r="RNU25" s="9"/>
      <c r="RNV25" s="9"/>
      <c r="RNW25" s="9"/>
      <c r="RNX25" s="9"/>
      <c r="RNY25" s="9"/>
      <c r="RNZ25" s="9"/>
      <c r="ROA25" s="9"/>
      <c r="ROB25" s="9"/>
      <c r="ROC25" s="9"/>
      <c r="ROD25" s="9"/>
      <c r="ROE25" s="9"/>
      <c r="ROF25" s="9"/>
      <c r="ROG25" s="9"/>
      <c r="ROH25" s="9"/>
      <c r="ROI25" s="9"/>
      <c r="ROJ25" s="9"/>
      <c r="ROK25" s="9"/>
      <c r="ROL25" s="9"/>
      <c r="ROM25" s="9"/>
      <c r="RON25" s="9"/>
      <c r="ROO25" s="9"/>
      <c r="ROP25" s="9"/>
      <c r="ROQ25" s="9"/>
      <c r="ROR25" s="9"/>
      <c r="ROS25" s="9"/>
      <c r="ROT25" s="9"/>
      <c r="ROU25" s="9"/>
      <c r="ROV25" s="9"/>
      <c r="ROW25" s="9"/>
      <c r="ROX25" s="9"/>
      <c r="ROY25" s="9"/>
      <c r="ROZ25" s="9"/>
      <c r="RPA25" s="9"/>
      <c r="RPB25" s="9"/>
      <c r="RPC25" s="9"/>
      <c r="RPD25" s="9"/>
      <c r="RPE25" s="9"/>
      <c r="RPF25" s="9"/>
      <c r="RPG25" s="9"/>
      <c r="RPH25" s="9"/>
      <c r="RPI25" s="9"/>
      <c r="RPJ25" s="9"/>
      <c r="RPK25" s="9"/>
      <c r="RPL25" s="9"/>
      <c r="RPM25" s="9"/>
      <c r="RPN25" s="9"/>
      <c r="RPO25" s="9"/>
      <c r="RPP25" s="9"/>
      <c r="RPQ25" s="9"/>
      <c r="RPR25" s="9"/>
      <c r="RPS25" s="9"/>
      <c r="RPT25" s="9"/>
      <c r="RPU25" s="9"/>
      <c r="RPV25" s="9"/>
      <c r="RPW25" s="9"/>
      <c r="RPX25" s="9"/>
      <c r="RPY25" s="9"/>
      <c r="RPZ25" s="9"/>
      <c r="RQA25" s="9"/>
      <c r="RQB25" s="9"/>
      <c r="RQC25" s="9"/>
      <c r="RQD25" s="9"/>
      <c r="RQE25" s="9"/>
      <c r="RQF25" s="9"/>
      <c r="RQG25" s="9"/>
      <c r="RQH25" s="9"/>
      <c r="RQI25" s="9"/>
      <c r="RQJ25" s="9"/>
      <c r="RQK25" s="9"/>
      <c r="RQL25" s="9"/>
      <c r="RQM25" s="9"/>
      <c r="RQN25" s="9"/>
      <c r="RQO25" s="9"/>
      <c r="RQP25" s="9"/>
      <c r="RQQ25" s="9"/>
      <c r="RQR25" s="9"/>
      <c r="RQS25" s="9"/>
      <c r="RQT25" s="9"/>
      <c r="RQU25" s="9"/>
      <c r="RQV25" s="9"/>
      <c r="RQW25" s="9"/>
      <c r="RQX25" s="9"/>
      <c r="RQY25" s="9"/>
      <c r="RQZ25" s="9"/>
      <c r="RRA25" s="9"/>
      <c r="RRB25" s="9"/>
      <c r="RRC25" s="9"/>
      <c r="RRD25" s="9"/>
      <c r="RRE25" s="9"/>
      <c r="RRF25" s="9"/>
      <c r="RRG25" s="9"/>
      <c r="RRH25" s="9"/>
      <c r="RRI25" s="9"/>
      <c r="RRJ25" s="9"/>
      <c r="RRK25" s="9"/>
      <c r="RRL25" s="9"/>
      <c r="RRM25" s="9"/>
      <c r="RRN25" s="9"/>
      <c r="RRO25" s="9"/>
      <c r="RRP25" s="9"/>
      <c r="RRQ25" s="9"/>
      <c r="RRR25" s="9"/>
      <c r="RRS25" s="9"/>
      <c r="RRT25" s="9"/>
      <c r="RRU25" s="9"/>
      <c r="RRV25" s="9"/>
      <c r="RRW25" s="9"/>
      <c r="RRX25" s="9"/>
      <c r="RRY25" s="9"/>
      <c r="RRZ25" s="9"/>
      <c r="RSA25" s="9"/>
      <c r="RSB25" s="9"/>
      <c r="RSC25" s="9"/>
      <c r="RSD25" s="9"/>
      <c r="RSE25" s="9"/>
      <c r="RSF25" s="9"/>
      <c r="RSG25" s="9"/>
      <c r="RSH25" s="9"/>
      <c r="RSI25" s="9"/>
      <c r="RSJ25" s="9"/>
      <c r="RSK25" s="9"/>
      <c r="RSL25" s="9"/>
      <c r="RSM25" s="9"/>
      <c r="RSN25" s="9"/>
      <c r="RSO25" s="9"/>
      <c r="RSP25" s="9"/>
      <c r="RSQ25" s="9"/>
      <c r="RSR25" s="9"/>
      <c r="RSS25" s="9"/>
      <c r="RST25" s="9"/>
      <c r="RSU25" s="9"/>
      <c r="RSV25" s="9"/>
      <c r="RSW25" s="9"/>
      <c r="RSX25" s="9"/>
      <c r="RSY25" s="9"/>
      <c r="RSZ25" s="9"/>
      <c r="RTA25" s="9"/>
      <c r="RTB25" s="9"/>
      <c r="RTC25" s="9"/>
      <c r="RTD25" s="9"/>
      <c r="RTE25" s="9"/>
      <c r="RTF25" s="9"/>
      <c r="RTG25" s="9"/>
      <c r="RTH25" s="9"/>
      <c r="RTI25" s="9"/>
      <c r="RTJ25" s="9"/>
      <c r="RTK25" s="9"/>
      <c r="RTL25" s="9"/>
      <c r="RTM25" s="9"/>
      <c r="RTN25" s="9"/>
      <c r="RTO25" s="9"/>
      <c r="RTP25" s="9"/>
      <c r="RTQ25" s="9"/>
      <c r="RTR25" s="9"/>
      <c r="RTS25" s="9"/>
      <c r="RTT25" s="9"/>
      <c r="RTU25" s="9"/>
      <c r="RTV25" s="9"/>
      <c r="RTW25" s="9"/>
      <c r="RTX25" s="9"/>
      <c r="RTY25" s="9"/>
      <c r="RTZ25" s="9"/>
      <c r="RUA25" s="9"/>
      <c r="RUB25" s="9"/>
      <c r="RUC25" s="9"/>
      <c r="RUD25" s="9"/>
      <c r="RUE25" s="9"/>
      <c r="RUF25" s="9"/>
      <c r="RUG25" s="9"/>
      <c r="RUH25" s="9"/>
      <c r="RUI25" s="9"/>
      <c r="RUJ25" s="9"/>
      <c r="RUK25" s="9"/>
      <c r="RUL25" s="9"/>
      <c r="RUM25" s="9"/>
      <c r="RUN25" s="9"/>
      <c r="RUO25" s="9"/>
      <c r="RUP25" s="9"/>
      <c r="RUQ25" s="9"/>
      <c r="RUR25" s="9"/>
      <c r="RUS25" s="9"/>
      <c r="RUT25" s="9"/>
      <c r="RUU25" s="9"/>
      <c r="RUV25" s="9"/>
      <c r="RUW25" s="9"/>
      <c r="RUX25" s="9"/>
      <c r="RUY25" s="9"/>
      <c r="RUZ25" s="9"/>
      <c r="RVA25" s="9"/>
      <c r="RVB25" s="9"/>
      <c r="RVC25" s="9"/>
      <c r="RVD25" s="9"/>
      <c r="RVE25" s="9"/>
      <c r="RVF25" s="9"/>
      <c r="RVG25" s="9"/>
      <c r="RVH25" s="9"/>
      <c r="RVI25" s="9"/>
      <c r="RVJ25" s="9"/>
      <c r="RVK25" s="9"/>
      <c r="RVL25" s="9"/>
      <c r="RVM25" s="9"/>
      <c r="RVN25" s="9"/>
      <c r="RVO25" s="9"/>
      <c r="RVP25" s="9"/>
      <c r="RVQ25" s="9"/>
      <c r="RVR25" s="9"/>
      <c r="RVS25" s="9"/>
      <c r="RVT25" s="9"/>
      <c r="RVU25" s="9"/>
      <c r="RVV25" s="9"/>
      <c r="RVW25" s="9"/>
      <c r="RVX25" s="9"/>
      <c r="RVY25" s="9"/>
      <c r="RVZ25" s="9"/>
      <c r="RWA25" s="9"/>
      <c r="RWB25" s="9"/>
      <c r="RWC25" s="9"/>
      <c r="RWD25" s="9"/>
      <c r="RWE25" s="9"/>
      <c r="RWF25" s="9"/>
      <c r="RWG25" s="9"/>
      <c r="RWH25" s="9"/>
      <c r="RWI25" s="9"/>
      <c r="RWJ25" s="9"/>
      <c r="RWK25" s="9"/>
      <c r="RWL25" s="9"/>
      <c r="RWM25" s="9"/>
      <c r="RWN25" s="9"/>
      <c r="RWO25" s="9"/>
      <c r="RWP25" s="9"/>
      <c r="RWQ25" s="9"/>
      <c r="RWR25" s="9"/>
      <c r="RWS25" s="9"/>
      <c r="RWT25" s="9"/>
      <c r="RWU25" s="9"/>
      <c r="RWV25" s="9"/>
      <c r="RWW25" s="9"/>
      <c r="RWX25" s="9"/>
      <c r="RWY25" s="9"/>
      <c r="RWZ25" s="9"/>
      <c r="RXA25" s="9"/>
      <c r="RXB25" s="9"/>
      <c r="RXC25" s="9"/>
      <c r="RXD25" s="9"/>
      <c r="RXE25" s="9"/>
      <c r="RXF25" s="9"/>
      <c r="RXG25" s="9"/>
      <c r="RXH25" s="9"/>
      <c r="RXI25" s="9"/>
      <c r="RXJ25" s="9"/>
      <c r="RXK25" s="9"/>
      <c r="RXL25" s="9"/>
      <c r="RXM25" s="9"/>
      <c r="RXN25" s="9"/>
      <c r="RXO25" s="9"/>
      <c r="RXP25" s="9"/>
      <c r="RXQ25" s="9"/>
      <c r="RXR25" s="9"/>
      <c r="RXS25" s="9"/>
      <c r="RXT25" s="9"/>
      <c r="RXU25" s="9"/>
      <c r="RXV25" s="9"/>
      <c r="RXW25" s="9"/>
      <c r="RXX25" s="9"/>
      <c r="RXY25" s="9"/>
      <c r="RXZ25" s="9"/>
      <c r="RYA25" s="9"/>
      <c r="RYB25" s="9"/>
      <c r="RYC25" s="9"/>
      <c r="RYD25" s="9"/>
      <c r="RYE25" s="9"/>
      <c r="RYF25" s="9"/>
      <c r="RYG25" s="9"/>
      <c r="RYH25" s="9"/>
      <c r="RYI25" s="9"/>
      <c r="RYJ25" s="9"/>
      <c r="RYK25" s="9"/>
      <c r="RYL25" s="9"/>
      <c r="RYM25" s="9"/>
      <c r="RYN25" s="9"/>
      <c r="RYO25" s="9"/>
      <c r="RYP25" s="9"/>
      <c r="RYQ25" s="9"/>
      <c r="RYR25" s="9"/>
      <c r="RYS25" s="9"/>
      <c r="RYT25" s="9"/>
      <c r="RYU25" s="9"/>
      <c r="RYV25" s="9"/>
      <c r="RYW25" s="9"/>
      <c r="RYX25" s="9"/>
      <c r="RYY25" s="9"/>
      <c r="RYZ25" s="9"/>
      <c r="RZA25" s="9"/>
      <c r="RZB25" s="9"/>
      <c r="RZC25" s="9"/>
      <c r="RZD25" s="9"/>
      <c r="RZE25" s="9"/>
      <c r="RZF25" s="9"/>
      <c r="RZG25" s="9"/>
      <c r="RZH25" s="9"/>
      <c r="RZI25" s="9"/>
      <c r="RZJ25" s="9"/>
      <c r="RZK25" s="9"/>
      <c r="RZL25" s="9"/>
      <c r="RZM25" s="9"/>
      <c r="RZN25" s="9"/>
      <c r="RZO25" s="9"/>
      <c r="RZP25" s="9"/>
      <c r="RZQ25" s="9"/>
      <c r="RZR25" s="9"/>
      <c r="RZS25" s="9"/>
      <c r="RZT25" s="9"/>
      <c r="RZU25" s="9"/>
      <c r="RZV25" s="9"/>
      <c r="RZW25" s="9"/>
      <c r="RZX25" s="9"/>
      <c r="RZY25" s="9"/>
      <c r="RZZ25" s="9"/>
      <c r="SAA25" s="9"/>
      <c r="SAB25" s="9"/>
      <c r="SAC25" s="9"/>
      <c r="SAD25" s="9"/>
      <c r="SAE25" s="9"/>
      <c r="SAF25" s="9"/>
      <c r="SAG25" s="9"/>
      <c r="SAH25" s="9"/>
      <c r="SAI25" s="9"/>
      <c r="SAJ25" s="9"/>
      <c r="SAK25" s="9"/>
      <c r="SAL25" s="9"/>
      <c r="SAM25" s="9"/>
      <c r="SAN25" s="9"/>
      <c r="SAO25" s="9"/>
      <c r="SAP25" s="9"/>
      <c r="SAQ25" s="9"/>
      <c r="SAR25" s="9"/>
      <c r="SAS25" s="9"/>
      <c r="SAT25" s="9"/>
      <c r="SAU25" s="9"/>
      <c r="SAV25" s="9"/>
      <c r="SAW25" s="9"/>
      <c r="SAX25" s="9"/>
      <c r="SAY25" s="9"/>
      <c r="SAZ25" s="9"/>
      <c r="SBA25" s="9"/>
      <c r="SBB25" s="9"/>
      <c r="SBC25" s="9"/>
      <c r="SBD25" s="9"/>
      <c r="SBE25" s="9"/>
      <c r="SBF25" s="9"/>
      <c r="SBG25" s="9"/>
      <c r="SBH25" s="9"/>
      <c r="SBI25" s="9"/>
      <c r="SBJ25" s="9"/>
      <c r="SBK25" s="9"/>
      <c r="SBL25" s="9"/>
      <c r="SBM25" s="9"/>
      <c r="SBN25" s="9"/>
      <c r="SBO25" s="9"/>
      <c r="SBP25" s="9"/>
      <c r="SBQ25" s="9"/>
      <c r="SBR25" s="9"/>
      <c r="SBS25" s="9"/>
      <c r="SBT25" s="9"/>
      <c r="SBU25" s="9"/>
      <c r="SBV25" s="9"/>
      <c r="SBW25" s="9"/>
      <c r="SBX25" s="9"/>
      <c r="SBY25" s="9"/>
      <c r="SBZ25" s="9"/>
      <c r="SCA25" s="9"/>
      <c r="SCB25" s="9"/>
      <c r="SCC25" s="9"/>
      <c r="SCD25" s="9"/>
      <c r="SCE25" s="9"/>
      <c r="SCF25" s="9"/>
      <c r="SCG25" s="9"/>
      <c r="SCH25" s="9"/>
      <c r="SCI25" s="9"/>
      <c r="SCJ25" s="9"/>
      <c r="SCK25" s="9"/>
      <c r="SCL25" s="9"/>
      <c r="SCM25" s="9"/>
      <c r="SCN25" s="9"/>
      <c r="SCO25" s="9"/>
      <c r="SCP25" s="9"/>
      <c r="SCQ25" s="9"/>
      <c r="SCR25" s="9"/>
      <c r="SCS25" s="9"/>
      <c r="SCT25" s="9"/>
      <c r="SCU25" s="9"/>
      <c r="SCV25" s="9"/>
      <c r="SCW25" s="9"/>
      <c r="SCX25" s="9"/>
      <c r="SCY25" s="9"/>
      <c r="SCZ25" s="9"/>
      <c r="SDA25" s="9"/>
      <c r="SDB25" s="9"/>
      <c r="SDC25" s="9"/>
      <c r="SDD25" s="9"/>
      <c r="SDE25" s="9"/>
      <c r="SDF25" s="9"/>
      <c r="SDG25" s="9"/>
      <c r="SDH25" s="9"/>
      <c r="SDI25" s="9"/>
      <c r="SDJ25" s="9"/>
      <c r="SDK25" s="9"/>
      <c r="SDL25" s="9"/>
      <c r="SDM25" s="9"/>
      <c r="SDN25" s="9"/>
      <c r="SDO25" s="9"/>
      <c r="SDP25" s="9"/>
      <c r="SDQ25" s="9"/>
      <c r="SDR25" s="9"/>
      <c r="SDS25" s="9"/>
      <c r="SDT25" s="9"/>
      <c r="SDU25" s="9"/>
      <c r="SDV25" s="9"/>
      <c r="SDW25" s="9"/>
      <c r="SDX25" s="9"/>
      <c r="SDY25" s="9"/>
      <c r="SDZ25" s="9"/>
      <c r="SEA25" s="9"/>
      <c r="SEB25" s="9"/>
      <c r="SEC25" s="9"/>
      <c r="SED25" s="9"/>
      <c r="SEE25" s="9"/>
      <c r="SEF25" s="9"/>
      <c r="SEG25" s="9"/>
      <c r="SEH25" s="9"/>
      <c r="SEI25" s="9"/>
      <c r="SEJ25" s="9"/>
      <c r="SEK25" s="9"/>
      <c r="SEL25" s="9"/>
      <c r="SEM25" s="9"/>
      <c r="SEN25" s="9"/>
      <c r="SEO25" s="9"/>
      <c r="SEP25" s="9"/>
      <c r="SEQ25" s="9"/>
      <c r="SER25" s="9"/>
      <c r="SES25" s="9"/>
      <c r="SET25" s="9"/>
      <c r="SEU25" s="9"/>
      <c r="SEV25" s="9"/>
      <c r="SEW25" s="9"/>
      <c r="SEX25" s="9"/>
      <c r="SEY25" s="9"/>
      <c r="SEZ25" s="9"/>
      <c r="SFA25" s="9"/>
      <c r="SFB25" s="9"/>
      <c r="SFC25" s="9"/>
      <c r="SFD25" s="9"/>
      <c r="SFE25" s="9"/>
      <c r="SFF25" s="9"/>
      <c r="SFG25" s="9"/>
      <c r="SFH25" s="9"/>
      <c r="SFI25" s="9"/>
      <c r="SFJ25" s="9"/>
      <c r="SFK25" s="9"/>
      <c r="SFL25" s="9"/>
      <c r="SFM25" s="9"/>
      <c r="SFN25" s="9"/>
      <c r="SFO25" s="9"/>
      <c r="SFP25" s="9"/>
      <c r="SFQ25" s="9"/>
      <c r="SFR25" s="9"/>
      <c r="SFS25" s="9"/>
      <c r="SFT25" s="9"/>
      <c r="SFU25" s="9"/>
      <c r="SFV25" s="9"/>
      <c r="SFW25" s="9"/>
      <c r="SFX25" s="9"/>
      <c r="SFY25" s="9"/>
      <c r="SFZ25" s="9"/>
      <c r="SGA25" s="9"/>
      <c r="SGB25" s="9"/>
      <c r="SGC25" s="9"/>
      <c r="SGD25" s="9"/>
      <c r="SGE25" s="9"/>
      <c r="SGF25" s="9"/>
      <c r="SGG25" s="9"/>
      <c r="SGH25" s="9"/>
      <c r="SGI25" s="9"/>
      <c r="SGJ25" s="9"/>
      <c r="SGK25" s="9"/>
      <c r="SGL25" s="9"/>
      <c r="SGM25" s="9"/>
      <c r="SGN25" s="9"/>
      <c r="SGO25" s="9"/>
      <c r="SGP25" s="9"/>
      <c r="SGQ25" s="9"/>
      <c r="SGR25" s="9"/>
      <c r="SGS25" s="9"/>
      <c r="SGT25" s="9"/>
      <c r="SGU25" s="9"/>
      <c r="SGV25" s="9"/>
      <c r="SGW25" s="9"/>
      <c r="SGX25" s="9"/>
      <c r="SGY25" s="9"/>
      <c r="SGZ25" s="9"/>
      <c r="SHA25" s="9"/>
      <c r="SHB25" s="9"/>
      <c r="SHC25" s="9"/>
      <c r="SHD25" s="9"/>
      <c r="SHE25" s="9"/>
      <c r="SHF25" s="9"/>
      <c r="SHG25" s="9"/>
      <c r="SHH25" s="9"/>
      <c r="SHI25" s="9"/>
      <c r="SHJ25" s="9"/>
      <c r="SHK25" s="9"/>
      <c r="SHL25" s="9"/>
      <c r="SHM25" s="9"/>
      <c r="SHN25" s="9"/>
      <c r="SHO25" s="9"/>
      <c r="SHP25" s="9"/>
      <c r="SHQ25" s="9"/>
      <c r="SHR25" s="9"/>
      <c r="SHS25" s="9"/>
      <c r="SHT25" s="9"/>
      <c r="SHU25" s="9"/>
      <c r="SHV25" s="9"/>
      <c r="SHW25" s="9"/>
      <c r="SHX25" s="9"/>
      <c r="SHY25" s="9"/>
      <c r="SHZ25" s="9"/>
      <c r="SIA25" s="9"/>
      <c r="SIB25" s="9"/>
      <c r="SIC25" s="9"/>
      <c r="SID25" s="9"/>
      <c r="SIE25" s="9"/>
      <c r="SIF25" s="9"/>
      <c r="SIG25" s="9"/>
      <c r="SIH25" s="9"/>
      <c r="SII25" s="9"/>
      <c r="SIJ25" s="9"/>
      <c r="SIK25" s="9"/>
      <c r="SIL25" s="9"/>
      <c r="SIM25" s="9"/>
      <c r="SIN25" s="9"/>
      <c r="SIO25" s="9"/>
      <c r="SIP25" s="9"/>
      <c r="SIQ25" s="9"/>
      <c r="SIR25" s="9"/>
      <c r="SIS25" s="9"/>
      <c r="SIT25" s="9"/>
      <c r="SIU25" s="9"/>
      <c r="SIV25" s="9"/>
      <c r="SIW25" s="9"/>
      <c r="SIX25" s="9"/>
      <c r="SIY25" s="9"/>
      <c r="SIZ25" s="9"/>
      <c r="SJA25" s="9"/>
      <c r="SJB25" s="9"/>
      <c r="SJC25" s="9"/>
      <c r="SJD25" s="9"/>
      <c r="SJE25" s="9"/>
      <c r="SJF25" s="9"/>
      <c r="SJG25" s="9"/>
      <c r="SJH25" s="9"/>
      <c r="SJI25" s="9"/>
      <c r="SJJ25" s="9"/>
      <c r="SJK25" s="9"/>
      <c r="SJL25" s="9"/>
      <c r="SJM25" s="9"/>
      <c r="SJN25" s="9"/>
      <c r="SJO25" s="9"/>
      <c r="SJP25" s="9"/>
      <c r="SJQ25" s="9"/>
      <c r="SJR25" s="9"/>
      <c r="SJS25" s="9"/>
      <c r="SJT25" s="9"/>
      <c r="SJU25" s="9"/>
      <c r="SJV25" s="9"/>
      <c r="SJW25" s="9"/>
      <c r="SJX25" s="9"/>
      <c r="SJY25" s="9"/>
      <c r="SJZ25" s="9"/>
      <c r="SKA25" s="9"/>
      <c r="SKB25" s="9"/>
      <c r="SKC25" s="9"/>
      <c r="SKD25" s="9"/>
      <c r="SKE25" s="9"/>
      <c r="SKF25" s="9"/>
      <c r="SKG25" s="9"/>
      <c r="SKH25" s="9"/>
      <c r="SKI25" s="9"/>
      <c r="SKJ25" s="9"/>
      <c r="SKK25" s="9"/>
      <c r="SKL25" s="9"/>
      <c r="SKM25" s="9"/>
      <c r="SKN25" s="9"/>
      <c r="SKO25" s="9"/>
      <c r="SKP25" s="9"/>
      <c r="SKQ25" s="9"/>
      <c r="SKR25" s="9"/>
      <c r="SKS25" s="9"/>
      <c r="SKT25" s="9"/>
      <c r="SKU25" s="9"/>
      <c r="SKV25" s="9"/>
      <c r="SKW25" s="9"/>
      <c r="SKX25" s="9"/>
      <c r="SKY25" s="9"/>
      <c r="SKZ25" s="9"/>
      <c r="SLA25" s="9"/>
      <c r="SLB25" s="9"/>
      <c r="SLC25" s="9"/>
      <c r="SLD25" s="9"/>
      <c r="SLE25" s="9"/>
      <c r="SLF25" s="9"/>
      <c r="SLG25" s="9"/>
      <c r="SLH25" s="9"/>
      <c r="SLI25" s="9"/>
      <c r="SLJ25" s="9"/>
      <c r="SLK25" s="9"/>
      <c r="SLL25" s="9"/>
      <c r="SLM25" s="9"/>
      <c r="SLN25" s="9"/>
      <c r="SLO25" s="9"/>
      <c r="SLP25" s="9"/>
      <c r="SLQ25" s="9"/>
      <c r="SLR25" s="9"/>
      <c r="SLS25" s="9"/>
      <c r="SLT25" s="9"/>
      <c r="SLU25" s="9"/>
      <c r="SLV25" s="9"/>
      <c r="SLW25" s="9"/>
      <c r="SLX25" s="9"/>
      <c r="SLY25" s="9"/>
      <c r="SLZ25" s="9"/>
      <c r="SMA25" s="9"/>
      <c r="SMB25" s="9"/>
      <c r="SMC25" s="9"/>
      <c r="SMD25" s="9"/>
      <c r="SME25" s="9"/>
      <c r="SMF25" s="9"/>
      <c r="SMG25" s="9"/>
      <c r="SMH25" s="9"/>
      <c r="SMI25" s="9"/>
      <c r="SMJ25" s="9"/>
      <c r="SMK25" s="9"/>
      <c r="SML25" s="9"/>
      <c r="SMM25" s="9"/>
      <c r="SMN25" s="9"/>
      <c r="SMO25" s="9"/>
      <c r="SMP25" s="9"/>
      <c r="SMQ25" s="9"/>
      <c r="SMR25" s="9"/>
      <c r="SMS25" s="9"/>
      <c r="SMT25" s="9"/>
      <c r="SMU25" s="9"/>
      <c r="SMV25" s="9"/>
      <c r="SMW25" s="9"/>
      <c r="SMX25" s="9"/>
      <c r="SMY25" s="9"/>
      <c r="SMZ25" s="9"/>
      <c r="SNA25" s="9"/>
      <c r="SNB25" s="9"/>
      <c r="SNC25" s="9"/>
      <c r="SND25" s="9"/>
      <c r="SNE25" s="9"/>
      <c r="SNF25" s="9"/>
      <c r="SNG25" s="9"/>
      <c r="SNH25" s="9"/>
      <c r="SNI25" s="9"/>
      <c r="SNJ25" s="9"/>
      <c r="SNK25" s="9"/>
      <c r="SNL25" s="9"/>
      <c r="SNM25" s="9"/>
      <c r="SNN25" s="9"/>
      <c r="SNO25" s="9"/>
      <c r="SNP25" s="9"/>
      <c r="SNQ25" s="9"/>
      <c r="SNR25" s="9"/>
      <c r="SNS25" s="9"/>
      <c r="SNT25" s="9"/>
      <c r="SNU25" s="9"/>
      <c r="SNV25" s="9"/>
      <c r="SNW25" s="9"/>
      <c r="SNX25" s="9"/>
      <c r="SNY25" s="9"/>
      <c r="SNZ25" s="9"/>
      <c r="SOA25" s="9"/>
      <c r="SOB25" s="9"/>
      <c r="SOC25" s="9"/>
      <c r="SOD25" s="9"/>
      <c r="SOE25" s="9"/>
      <c r="SOF25" s="9"/>
      <c r="SOG25" s="9"/>
      <c r="SOH25" s="9"/>
      <c r="SOI25" s="9"/>
      <c r="SOJ25" s="9"/>
      <c r="SOK25" s="9"/>
      <c r="SOL25" s="9"/>
      <c r="SOM25" s="9"/>
      <c r="SON25" s="9"/>
      <c r="SOO25" s="9"/>
      <c r="SOP25" s="9"/>
      <c r="SOQ25" s="9"/>
      <c r="SOR25" s="9"/>
      <c r="SOS25" s="9"/>
      <c r="SOT25" s="9"/>
      <c r="SOU25" s="9"/>
      <c r="SOV25" s="9"/>
      <c r="SOW25" s="9"/>
      <c r="SOX25" s="9"/>
      <c r="SOY25" s="9"/>
      <c r="SOZ25" s="9"/>
      <c r="SPA25" s="9"/>
      <c r="SPB25" s="9"/>
      <c r="SPC25" s="9"/>
      <c r="SPD25" s="9"/>
      <c r="SPE25" s="9"/>
      <c r="SPF25" s="9"/>
      <c r="SPG25" s="9"/>
      <c r="SPH25" s="9"/>
      <c r="SPI25" s="9"/>
      <c r="SPJ25" s="9"/>
      <c r="SPK25" s="9"/>
      <c r="SPL25" s="9"/>
      <c r="SPM25" s="9"/>
      <c r="SPN25" s="9"/>
      <c r="SPO25" s="9"/>
      <c r="SPP25" s="9"/>
      <c r="SPQ25" s="9"/>
      <c r="SPR25" s="9"/>
      <c r="SPS25" s="9"/>
      <c r="SPT25" s="9"/>
      <c r="SPU25" s="9"/>
      <c r="SPV25" s="9"/>
      <c r="SPW25" s="9"/>
      <c r="SPX25" s="9"/>
      <c r="SPY25" s="9"/>
      <c r="SPZ25" s="9"/>
      <c r="SQA25" s="9"/>
      <c r="SQB25" s="9"/>
      <c r="SQC25" s="9"/>
      <c r="SQD25" s="9"/>
      <c r="SQE25" s="9"/>
      <c r="SQF25" s="9"/>
      <c r="SQG25" s="9"/>
      <c r="SQH25" s="9"/>
      <c r="SQI25" s="9"/>
      <c r="SQJ25" s="9"/>
      <c r="SQK25" s="9"/>
      <c r="SQL25" s="9"/>
      <c r="SQM25" s="9"/>
      <c r="SQN25" s="9"/>
      <c r="SQO25" s="9"/>
      <c r="SQP25" s="9"/>
      <c r="SQQ25" s="9"/>
      <c r="SQR25" s="9"/>
      <c r="SQS25" s="9"/>
      <c r="SQT25" s="9"/>
      <c r="SQU25" s="9"/>
      <c r="SQV25" s="9"/>
      <c r="SQW25" s="9"/>
      <c r="SQX25" s="9"/>
      <c r="SQY25" s="9"/>
      <c r="SQZ25" s="9"/>
      <c r="SRA25" s="9"/>
      <c r="SRB25" s="9"/>
      <c r="SRC25" s="9"/>
      <c r="SRD25" s="9"/>
      <c r="SRE25" s="9"/>
      <c r="SRF25" s="9"/>
      <c r="SRG25" s="9"/>
      <c r="SRH25" s="9"/>
      <c r="SRI25" s="9"/>
      <c r="SRJ25" s="9"/>
      <c r="SRK25" s="9"/>
      <c r="SRL25" s="9"/>
      <c r="SRM25" s="9"/>
      <c r="SRN25" s="9"/>
      <c r="SRO25" s="9"/>
      <c r="SRP25" s="9"/>
      <c r="SRQ25" s="9"/>
      <c r="SRR25" s="9"/>
      <c r="SRS25" s="9"/>
      <c r="SRT25" s="9"/>
      <c r="SRU25" s="9"/>
      <c r="SRV25" s="9"/>
      <c r="SRW25" s="9"/>
      <c r="SRX25" s="9"/>
      <c r="SRY25" s="9"/>
      <c r="SRZ25" s="9"/>
      <c r="SSA25" s="9"/>
      <c r="SSB25" s="9"/>
      <c r="SSC25" s="9"/>
      <c r="SSD25" s="9"/>
      <c r="SSE25" s="9"/>
      <c r="SSF25" s="9"/>
      <c r="SSG25" s="9"/>
      <c r="SSH25" s="9"/>
      <c r="SSI25" s="9"/>
      <c r="SSJ25" s="9"/>
      <c r="SSK25" s="9"/>
      <c r="SSL25" s="9"/>
      <c r="SSM25" s="9"/>
      <c r="SSN25" s="9"/>
      <c r="SSO25" s="9"/>
      <c r="SSP25" s="9"/>
      <c r="SSQ25" s="9"/>
      <c r="SSR25" s="9"/>
      <c r="SSS25" s="9"/>
      <c r="SST25" s="9"/>
      <c r="SSU25" s="9"/>
      <c r="SSV25" s="9"/>
      <c r="SSW25" s="9"/>
      <c r="SSX25" s="9"/>
      <c r="SSY25" s="9"/>
      <c r="SSZ25" s="9"/>
      <c r="STA25" s="9"/>
      <c r="STB25" s="9"/>
      <c r="STC25" s="9"/>
      <c r="STD25" s="9"/>
      <c r="STE25" s="9"/>
      <c r="STF25" s="9"/>
      <c r="STG25" s="9"/>
      <c r="STH25" s="9"/>
      <c r="STI25" s="9"/>
      <c r="STJ25" s="9"/>
      <c r="STK25" s="9"/>
      <c r="STL25" s="9"/>
      <c r="STM25" s="9"/>
      <c r="STN25" s="9"/>
      <c r="STO25" s="9"/>
      <c r="STP25" s="9"/>
      <c r="STQ25" s="9"/>
      <c r="STR25" s="9"/>
      <c r="STS25" s="9"/>
      <c r="STT25" s="9"/>
      <c r="STU25" s="9"/>
      <c r="STV25" s="9"/>
      <c r="STW25" s="9"/>
      <c r="STX25" s="9"/>
      <c r="STY25" s="9"/>
      <c r="STZ25" s="9"/>
      <c r="SUA25" s="9"/>
      <c r="SUB25" s="9"/>
      <c r="SUC25" s="9"/>
      <c r="SUD25" s="9"/>
      <c r="SUE25" s="9"/>
      <c r="SUF25" s="9"/>
      <c r="SUG25" s="9"/>
      <c r="SUH25" s="9"/>
      <c r="SUI25" s="9"/>
      <c r="SUJ25" s="9"/>
      <c r="SUK25" s="9"/>
      <c r="SUL25" s="9"/>
      <c r="SUM25" s="9"/>
      <c r="SUN25" s="9"/>
      <c r="SUO25" s="9"/>
      <c r="SUP25" s="9"/>
      <c r="SUQ25" s="9"/>
      <c r="SUR25" s="9"/>
      <c r="SUS25" s="9"/>
      <c r="SUT25" s="9"/>
      <c r="SUU25" s="9"/>
      <c r="SUV25" s="9"/>
      <c r="SUW25" s="9"/>
      <c r="SUX25" s="9"/>
      <c r="SUY25" s="9"/>
      <c r="SUZ25" s="9"/>
      <c r="SVA25" s="9"/>
      <c r="SVB25" s="9"/>
      <c r="SVC25" s="9"/>
      <c r="SVD25" s="9"/>
      <c r="SVE25" s="9"/>
      <c r="SVF25" s="9"/>
      <c r="SVG25" s="9"/>
      <c r="SVH25" s="9"/>
      <c r="SVI25" s="9"/>
      <c r="SVJ25" s="9"/>
      <c r="SVK25" s="9"/>
      <c r="SVL25" s="9"/>
      <c r="SVM25" s="9"/>
      <c r="SVN25" s="9"/>
      <c r="SVO25" s="9"/>
      <c r="SVP25" s="9"/>
      <c r="SVQ25" s="9"/>
      <c r="SVR25" s="9"/>
      <c r="SVS25" s="9"/>
      <c r="SVT25" s="9"/>
      <c r="SVU25" s="9"/>
      <c r="SVV25" s="9"/>
      <c r="SVW25" s="9"/>
      <c r="SVX25" s="9"/>
      <c r="SVY25" s="9"/>
      <c r="SVZ25" s="9"/>
      <c r="SWA25" s="9"/>
      <c r="SWB25" s="9"/>
      <c r="SWC25" s="9"/>
      <c r="SWD25" s="9"/>
      <c r="SWE25" s="9"/>
      <c r="SWF25" s="9"/>
      <c r="SWG25" s="9"/>
      <c r="SWH25" s="9"/>
      <c r="SWI25" s="9"/>
      <c r="SWJ25" s="9"/>
      <c r="SWK25" s="9"/>
      <c r="SWL25" s="9"/>
      <c r="SWM25" s="9"/>
      <c r="SWN25" s="9"/>
      <c r="SWO25" s="9"/>
      <c r="SWP25" s="9"/>
      <c r="SWQ25" s="9"/>
      <c r="SWR25" s="9"/>
      <c r="SWS25" s="9"/>
      <c r="SWT25" s="9"/>
      <c r="SWU25" s="9"/>
      <c r="SWV25" s="9"/>
      <c r="SWW25" s="9"/>
      <c r="SWX25" s="9"/>
      <c r="SWY25" s="9"/>
      <c r="SWZ25" s="9"/>
      <c r="SXA25" s="9"/>
      <c r="SXB25" s="9"/>
      <c r="SXC25" s="9"/>
      <c r="SXD25" s="9"/>
      <c r="SXE25" s="9"/>
      <c r="SXF25" s="9"/>
      <c r="SXG25" s="9"/>
      <c r="SXH25" s="9"/>
      <c r="SXI25" s="9"/>
      <c r="SXJ25" s="9"/>
      <c r="SXK25" s="9"/>
      <c r="SXL25" s="9"/>
      <c r="SXM25" s="9"/>
      <c r="SXN25" s="9"/>
      <c r="SXO25" s="9"/>
      <c r="SXP25" s="9"/>
      <c r="SXQ25" s="9"/>
      <c r="SXR25" s="9"/>
      <c r="SXS25" s="9"/>
      <c r="SXT25" s="9"/>
      <c r="SXU25" s="9"/>
      <c r="SXV25" s="9"/>
      <c r="SXW25" s="9"/>
      <c r="SXX25" s="9"/>
      <c r="SXY25" s="9"/>
      <c r="SXZ25" s="9"/>
      <c r="SYA25" s="9"/>
      <c r="SYB25" s="9"/>
      <c r="SYC25" s="9"/>
      <c r="SYD25" s="9"/>
      <c r="SYE25" s="9"/>
      <c r="SYF25" s="9"/>
      <c r="SYG25" s="9"/>
      <c r="SYH25" s="9"/>
      <c r="SYI25" s="9"/>
      <c r="SYJ25" s="9"/>
      <c r="SYK25" s="9"/>
      <c r="SYL25" s="9"/>
      <c r="SYM25" s="9"/>
      <c r="SYN25" s="9"/>
      <c r="SYO25" s="9"/>
      <c r="SYP25" s="9"/>
      <c r="SYQ25" s="9"/>
      <c r="SYR25" s="9"/>
      <c r="SYS25" s="9"/>
      <c r="SYT25" s="9"/>
      <c r="SYU25" s="9"/>
      <c r="SYV25" s="9"/>
      <c r="SYW25" s="9"/>
      <c r="SYX25" s="9"/>
      <c r="SYY25" s="9"/>
      <c r="SYZ25" s="9"/>
      <c r="SZA25" s="9"/>
      <c r="SZB25" s="9"/>
      <c r="SZC25" s="9"/>
      <c r="SZD25" s="9"/>
      <c r="SZE25" s="9"/>
      <c r="SZF25" s="9"/>
      <c r="SZG25" s="9"/>
      <c r="SZH25" s="9"/>
      <c r="SZI25" s="9"/>
      <c r="SZJ25" s="9"/>
      <c r="SZK25" s="9"/>
      <c r="SZL25" s="9"/>
      <c r="SZM25" s="9"/>
      <c r="SZN25" s="9"/>
      <c r="SZO25" s="9"/>
      <c r="SZP25" s="9"/>
      <c r="SZQ25" s="9"/>
      <c r="SZR25" s="9"/>
      <c r="SZS25" s="9"/>
      <c r="SZT25" s="9"/>
      <c r="SZU25" s="9"/>
      <c r="SZV25" s="9"/>
      <c r="SZW25" s="9"/>
      <c r="SZX25" s="9"/>
      <c r="SZY25" s="9"/>
      <c r="SZZ25" s="9"/>
      <c r="TAA25" s="9"/>
      <c r="TAB25" s="9"/>
      <c r="TAC25" s="9"/>
      <c r="TAD25" s="9"/>
      <c r="TAE25" s="9"/>
      <c r="TAF25" s="9"/>
      <c r="TAG25" s="9"/>
      <c r="TAH25" s="9"/>
      <c r="TAI25" s="9"/>
      <c r="TAJ25" s="9"/>
      <c r="TAK25" s="9"/>
      <c r="TAL25" s="9"/>
      <c r="TAM25" s="9"/>
      <c r="TAN25" s="9"/>
      <c r="TAO25" s="9"/>
      <c r="TAP25" s="9"/>
      <c r="TAQ25" s="9"/>
      <c r="TAR25" s="9"/>
      <c r="TAS25" s="9"/>
      <c r="TAT25" s="9"/>
      <c r="TAU25" s="9"/>
      <c r="TAV25" s="9"/>
      <c r="TAW25" s="9"/>
      <c r="TAX25" s="9"/>
      <c r="TAY25" s="9"/>
      <c r="TAZ25" s="9"/>
      <c r="TBA25" s="9"/>
      <c r="TBB25" s="9"/>
      <c r="TBC25" s="9"/>
      <c r="TBD25" s="9"/>
      <c r="TBE25" s="9"/>
      <c r="TBF25" s="9"/>
      <c r="TBG25" s="9"/>
      <c r="TBH25" s="9"/>
      <c r="TBI25" s="9"/>
      <c r="TBJ25" s="9"/>
      <c r="TBK25" s="9"/>
      <c r="TBL25" s="9"/>
      <c r="TBM25" s="9"/>
      <c r="TBN25" s="9"/>
      <c r="TBO25" s="9"/>
      <c r="TBP25" s="9"/>
      <c r="TBQ25" s="9"/>
      <c r="TBR25" s="9"/>
      <c r="TBS25" s="9"/>
      <c r="TBT25" s="9"/>
      <c r="TBU25" s="9"/>
      <c r="TBV25" s="9"/>
      <c r="TBW25" s="9"/>
      <c r="TBX25" s="9"/>
      <c r="TBY25" s="9"/>
      <c r="TBZ25" s="9"/>
      <c r="TCA25" s="9"/>
      <c r="TCB25" s="9"/>
      <c r="TCC25" s="9"/>
      <c r="TCD25" s="9"/>
      <c r="TCE25" s="9"/>
      <c r="TCF25" s="9"/>
      <c r="TCG25" s="9"/>
      <c r="TCH25" s="9"/>
      <c r="TCI25" s="9"/>
      <c r="TCJ25" s="9"/>
      <c r="TCK25" s="9"/>
      <c r="TCL25" s="9"/>
      <c r="TCM25" s="9"/>
      <c r="TCN25" s="9"/>
      <c r="TCO25" s="9"/>
      <c r="TCP25" s="9"/>
      <c r="TCQ25" s="9"/>
      <c r="TCR25" s="9"/>
      <c r="TCS25" s="9"/>
      <c r="TCT25" s="9"/>
      <c r="TCU25" s="9"/>
      <c r="TCV25" s="9"/>
      <c r="TCW25" s="9"/>
      <c r="TCX25" s="9"/>
      <c r="TCY25" s="9"/>
      <c r="TCZ25" s="9"/>
      <c r="TDA25" s="9"/>
      <c r="TDB25" s="9"/>
      <c r="TDC25" s="9"/>
      <c r="TDD25" s="9"/>
      <c r="TDE25" s="9"/>
      <c r="TDF25" s="9"/>
      <c r="TDG25" s="9"/>
      <c r="TDH25" s="9"/>
      <c r="TDI25" s="9"/>
      <c r="TDJ25" s="9"/>
      <c r="TDK25" s="9"/>
      <c r="TDL25" s="9"/>
      <c r="TDM25" s="9"/>
      <c r="TDN25" s="9"/>
      <c r="TDO25" s="9"/>
      <c r="TDP25" s="9"/>
      <c r="TDQ25" s="9"/>
      <c r="TDR25" s="9"/>
      <c r="TDS25" s="9"/>
      <c r="TDT25" s="9"/>
      <c r="TDU25" s="9"/>
      <c r="TDV25" s="9"/>
      <c r="TDW25" s="9"/>
      <c r="TDX25" s="9"/>
      <c r="TDY25" s="9"/>
      <c r="TDZ25" s="9"/>
      <c r="TEA25" s="9"/>
      <c r="TEB25" s="9"/>
      <c r="TEC25" s="9"/>
      <c r="TED25" s="9"/>
      <c r="TEE25" s="9"/>
      <c r="TEF25" s="9"/>
      <c r="TEG25" s="9"/>
      <c r="TEH25" s="9"/>
      <c r="TEI25" s="9"/>
      <c r="TEJ25" s="9"/>
      <c r="TEK25" s="9"/>
      <c r="TEL25" s="9"/>
      <c r="TEM25" s="9"/>
      <c r="TEN25" s="9"/>
      <c r="TEO25" s="9"/>
      <c r="TEP25" s="9"/>
      <c r="TEQ25" s="9"/>
      <c r="TER25" s="9"/>
      <c r="TES25" s="9"/>
      <c r="TET25" s="9"/>
      <c r="TEU25" s="9"/>
      <c r="TEV25" s="9"/>
      <c r="TEW25" s="9"/>
      <c r="TEX25" s="9"/>
      <c r="TEY25" s="9"/>
      <c r="TEZ25" s="9"/>
      <c r="TFA25" s="9"/>
      <c r="TFB25" s="9"/>
      <c r="TFC25" s="9"/>
      <c r="TFD25" s="9"/>
      <c r="TFE25" s="9"/>
      <c r="TFF25" s="9"/>
      <c r="TFG25" s="9"/>
      <c r="TFH25" s="9"/>
      <c r="TFI25" s="9"/>
      <c r="TFJ25" s="9"/>
      <c r="TFK25" s="9"/>
      <c r="TFL25" s="9"/>
      <c r="TFM25" s="9"/>
      <c r="TFN25" s="9"/>
      <c r="TFO25" s="9"/>
      <c r="TFP25" s="9"/>
      <c r="TFQ25" s="9"/>
      <c r="TFR25" s="9"/>
      <c r="TFS25" s="9"/>
      <c r="TFT25" s="9"/>
      <c r="TFU25" s="9"/>
      <c r="TFV25" s="9"/>
      <c r="TFW25" s="9"/>
      <c r="TFX25" s="9"/>
      <c r="TFY25" s="9"/>
      <c r="TFZ25" s="9"/>
      <c r="TGA25" s="9"/>
      <c r="TGB25" s="9"/>
      <c r="TGC25" s="9"/>
      <c r="TGD25" s="9"/>
      <c r="TGE25" s="9"/>
      <c r="TGF25" s="9"/>
      <c r="TGG25" s="9"/>
      <c r="TGH25" s="9"/>
      <c r="TGI25" s="9"/>
      <c r="TGJ25" s="9"/>
      <c r="TGK25" s="9"/>
      <c r="TGL25" s="9"/>
      <c r="TGM25" s="9"/>
      <c r="TGN25" s="9"/>
      <c r="TGO25" s="9"/>
      <c r="TGP25" s="9"/>
      <c r="TGQ25" s="9"/>
      <c r="TGR25" s="9"/>
      <c r="TGS25" s="9"/>
      <c r="TGT25" s="9"/>
      <c r="TGU25" s="9"/>
      <c r="TGV25" s="9"/>
      <c r="TGW25" s="9"/>
      <c r="TGX25" s="9"/>
      <c r="TGY25" s="9"/>
      <c r="TGZ25" s="9"/>
      <c r="THA25" s="9"/>
      <c r="THB25" s="9"/>
      <c r="THC25" s="9"/>
      <c r="THD25" s="9"/>
      <c r="THE25" s="9"/>
      <c r="THF25" s="9"/>
      <c r="THG25" s="9"/>
      <c r="THH25" s="9"/>
      <c r="THI25" s="9"/>
      <c r="THJ25" s="9"/>
      <c r="THK25" s="9"/>
      <c r="THL25" s="9"/>
      <c r="THM25" s="9"/>
      <c r="THN25" s="9"/>
      <c r="THO25" s="9"/>
      <c r="THP25" s="9"/>
      <c r="THQ25" s="9"/>
      <c r="THR25" s="9"/>
      <c r="THS25" s="9"/>
      <c r="THT25" s="9"/>
      <c r="THU25" s="9"/>
      <c r="THV25" s="9"/>
      <c r="THW25" s="9"/>
      <c r="THX25" s="9"/>
      <c r="THY25" s="9"/>
      <c r="THZ25" s="9"/>
      <c r="TIA25" s="9"/>
      <c r="TIB25" s="9"/>
      <c r="TIC25" s="9"/>
      <c r="TID25" s="9"/>
      <c r="TIE25" s="9"/>
      <c r="TIF25" s="9"/>
      <c r="TIG25" s="9"/>
      <c r="TIH25" s="9"/>
      <c r="TII25" s="9"/>
      <c r="TIJ25" s="9"/>
      <c r="TIK25" s="9"/>
      <c r="TIL25" s="9"/>
      <c r="TIM25" s="9"/>
      <c r="TIN25" s="9"/>
      <c r="TIO25" s="9"/>
      <c r="TIP25" s="9"/>
      <c r="TIQ25" s="9"/>
      <c r="TIR25" s="9"/>
      <c r="TIS25" s="9"/>
      <c r="TIT25" s="9"/>
      <c r="TIU25" s="9"/>
      <c r="TIV25" s="9"/>
      <c r="TIW25" s="9"/>
      <c r="TIX25" s="9"/>
      <c r="TIY25" s="9"/>
      <c r="TIZ25" s="9"/>
      <c r="TJA25" s="9"/>
      <c r="TJB25" s="9"/>
      <c r="TJC25" s="9"/>
      <c r="TJD25" s="9"/>
      <c r="TJE25" s="9"/>
      <c r="TJF25" s="9"/>
      <c r="TJG25" s="9"/>
      <c r="TJH25" s="9"/>
      <c r="TJI25" s="9"/>
      <c r="TJJ25" s="9"/>
      <c r="TJK25" s="9"/>
      <c r="TJL25" s="9"/>
      <c r="TJM25" s="9"/>
      <c r="TJN25" s="9"/>
      <c r="TJO25" s="9"/>
      <c r="TJP25" s="9"/>
      <c r="TJQ25" s="9"/>
      <c r="TJR25" s="9"/>
      <c r="TJS25" s="9"/>
      <c r="TJT25" s="9"/>
      <c r="TJU25" s="9"/>
      <c r="TJV25" s="9"/>
      <c r="TJW25" s="9"/>
      <c r="TJX25" s="9"/>
      <c r="TJY25" s="9"/>
      <c r="TJZ25" s="9"/>
      <c r="TKA25" s="9"/>
      <c r="TKB25" s="9"/>
      <c r="TKC25" s="9"/>
      <c r="TKD25" s="9"/>
      <c r="TKE25" s="9"/>
      <c r="TKF25" s="9"/>
      <c r="TKG25" s="9"/>
      <c r="TKH25" s="9"/>
      <c r="TKI25" s="9"/>
      <c r="TKJ25" s="9"/>
      <c r="TKK25" s="9"/>
      <c r="TKL25" s="9"/>
      <c r="TKM25" s="9"/>
      <c r="TKN25" s="9"/>
      <c r="TKO25" s="9"/>
      <c r="TKP25" s="9"/>
      <c r="TKQ25" s="9"/>
      <c r="TKR25" s="9"/>
      <c r="TKS25" s="9"/>
      <c r="TKT25" s="9"/>
      <c r="TKU25" s="9"/>
      <c r="TKV25" s="9"/>
      <c r="TKW25" s="9"/>
      <c r="TKX25" s="9"/>
      <c r="TKY25" s="9"/>
      <c r="TKZ25" s="9"/>
      <c r="TLA25" s="9"/>
      <c r="TLB25" s="9"/>
      <c r="TLC25" s="9"/>
      <c r="TLD25" s="9"/>
      <c r="TLE25" s="9"/>
      <c r="TLF25" s="9"/>
      <c r="TLG25" s="9"/>
      <c r="TLH25" s="9"/>
      <c r="TLI25" s="9"/>
      <c r="TLJ25" s="9"/>
      <c r="TLK25" s="9"/>
      <c r="TLL25" s="9"/>
      <c r="TLM25" s="9"/>
      <c r="TLN25" s="9"/>
      <c r="TLO25" s="9"/>
      <c r="TLP25" s="9"/>
      <c r="TLQ25" s="9"/>
      <c r="TLR25" s="9"/>
      <c r="TLS25" s="9"/>
      <c r="TLT25" s="9"/>
      <c r="TLU25" s="9"/>
      <c r="TLV25" s="9"/>
      <c r="TLW25" s="9"/>
      <c r="TLX25" s="9"/>
      <c r="TLY25" s="9"/>
      <c r="TLZ25" s="9"/>
      <c r="TMA25" s="9"/>
      <c r="TMB25" s="9"/>
      <c r="TMC25" s="9"/>
      <c r="TMD25" s="9"/>
      <c r="TME25" s="9"/>
      <c r="TMF25" s="9"/>
      <c r="TMG25" s="9"/>
      <c r="TMH25" s="9"/>
      <c r="TMI25" s="9"/>
      <c r="TMJ25" s="9"/>
      <c r="TMK25" s="9"/>
      <c r="TML25" s="9"/>
      <c r="TMM25" s="9"/>
      <c r="TMN25" s="9"/>
      <c r="TMO25" s="9"/>
      <c r="TMP25" s="9"/>
      <c r="TMQ25" s="9"/>
      <c r="TMR25" s="9"/>
      <c r="TMS25" s="9"/>
      <c r="TMT25" s="9"/>
      <c r="TMU25" s="9"/>
      <c r="TMV25" s="9"/>
      <c r="TMW25" s="9"/>
      <c r="TMX25" s="9"/>
      <c r="TMY25" s="9"/>
      <c r="TMZ25" s="9"/>
      <c r="TNA25" s="9"/>
      <c r="TNB25" s="9"/>
      <c r="TNC25" s="9"/>
      <c r="TND25" s="9"/>
      <c r="TNE25" s="9"/>
      <c r="TNF25" s="9"/>
      <c r="TNG25" s="9"/>
      <c r="TNH25" s="9"/>
      <c r="TNI25" s="9"/>
      <c r="TNJ25" s="9"/>
      <c r="TNK25" s="9"/>
      <c r="TNL25" s="9"/>
      <c r="TNM25" s="9"/>
      <c r="TNN25" s="9"/>
      <c r="TNO25" s="9"/>
      <c r="TNP25" s="9"/>
      <c r="TNQ25" s="9"/>
      <c r="TNR25" s="9"/>
      <c r="TNS25" s="9"/>
      <c r="TNT25" s="9"/>
      <c r="TNU25" s="9"/>
      <c r="TNV25" s="9"/>
      <c r="TNW25" s="9"/>
      <c r="TNX25" s="9"/>
      <c r="TNY25" s="9"/>
      <c r="TNZ25" s="9"/>
      <c r="TOA25" s="9"/>
      <c r="TOB25" s="9"/>
      <c r="TOC25" s="9"/>
      <c r="TOD25" s="9"/>
      <c r="TOE25" s="9"/>
      <c r="TOF25" s="9"/>
      <c r="TOG25" s="9"/>
      <c r="TOH25" s="9"/>
      <c r="TOI25" s="9"/>
      <c r="TOJ25" s="9"/>
      <c r="TOK25" s="9"/>
      <c r="TOL25" s="9"/>
      <c r="TOM25" s="9"/>
      <c r="TON25" s="9"/>
      <c r="TOO25" s="9"/>
      <c r="TOP25" s="9"/>
      <c r="TOQ25" s="9"/>
      <c r="TOR25" s="9"/>
      <c r="TOS25" s="9"/>
      <c r="TOT25" s="9"/>
      <c r="TOU25" s="9"/>
      <c r="TOV25" s="9"/>
      <c r="TOW25" s="9"/>
      <c r="TOX25" s="9"/>
      <c r="TOY25" s="9"/>
      <c r="TOZ25" s="9"/>
      <c r="TPA25" s="9"/>
      <c r="TPB25" s="9"/>
      <c r="TPC25" s="9"/>
      <c r="TPD25" s="9"/>
      <c r="TPE25" s="9"/>
      <c r="TPF25" s="9"/>
      <c r="TPG25" s="9"/>
      <c r="TPH25" s="9"/>
      <c r="TPI25" s="9"/>
      <c r="TPJ25" s="9"/>
      <c r="TPK25" s="9"/>
      <c r="TPL25" s="9"/>
      <c r="TPM25" s="9"/>
      <c r="TPN25" s="9"/>
      <c r="TPO25" s="9"/>
      <c r="TPP25" s="9"/>
      <c r="TPQ25" s="9"/>
      <c r="TPR25" s="9"/>
      <c r="TPS25" s="9"/>
      <c r="TPT25" s="9"/>
      <c r="TPU25" s="9"/>
      <c r="TPV25" s="9"/>
      <c r="TPW25" s="9"/>
      <c r="TPX25" s="9"/>
      <c r="TPY25" s="9"/>
      <c r="TPZ25" s="9"/>
      <c r="TQA25" s="9"/>
      <c r="TQB25" s="9"/>
      <c r="TQC25" s="9"/>
      <c r="TQD25" s="9"/>
      <c r="TQE25" s="9"/>
      <c r="TQF25" s="9"/>
      <c r="TQG25" s="9"/>
      <c r="TQH25" s="9"/>
      <c r="TQI25" s="9"/>
      <c r="TQJ25" s="9"/>
      <c r="TQK25" s="9"/>
      <c r="TQL25" s="9"/>
      <c r="TQM25" s="9"/>
      <c r="TQN25" s="9"/>
      <c r="TQO25" s="9"/>
      <c r="TQP25" s="9"/>
      <c r="TQQ25" s="9"/>
      <c r="TQR25" s="9"/>
      <c r="TQS25" s="9"/>
      <c r="TQT25" s="9"/>
      <c r="TQU25" s="9"/>
      <c r="TQV25" s="9"/>
      <c r="TQW25" s="9"/>
      <c r="TQX25" s="9"/>
      <c r="TQY25" s="9"/>
      <c r="TQZ25" s="9"/>
      <c r="TRA25" s="9"/>
      <c r="TRB25" s="9"/>
      <c r="TRC25" s="9"/>
      <c r="TRD25" s="9"/>
      <c r="TRE25" s="9"/>
      <c r="TRF25" s="9"/>
      <c r="TRG25" s="9"/>
      <c r="TRH25" s="9"/>
      <c r="TRI25" s="9"/>
      <c r="TRJ25" s="9"/>
      <c r="TRK25" s="9"/>
      <c r="TRL25" s="9"/>
      <c r="TRM25" s="9"/>
      <c r="TRN25" s="9"/>
      <c r="TRO25" s="9"/>
      <c r="TRP25" s="9"/>
      <c r="TRQ25" s="9"/>
      <c r="TRR25" s="9"/>
      <c r="TRS25" s="9"/>
      <c r="TRT25" s="9"/>
      <c r="TRU25" s="9"/>
      <c r="TRV25" s="9"/>
      <c r="TRW25" s="9"/>
      <c r="TRX25" s="9"/>
      <c r="TRY25" s="9"/>
      <c r="TRZ25" s="9"/>
      <c r="TSA25" s="9"/>
      <c r="TSB25" s="9"/>
      <c r="TSC25" s="9"/>
      <c r="TSD25" s="9"/>
      <c r="TSE25" s="9"/>
      <c r="TSF25" s="9"/>
      <c r="TSG25" s="9"/>
      <c r="TSH25" s="9"/>
      <c r="TSI25" s="9"/>
      <c r="TSJ25" s="9"/>
      <c r="TSK25" s="9"/>
      <c r="TSL25" s="9"/>
      <c r="TSM25" s="9"/>
      <c r="TSN25" s="9"/>
      <c r="TSO25" s="9"/>
      <c r="TSP25" s="9"/>
      <c r="TSQ25" s="9"/>
      <c r="TSR25" s="9"/>
      <c r="TSS25" s="9"/>
      <c r="TST25" s="9"/>
      <c r="TSU25" s="9"/>
      <c r="TSV25" s="9"/>
      <c r="TSW25" s="9"/>
      <c r="TSX25" s="9"/>
      <c r="TSY25" s="9"/>
      <c r="TSZ25" s="9"/>
      <c r="TTA25" s="9"/>
      <c r="TTB25" s="9"/>
      <c r="TTC25" s="9"/>
      <c r="TTD25" s="9"/>
      <c r="TTE25" s="9"/>
      <c r="TTF25" s="9"/>
      <c r="TTG25" s="9"/>
      <c r="TTH25" s="9"/>
      <c r="TTI25" s="9"/>
      <c r="TTJ25" s="9"/>
      <c r="TTK25" s="9"/>
      <c r="TTL25" s="9"/>
      <c r="TTM25" s="9"/>
      <c r="TTN25" s="9"/>
      <c r="TTO25" s="9"/>
      <c r="TTP25" s="9"/>
      <c r="TTQ25" s="9"/>
      <c r="TTR25" s="9"/>
      <c r="TTS25" s="9"/>
      <c r="TTT25" s="9"/>
      <c r="TTU25" s="9"/>
      <c r="TTV25" s="9"/>
      <c r="TTW25" s="9"/>
      <c r="TTX25" s="9"/>
      <c r="TTY25" s="9"/>
      <c r="TTZ25" s="9"/>
      <c r="TUA25" s="9"/>
      <c r="TUB25" s="9"/>
      <c r="TUC25" s="9"/>
      <c r="TUD25" s="9"/>
      <c r="TUE25" s="9"/>
      <c r="TUF25" s="9"/>
      <c r="TUG25" s="9"/>
      <c r="TUH25" s="9"/>
      <c r="TUI25" s="9"/>
      <c r="TUJ25" s="9"/>
      <c r="TUK25" s="9"/>
      <c r="TUL25" s="9"/>
      <c r="TUM25" s="9"/>
      <c r="TUN25" s="9"/>
      <c r="TUO25" s="9"/>
      <c r="TUP25" s="9"/>
      <c r="TUQ25" s="9"/>
      <c r="TUR25" s="9"/>
      <c r="TUS25" s="9"/>
      <c r="TUT25" s="9"/>
      <c r="TUU25" s="9"/>
      <c r="TUV25" s="9"/>
      <c r="TUW25" s="9"/>
      <c r="TUX25" s="9"/>
      <c r="TUY25" s="9"/>
      <c r="TUZ25" s="9"/>
      <c r="TVA25" s="9"/>
      <c r="TVB25" s="9"/>
      <c r="TVC25" s="9"/>
      <c r="TVD25" s="9"/>
      <c r="TVE25" s="9"/>
      <c r="TVF25" s="9"/>
      <c r="TVG25" s="9"/>
      <c r="TVH25" s="9"/>
      <c r="TVI25" s="9"/>
      <c r="TVJ25" s="9"/>
      <c r="TVK25" s="9"/>
      <c r="TVL25" s="9"/>
      <c r="TVM25" s="9"/>
      <c r="TVN25" s="9"/>
      <c r="TVO25" s="9"/>
      <c r="TVP25" s="9"/>
      <c r="TVQ25" s="9"/>
      <c r="TVR25" s="9"/>
      <c r="TVS25" s="9"/>
      <c r="TVT25" s="9"/>
      <c r="TVU25" s="9"/>
      <c r="TVV25" s="9"/>
      <c r="TVW25" s="9"/>
      <c r="TVX25" s="9"/>
      <c r="TVY25" s="9"/>
      <c r="TVZ25" s="9"/>
      <c r="TWA25" s="9"/>
      <c r="TWB25" s="9"/>
      <c r="TWC25" s="9"/>
      <c r="TWD25" s="9"/>
      <c r="TWE25" s="9"/>
      <c r="TWF25" s="9"/>
      <c r="TWG25" s="9"/>
      <c r="TWH25" s="9"/>
      <c r="TWI25" s="9"/>
      <c r="TWJ25" s="9"/>
      <c r="TWK25" s="9"/>
      <c r="TWL25" s="9"/>
      <c r="TWM25" s="9"/>
      <c r="TWN25" s="9"/>
      <c r="TWO25" s="9"/>
      <c r="TWP25" s="9"/>
      <c r="TWQ25" s="9"/>
      <c r="TWR25" s="9"/>
      <c r="TWS25" s="9"/>
      <c r="TWT25" s="9"/>
      <c r="TWU25" s="9"/>
      <c r="TWV25" s="9"/>
      <c r="TWW25" s="9"/>
      <c r="TWX25" s="9"/>
      <c r="TWY25" s="9"/>
      <c r="TWZ25" s="9"/>
      <c r="TXA25" s="9"/>
      <c r="TXB25" s="9"/>
      <c r="TXC25" s="9"/>
      <c r="TXD25" s="9"/>
      <c r="TXE25" s="9"/>
      <c r="TXF25" s="9"/>
      <c r="TXG25" s="9"/>
      <c r="TXH25" s="9"/>
      <c r="TXI25" s="9"/>
      <c r="TXJ25" s="9"/>
      <c r="TXK25" s="9"/>
      <c r="TXL25" s="9"/>
      <c r="TXM25" s="9"/>
      <c r="TXN25" s="9"/>
      <c r="TXO25" s="9"/>
      <c r="TXP25" s="9"/>
      <c r="TXQ25" s="9"/>
      <c r="TXR25" s="9"/>
      <c r="TXS25" s="9"/>
      <c r="TXT25" s="9"/>
      <c r="TXU25" s="9"/>
      <c r="TXV25" s="9"/>
      <c r="TXW25" s="9"/>
      <c r="TXX25" s="9"/>
      <c r="TXY25" s="9"/>
      <c r="TXZ25" s="9"/>
      <c r="TYA25" s="9"/>
      <c r="TYB25" s="9"/>
      <c r="TYC25" s="9"/>
      <c r="TYD25" s="9"/>
      <c r="TYE25" s="9"/>
      <c r="TYF25" s="9"/>
      <c r="TYG25" s="9"/>
      <c r="TYH25" s="9"/>
      <c r="TYI25" s="9"/>
      <c r="TYJ25" s="9"/>
      <c r="TYK25" s="9"/>
      <c r="TYL25" s="9"/>
      <c r="TYM25" s="9"/>
      <c r="TYN25" s="9"/>
      <c r="TYO25" s="9"/>
      <c r="TYP25" s="9"/>
      <c r="TYQ25" s="9"/>
      <c r="TYR25" s="9"/>
      <c r="TYS25" s="9"/>
      <c r="TYT25" s="9"/>
      <c r="TYU25" s="9"/>
      <c r="TYV25" s="9"/>
      <c r="TYW25" s="9"/>
      <c r="TYX25" s="9"/>
      <c r="TYY25" s="9"/>
      <c r="TYZ25" s="9"/>
      <c r="TZA25" s="9"/>
      <c r="TZB25" s="9"/>
      <c r="TZC25" s="9"/>
      <c r="TZD25" s="9"/>
      <c r="TZE25" s="9"/>
      <c r="TZF25" s="9"/>
      <c r="TZG25" s="9"/>
      <c r="TZH25" s="9"/>
      <c r="TZI25" s="9"/>
      <c r="TZJ25" s="9"/>
      <c r="TZK25" s="9"/>
      <c r="TZL25" s="9"/>
      <c r="TZM25" s="9"/>
      <c r="TZN25" s="9"/>
      <c r="TZO25" s="9"/>
      <c r="TZP25" s="9"/>
      <c r="TZQ25" s="9"/>
      <c r="TZR25" s="9"/>
      <c r="TZS25" s="9"/>
      <c r="TZT25" s="9"/>
      <c r="TZU25" s="9"/>
      <c r="TZV25" s="9"/>
      <c r="TZW25" s="9"/>
      <c r="TZX25" s="9"/>
      <c r="TZY25" s="9"/>
      <c r="TZZ25" s="9"/>
      <c r="UAA25" s="9"/>
      <c r="UAB25" s="9"/>
      <c r="UAC25" s="9"/>
      <c r="UAD25" s="9"/>
      <c r="UAE25" s="9"/>
      <c r="UAF25" s="9"/>
      <c r="UAG25" s="9"/>
      <c r="UAH25" s="9"/>
      <c r="UAI25" s="9"/>
      <c r="UAJ25" s="9"/>
      <c r="UAK25" s="9"/>
      <c r="UAL25" s="9"/>
      <c r="UAM25" s="9"/>
      <c r="UAN25" s="9"/>
      <c r="UAO25" s="9"/>
      <c r="UAP25" s="9"/>
      <c r="UAQ25" s="9"/>
      <c r="UAR25" s="9"/>
      <c r="UAS25" s="9"/>
      <c r="UAT25" s="9"/>
      <c r="UAU25" s="9"/>
      <c r="UAV25" s="9"/>
      <c r="UAW25" s="9"/>
      <c r="UAX25" s="9"/>
      <c r="UAY25" s="9"/>
      <c r="UAZ25" s="9"/>
      <c r="UBA25" s="9"/>
      <c r="UBB25" s="9"/>
      <c r="UBC25" s="9"/>
      <c r="UBD25" s="9"/>
      <c r="UBE25" s="9"/>
      <c r="UBF25" s="9"/>
      <c r="UBG25" s="9"/>
      <c r="UBH25" s="9"/>
      <c r="UBI25" s="9"/>
      <c r="UBJ25" s="9"/>
      <c r="UBK25" s="9"/>
      <c r="UBL25" s="9"/>
      <c r="UBM25" s="9"/>
      <c r="UBN25" s="9"/>
      <c r="UBO25" s="9"/>
      <c r="UBP25" s="9"/>
      <c r="UBQ25" s="9"/>
      <c r="UBR25" s="9"/>
      <c r="UBS25" s="9"/>
      <c r="UBT25" s="9"/>
      <c r="UBU25" s="9"/>
      <c r="UBV25" s="9"/>
      <c r="UBW25" s="9"/>
      <c r="UBX25" s="9"/>
      <c r="UBY25" s="9"/>
      <c r="UBZ25" s="9"/>
      <c r="UCA25" s="9"/>
      <c r="UCB25" s="9"/>
      <c r="UCC25" s="9"/>
      <c r="UCD25" s="9"/>
      <c r="UCE25" s="9"/>
      <c r="UCF25" s="9"/>
      <c r="UCG25" s="9"/>
      <c r="UCH25" s="9"/>
      <c r="UCI25" s="9"/>
      <c r="UCJ25" s="9"/>
      <c r="UCK25" s="9"/>
      <c r="UCL25" s="9"/>
      <c r="UCM25" s="9"/>
      <c r="UCN25" s="9"/>
      <c r="UCO25" s="9"/>
      <c r="UCP25" s="9"/>
      <c r="UCQ25" s="9"/>
      <c r="UCR25" s="9"/>
      <c r="UCS25" s="9"/>
      <c r="UCT25" s="9"/>
      <c r="UCU25" s="9"/>
      <c r="UCV25" s="9"/>
      <c r="UCW25" s="9"/>
      <c r="UCX25" s="9"/>
      <c r="UCY25" s="9"/>
      <c r="UCZ25" s="9"/>
      <c r="UDA25" s="9"/>
      <c r="UDB25" s="9"/>
      <c r="UDC25" s="9"/>
      <c r="UDD25" s="9"/>
      <c r="UDE25" s="9"/>
      <c r="UDF25" s="9"/>
      <c r="UDG25" s="9"/>
      <c r="UDH25" s="9"/>
      <c r="UDI25" s="9"/>
      <c r="UDJ25" s="9"/>
      <c r="UDK25" s="9"/>
      <c r="UDL25" s="9"/>
      <c r="UDM25" s="9"/>
      <c r="UDN25" s="9"/>
      <c r="UDO25" s="9"/>
      <c r="UDP25" s="9"/>
      <c r="UDQ25" s="9"/>
      <c r="UDR25" s="9"/>
      <c r="UDS25" s="9"/>
      <c r="UDT25" s="9"/>
      <c r="UDU25" s="9"/>
      <c r="UDV25" s="9"/>
      <c r="UDW25" s="9"/>
      <c r="UDX25" s="9"/>
      <c r="UDY25" s="9"/>
      <c r="UDZ25" s="9"/>
      <c r="UEA25" s="9"/>
      <c r="UEB25" s="9"/>
      <c r="UEC25" s="9"/>
      <c r="UED25" s="9"/>
      <c r="UEE25" s="9"/>
      <c r="UEF25" s="9"/>
      <c r="UEG25" s="9"/>
      <c r="UEH25" s="9"/>
      <c r="UEI25" s="9"/>
      <c r="UEJ25" s="9"/>
      <c r="UEK25" s="9"/>
      <c r="UEL25" s="9"/>
      <c r="UEM25" s="9"/>
      <c r="UEN25" s="9"/>
      <c r="UEO25" s="9"/>
      <c r="UEP25" s="9"/>
      <c r="UEQ25" s="9"/>
      <c r="UER25" s="9"/>
      <c r="UES25" s="9"/>
      <c r="UET25" s="9"/>
      <c r="UEU25" s="9"/>
      <c r="UEV25" s="9"/>
      <c r="UEW25" s="9"/>
      <c r="UEX25" s="9"/>
      <c r="UEY25" s="9"/>
      <c r="UEZ25" s="9"/>
      <c r="UFA25" s="9"/>
      <c r="UFB25" s="9"/>
      <c r="UFC25" s="9"/>
      <c r="UFD25" s="9"/>
      <c r="UFE25" s="9"/>
      <c r="UFF25" s="9"/>
      <c r="UFG25" s="9"/>
      <c r="UFH25" s="9"/>
      <c r="UFI25" s="9"/>
      <c r="UFJ25" s="9"/>
      <c r="UFK25" s="9"/>
      <c r="UFL25" s="9"/>
      <c r="UFM25" s="9"/>
      <c r="UFN25" s="9"/>
      <c r="UFO25" s="9"/>
      <c r="UFP25" s="9"/>
      <c r="UFQ25" s="9"/>
      <c r="UFR25" s="9"/>
      <c r="UFS25" s="9"/>
      <c r="UFT25" s="9"/>
      <c r="UFU25" s="9"/>
      <c r="UFV25" s="9"/>
      <c r="UFW25" s="9"/>
      <c r="UFX25" s="9"/>
      <c r="UFY25" s="9"/>
      <c r="UFZ25" s="9"/>
      <c r="UGA25" s="9"/>
      <c r="UGB25" s="9"/>
      <c r="UGC25" s="9"/>
      <c r="UGD25" s="9"/>
      <c r="UGE25" s="9"/>
      <c r="UGF25" s="9"/>
      <c r="UGG25" s="9"/>
      <c r="UGH25" s="9"/>
      <c r="UGI25" s="9"/>
      <c r="UGJ25" s="9"/>
      <c r="UGK25" s="9"/>
      <c r="UGL25" s="9"/>
      <c r="UGM25" s="9"/>
      <c r="UGN25" s="9"/>
      <c r="UGO25" s="9"/>
      <c r="UGP25" s="9"/>
      <c r="UGQ25" s="9"/>
      <c r="UGR25" s="9"/>
      <c r="UGS25" s="9"/>
      <c r="UGT25" s="9"/>
      <c r="UGU25" s="9"/>
      <c r="UGV25" s="9"/>
      <c r="UGW25" s="9"/>
      <c r="UGX25" s="9"/>
      <c r="UGY25" s="9"/>
      <c r="UGZ25" s="9"/>
      <c r="UHA25" s="9"/>
      <c r="UHB25" s="9"/>
      <c r="UHC25" s="9"/>
      <c r="UHD25" s="9"/>
      <c r="UHE25" s="9"/>
      <c r="UHF25" s="9"/>
      <c r="UHG25" s="9"/>
      <c r="UHH25" s="9"/>
      <c r="UHI25" s="9"/>
      <c r="UHJ25" s="9"/>
      <c r="UHK25" s="9"/>
      <c r="UHL25" s="9"/>
      <c r="UHM25" s="9"/>
      <c r="UHN25" s="9"/>
      <c r="UHO25" s="9"/>
      <c r="UHP25" s="9"/>
      <c r="UHQ25" s="9"/>
      <c r="UHR25" s="9"/>
      <c r="UHS25" s="9"/>
      <c r="UHT25" s="9"/>
      <c r="UHU25" s="9"/>
      <c r="UHV25" s="9"/>
      <c r="UHW25" s="9"/>
      <c r="UHX25" s="9"/>
      <c r="UHY25" s="9"/>
      <c r="UHZ25" s="9"/>
      <c r="UIA25" s="9"/>
      <c r="UIB25" s="9"/>
      <c r="UIC25" s="9"/>
      <c r="UID25" s="9"/>
      <c r="UIE25" s="9"/>
      <c r="UIF25" s="9"/>
      <c r="UIG25" s="9"/>
      <c r="UIH25" s="9"/>
      <c r="UII25" s="9"/>
      <c r="UIJ25" s="9"/>
      <c r="UIK25" s="9"/>
      <c r="UIL25" s="9"/>
      <c r="UIM25" s="9"/>
      <c r="UIN25" s="9"/>
      <c r="UIO25" s="9"/>
      <c r="UIP25" s="9"/>
      <c r="UIQ25" s="9"/>
      <c r="UIR25" s="9"/>
      <c r="UIS25" s="9"/>
      <c r="UIT25" s="9"/>
      <c r="UIU25" s="9"/>
      <c r="UIV25" s="9"/>
      <c r="UIW25" s="9"/>
      <c r="UIX25" s="9"/>
      <c r="UIY25" s="9"/>
      <c r="UIZ25" s="9"/>
      <c r="UJA25" s="9"/>
      <c r="UJB25" s="9"/>
      <c r="UJC25" s="9"/>
      <c r="UJD25" s="9"/>
      <c r="UJE25" s="9"/>
      <c r="UJF25" s="9"/>
      <c r="UJG25" s="9"/>
      <c r="UJH25" s="9"/>
      <c r="UJI25" s="9"/>
      <c r="UJJ25" s="9"/>
      <c r="UJK25" s="9"/>
      <c r="UJL25" s="9"/>
      <c r="UJM25" s="9"/>
      <c r="UJN25" s="9"/>
      <c r="UJO25" s="9"/>
      <c r="UJP25" s="9"/>
      <c r="UJQ25" s="9"/>
      <c r="UJR25" s="9"/>
      <c r="UJS25" s="9"/>
      <c r="UJT25" s="9"/>
      <c r="UJU25" s="9"/>
      <c r="UJV25" s="9"/>
      <c r="UJW25" s="9"/>
      <c r="UJX25" s="9"/>
      <c r="UJY25" s="9"/>
      <c r="UJZ25" s="9"/>
      <c r="UKA25" s="9"/>
      <c r="UKB25" s="9"/>
      <c r="UKC25" s="9"/>
      <c r="UKD25" s="9"/>
      <c r="UKE25" s="9"/>
      <c r="UKF25" s="9"/>
      <c r="UKG25" s="9"/>
      <c r="UKH25" s="9"/>
      <c r="UKI25" s="9"/>
      <c r="UKJ25" s="9"/>
      <c r="UKK25" s="9"/>
      <c r="UKL25" s="9"/>
      <c r="UKM25" s="9"/>
      <c r="UKN25" s="9"/>
      <c r="UKO25" s="9"/>
      <c r="UKP25" s="9"/>
      <c r="UKQ25" s="9"/>
      <c r="UKR25" s="9"/>
      <c r="UKS25" s="9"/>
      <c r="UKT25" s="9"/>
      <c r="UKU25" s="9"/>
      <c r="UKV25" s="9"/>
      <c r="UKW25" s="9"/>
      <c r="UKX25" s="9"/>
      <c r="UKY25" s="9"/>
      <c r="UKZ25" s="9"/>
      <c r="ULA25" s="9"/>
      <c r="ULB25" s="9"/>
      <c r="ULC25" s="9"/>
      <c r="ULD25" s="9"/>
      <c r="ULE25" s="9"/>
      <c r="ULF25" s="9"/>
      <c r="ULG25" s="9"/>
      <c r="ULH25" s="9"/>
      <c r="ULI25" s="9"/>
      <c r="ULJ25" s="9"/>
      <c r="ULK25" s="9"/>
      <c r="ULL25" s="9"/>
      <c r="ULM25" s="9"/>
      <c r="ULN25" s="9"/>
      <c r="ULO25" s="9"/>
      <c r="ULP25" s="9"/>
      <c r="ULQ25" s="9"/>
      <c r="ULR25" s="9"/>
      <c r="ULS25" s="9"/>
      <c r="ULT25" s="9"/>
      <c r="ULU25" s="9"/>
      <c r="ULV25" s="9"/>
      <c r="ULW25" s="9"/>
      <c r="ULX25" s="9"/>
      <c r="ULY25" s="9"/>
      <c r="ULZ25" s="9"/>
      <c r="UMA25" s="9"/>
      <c r="UMB25" s="9"/>
      <c r="UMC25" s="9"/>
      <c r="UMD25" s="9"/>
      <c r="UME25" s="9"/>
      <c r="UMF25" s="9"/>
      <c r="UMG25" s="9"/>
      <c r="UMH25" s="9"/>
      <c r="UMI25" s="9"/>
      <c r="UMJ25" s="9"/>
      <c r="UMK25" s="9"/>
      <c r="UML25" s="9"/>
      <c r="UMM25" s="9"/>
      <c r="UMN25" s="9"/>
      <c r="UMO25" s="9"/>
      <c r="UMP25" s="9"/>
      <c r="UMQ25" s="9"/>
      <c r="UMR25" s="9"/>
      <c r="UMS25" s="9"/>
      <c r="UMT25" s="9"/>
      <c r="UMU25" s="9"/>
      <c r="UMV25" s="9"/>
      <c r="UMW25" s="9"/>
      <c r="UMX25" s="9"/>
      <c r="UMY25" s="9"/>
      <c r="UMZ25" s="9"/>
      <c r="UNA25" s="9"/>
      <c r="UNB25" s="9"/>
      <c r="UNC25" s="9"/>
      <c r="UND25" s="9"/>
      <c r="UNE25" s="9"/>
      <c r="UNF25" s="9"/>
      <c r="UNG25" s="9"/>
      <c r="UNH25" s="9"/>
      <c r="UNI25" s="9"/>
      <c r="UNJ25" s="9"/>
      <c r="UNK25" s="9"/>
      <c r="UNL25" s="9"/>
      <c r="UNM25" s="9"/>
      <c r="UNN25" s="9"/>
      <c r="UNO25" s="9"/>
      <c r="UNP25" s="9"/>
      <c r="UNQ25" s="9"/>
      <c r="UNR25" s="9"/>
      <c r="UNS25" s="9"/>
      <c r="UNT25" s="9"/>
      <c r="UNU25" s="9"/>
      <c r="UNV25" s="9"/>
      <c r="UNW25" s="9"/>
      <c r="UNX25" s="9"/>
      <c r="UNY25" s="9"/>
      <c r="UNZ25" s="9"/>
      <c r="UOA25" s="9"/>
      <c r="UOB25" s="9"/>
      <c r="UOC25" s="9"/>
      <c r="UOD25" s="9"/>
      <c r="UOE25" s="9"/>
      <c r="UOF25" s="9"/>
      <c r="UOG25" s="9"/>
      <c r="UOH25" s="9"/>
      <c r="UOI25" s="9"/>
      <c r="UOJ25" s="9"/>
      <c r="UOK25" s="9"/>
      <c r="UOL25" s="9"/>
      <c r="UOM25" s="9"/>
      <c r="UON25" s="9"/>
      <c r="UOO25" s="9"/>
      <c r="UOP25" s="9"/>
      <c r="UOQ25" s="9"/>
      <c r="UOR25" s="9"/>
      <c r="UOS25" s="9"/>
      <c r="UOT25" s="9"/>
      <c r="UOU25" s="9"/>
      <c r="UOV25" s="9"/>
      <c r="UOW25" s="9"/>
      <c r="UOX25" s="9"/>
      <c r="UOY25" s="9"/>
      <c r="UOZ25" s="9"/>
      <c r="UPA25" s="9"/>
      <c r="UPB25" s="9"/>
      <c r="UPC25" s="9"/>
      <c r="UPD25" s="9"/>
      <c r="UPE25" s="9"/>
      <c r="UPF25" s="9"/>
      <c r="UPG25" s="9"/>
      <c r="UPH25" s="9"/>
      <c r="UPI25" s="9"/>
      <c r="UPJ25" s="9"/>
      <c r="UPK25" s="9"/>
      <c r="UPL25" s="9"/>
      <c r="UPM25" s="9"/>
      <c r="UPN25" s="9"/>
      <c r="UPO25" s="9"/>
      <c r="UPP25" s="9"/>
      <c r="UPQ25" s="9"/>
      <c r="UPR25" s="9"/>
      <c r="UPS25" s="9"/>
      <c r="UPT25" s="9"/>
      <c r="UPU25" s="9"/>
      <c r="UPV25" s="9"/>
      <c r="UPW25" s="9"/>
      <c r="UPX25" s="9"/>
      <c r="UPY25" s="9"/>
      <c r="UPZ25" s="9"/>
      <c r="UQA25" s="9"/>
      <c r="UQB25" s="9"/>
      <c r="UQC25" s="9"/>
      <c r="UQD25" s="9"/>
      <c r="UQE25" s="9"/>
      <c r="UQF25" s="9"/>
      <c r="UQG25" s="9"/>
      <c r="UQH25" s="9"/>
      <c r="UQI25" s="9"/>
      <c r="UQJ25" s="9"/>
      <c r="UQK25" s="9"/>
      <c r="UQL25" s="9"/>
      <c r="UQM25" s="9"/>
      <c r="UQN25" s="9"/>
      <c r="UQO25" s="9"/>
      <c r="UQP25" s="9"/>
      <c r="UQQ25" s="9"/>
      <c r="UQR25" s="9"/>
      <c r="UQS25" s="9"/>
      <c r="UQT25" s="9"/>
      <c r="UQU25" s="9"/>
      <c r="UQV25" s="9"/>
      <c r="UQW25" s="9"/>
      <c r="UQX25" s="9"/>
      <c r="UQY25" s="9"/>
      <c r="UQZ25" s="9"/>
      <c r="URA25" s="9"/>
      <c r="URB25" s="9"/>
      <c r="URC25" s="9"/>
      <c r="URD25" s="9"/>
      <c r="URE25" s="9"/>
      <c r="URF25" s="9"/>
      <c r="URG25" s="9"/>
      <c r="URH25" s="9"/>
      <c r="URI25" s="9"/>
      <c r="URJ25" s="9"/>
      <c r="URK25" s="9"/>
      <c r="URL25" s="9"/>
      <c r="URM25" s="9"/>
      <c r="URN25" s="9"/>
      <c r="URO25" s="9"/>
      <c r="URP25" s="9"/>
      <c r="URQ25" s="9"/>
      <c r="URR25" s="9"/>
      <c r="URS25" s="9"/>
      <c r="URT25" s="9"/>
      <c r="URU25" s="9"/>
      <c r="URV25" s="9"/>
      <c r="URW25" s="9"/>
      <c r="URX25" s="9"/>
      <c r="URY25" s="9"/>
      <c r="URZ25" s="9"/>
      <c r="USA25" s="9"/>
      <c r="USB25" s="9"/>
      <c r="USC25" s="9"/>
      <c r="USD25" s="9"/>
      <c r="USE25" s="9"/>
      <c r="USF25" s="9"/>
      <c r="USG25" s="9"/>
      <c r="USH25" s="9"/>
      <c r="USI25" s="9"/>
      <c r="USJ25" s="9"/>
      <c r="USK25" s="9"/>
      <c r="USL25" s="9"/>
      <c r="USM25" s="9"/>
      <c r="USN25" s="9"/>
      <c r="USO25" s="9"/>
      <c r="USP25" s="9"/>
      <c r="USQ25" s="9"/>
      <c r="USR25" s="9"/>
      <c r="USS25" s="9"/>
      <c r="UST25" s="9"/>
      <c r="USU25" s="9"/>
      <c r="USV25" s="9"/>
      <c r="USW25" s="9"/>
      <c r="USX25" s="9"/>
      <c r="USY25" s="9"/>
      <c r="USZ25" s="9"/>
      <c r="UTA25" s="9"/>
      <c r="UTB25" s="9"/>
      <c r="UTC25" s="9"/>
      <c r="UTD25" s="9"/>
      <c r="UTE25" s="9"/>
      <c r="UTF25" s="9"/>
      <c r="UTG25" s="9"/>
      <c r="UTH25" s="9"/>
      <c r="UTI25" s="9"/>
      <c r="UTJ25" s="9"/>
      <c r="UTK25" s="9"/>
      <c r="UTL25" s="9"/>
      <c r="UTM25" s="9"/>
      <c r="UTN25" s="9"/>
      <c r="UTO25" s="9"/>
      <c r="UTP25" s="9"/>
      <c r="UTQ25" s="9"/>
      <c r="UTR25" s="9"/>
      <c r="UTS25" s="9"/>
      <c r="UTT25" s="9"/>
      <c r="UTU25" s="9"/>
      <c r="UTV25" s="9"/>
      <c r="UTW25" s="9"/>
      <c r="UTX25" s="9"/>
      <c r="UTY25" s="9"/>
      <c r="UTZ25" s="9"/>
      <c r="UUA25" s="9"/>
      <c r="UUB25" s="9"/>
      <c r="UUC25" s="9"/>
      <c r="UUD25" s="9"/>
      <c r="UUE25" s="9"/>
      <c r="UUF25" s="9"/>
      <c r="UUG25" s="9"/>
      <c r="UUH25" s="9"/>
      <c r="UUI25" s="9"/>
      <c r="UUJ25" s="9"/>
      <c r="UUK25" s="9"/>
      <c r="UUL25" s="9"/>
      <c r="UUM25" s="9"/>
      <c r="UUN25" s="9"/>
      <c r="UUO25" s="9"/>
      <c r="UUP25" s="9"/>
      <c r="UUQ25" s="9"/>
      <c r="UUR25" s="9"/>
      <c r="UUS25" s="9"/>
      <c r="UUT25" s="9"/>
      <c r="UUU25" s="9"/>
      <c r="UUV25" s="9"/>
      <c r="UUW25" s="9"/>
      <c r="UUX25" s="9"/>
      <c r="UUY25" s="9"/>
      <c r="UUZ25" s="9"/>
      <c r="UVA25" s="9"/>
      <c r="UVB25" s="9"/>
      <c r="UVC25" s="9"/>
      <c r="UVD25" s="9"/>
      <c r="UVE25" s="9"/>
      <c r="UVF25" s="9"/>
      <c r="UVG25" s="9"/>
      <c r="UVH25" s="9"/>
      <c r="UVI25" s="9"/>
      <c r="UVJ25" s="9"/>
      <c r="UVK25" s="9"/>
      <c r="UVL25" s="9"/>
      <c r="UVM25" s="9"/>
      <c r="UVN25" s="9"/>
      <c r="UVO25" s="9"/>
      <c r="UVP25" s="9"/>
      <c r="UVQ25" s="9"/>
      <c r="UVR25" s="9"/>
      <c r="UVS25" s="9"/>
      <c r="UVT25" s="9"/>
      <c r="UVU25" s="9"/>
      <c r="UVV25" s="9"/>
      <c r="UVW25" s="9"/>
      <c r="UVX25" s="9"/>
      <c r="UVY25" s="9"/>
      <c r="UVZ25" s="9"/>
      <c r="UWA25" s="9"/>
      <c r="UWB25" s="9"/>
      <c r="UWC25" s="9"/>
      <c r="UWD25" s="9"/>
      <c r="UWE25" s="9"/>
      <c r="UWF25" s="9"/>
      <c r="UWG25" s="9"/>
      <c r="UWH25" s="9"/>
      <c r="UWI25" s="9"/>
      <c r="UWJ25" s="9"/>
      <c r="UWK25" s="9"/>
      <c r="UWL25" s="9"/>
      <c r="UWM25" s="9"/>
      <c r="UWN25" s="9"/>
      <c r="UWO25" s="9"/>
      <c r="UWP25" s="9"/>
      <c r="UWQ25" s="9"/>
      <c r="UWR25" s="9"/>
      <c r="UWS25" s="9"/>
      <c r="UWT25" s="9"/>
      <c r="UWU25" s="9"/>
      <c r="UWV25" s="9"/>
      <c r="UWW25" s="9"/>
      <c r="UWX25" s="9"/>
      <c r="UWY25" s="9"/>
      <c r="UWZ25" s="9"/>
      <c r="UXA25" s="9"/>
      <c r="UXB25" s="9"/>
      <c r="UXC25" s="9"/>
      <c r="UXD25" s="9"/>
      <c r="UXE25" s="9"/>
      <c r="UXF25" s="9"/>
      <c r="UXG25" s="9"/>
      <c r="UXH25" s="9"/>
      <c r="UXI25" s="9"/>
      <c r="UXJ25" s="9"/>
      <c r="UXK25" s="9"/>
      <c r="UXL25" s="9"/>
      <c r="UXM25" s="9"/>
      <c r="UXN25" s="9"/>
      <c r="UXO25" s="9"/>
      <c r="UXP25" s="9"/>
      <c r="UXQ25" s="9"/>
      <c r="UXR25" s="9"/>
      <c r="UXS25" s="9"/>
      <c r="UXT25" s="9"/>
      <c r="UXU25" s="9"/>
      <c r="UXV25" s="9"/>
      <c r="UXW25" s="9"/>
      <c r="UXX25" s="9"/>
      <c r="UXY25" s="9"/>
      <c r="UXZ25" s="9"/>
      <c r="UYA25" s="9"/>
      <c r="UYB25" s="9"/>
      <c r="UYC25" s="9"/>
      <c r="UYD25" s="9"/>
      <c r="UYE25" s="9"/>
      <c r="UYF25" s="9"/>
      <c r="UYG25" s="9"/>
      <c r="UYH25" s="9"/>
      <c r="UYI25" s="9"/>
      <c r="UYJ25" s="9"/>
      <c r="UYK25" s="9"/>
      <c r="UYL25" s="9"/>
      <c r="UYM25" s="9"/>
      <c r="UYN25" s="9"/>
      <c r="UYO25" s="9"/>
      <c r="UYP25" s="9"/>
      <c r="UYQ25" s="9"/>
      <c r="UYR25" s="9"/>
      <c r="UYS25" s="9"/>
      <c r="UYT25" s="9"/>
      <c r="UYU25" s="9"/>
      <c r="UYV25" s="9"/>
      <c r="UYW25" s="9"/>
      <c r="UYX25" s="9"/>
      <c r="UYY25" s="9"/>
      <c r="UYZ25" s="9"/>
      <c r="UZA25" s="9"/>
      <c r="UZB25" s="9"/>
      <c r="UZC25" s="9"/>
      <c r="UZD25" s="9"/>
      <c r="UZE25" s="9"/>
      <c r="UZF25" s="9"/>
      <c r="UZG25" s="9"/>
      <c r="UZH25" s="9"/>
      <c r="UZI25" s="9"/>
      <c r="UZJ25" s="9"/>
      <c r="UZK25" s="9"/>
      <c r="UZL25" s="9"/>
      <c r="UZM25" s="9"/>
      <c r="UZN25" s="9"/>
      <c r="UZO25" s="9"/>
      <c r="UZP25" s="9"/>
      <c r="UZQ25" s="9"/>
      <c r="UZR25" s="9"/>
      <c r="UZS25" s="9"/>
      <c r="UZT25" s="9"/>
      <c r="UZU25" s="9"/>
      <c r="UZV25" s="9"/>
      <c r="UZW25" s="9"/>
      <c r="UZX25" s="9"/>
      <c r="UZY25" s="9"/>
      <c r="UZZ25" s="9"/>
      <c r="VAA25" s="9"/>
      <c r="VAB25" s="9"/>
      <c r="VAC25" s="9"/>
      <c r="VAD25" s="9"/>
      <c r="VAE25" s="9"/>
      <c r="VAF25" s="9"/>
      <c r="VAG25" s="9"/>
      <c r="VAH25" s="9"/>
      <c r="VAI25" s="9"/>
      <c r="VAJ25" s="9"/>
      <c r="VAK25" s="9"/>
      <c r="VAL25" s="9"/>
      <c r="VAM25" s="9"/>
      <c r="VAN25" s="9"/>
      <c r="VAO25" s="9"/>
      <c r="VAP25" s="9"/>
      <c r="VAQ25" s="9"/>
      <c r="VAR25" s="9"/>
      <c r="VAS25" s="9"/>
      <c r="VAT25" s="9"/>
      <c r="VAU25" s="9"/>
      <c r="VAV25" s="9"/>
      <c r="VAW25" s="9"/>
      <c r="VAX25" s="9"/>
      <c r="VAY25" s="9"/>
      <c r="VAZ25" s="9"/>
      <c r="VBA25" s="9"/>
      <c r="VBB25" s="9"/>
      <c r="VBC25" s="9"/>
      <c r="VBD25" s="9"/>
      <c r="VBE25" s="9"/>
      <c r="VBF25" s="9"/>
      <c r="VBG25" s="9"/>
      <c r="VBH25" s="9"/>
      <c r="VBI25" s="9"/>
      <c r="VBJ25" s="9"/>
      <c r="VBK25" s="9"/>
      <c r="VBL25" s="9"/>
      <c r="VBM25" s="9"/>
      <c r="VBN25" s="9"/>
      <c r="VBO25" s="9"/>
      <c r="VBP25" s="9"/>
      <c r="VBQ25" s="9"/>
      <c r="VBR25" s="9"/>
      <c r="VBS25" s="9"/>
      <c r="VBT25" s="9"/>
      <c r="VBU25" s="9"/>
      <c r="VBV25" s="9"/>
      <c r="VBW25" s="9"/>
      <c r="VBX25" s="9"/>
      <c r="VBY25" s="9"/>
      <c r="VBZ25" s="9"/>
      <c r="VCA25" s="9"/>
      <c r="VCB25" s="9"/>
      <c r="VCC25" s="9"/>
      <c r="VCD25" s="9"/>
      <c r="VCE25" s="9"/>
      <c r="VCF25" s="9"/>
      <c r="VCG25" s="9"/>
      <c r="VCH25" s="9"/>
      <c r="VCI25" s="9"/>
      <c r="VCJ25" s="9"/>
      <c r="VCK25" s="9"/>
      <c r="VCL25" s="9"/>
      <c r="VCM25" s="9"/>
      <c r="VCN25" s="9"/>
      <c r="VCO25" s="9"/>
      <c r="VCP25" s="9"/>
      <c r="VCQ25" s="9"/>
      <c r="VCR25" s="9"/>
      <c r="VCS25" s="9"/>
      <c r="VCT25" s="9"/>
      <c r="VCU25" s="9"/>
      <c r="VCV25" s="9"/>
      <c r="VCW25" s="9"/>
      <c r="VCX25" s="9"/>
      <c r="VCY25" s="9"/>
      <c r="VCZ25" s="9"/>
      <c r="VDA25" s="9"/>
      <c r="VDB25" s="9"/>
      <c r="VDC25" s="9"/>
      <c r="VDD25" s="9"/>
      <c r="VDE25" s="9"/>
      <c r="VDF25" s="9"/>
      <c r="VDG25" s="9"/>
      <c r="VDH25" s="9"/>
      <c r="VDI25" s="9"/>
      <c r="VDJ25" s="9"/>
      <c r="VDK25" s="9"/>
      <c r="VDL25" s="9"/>
      <c r="VDM25" s="9"/>
      <c r="VDN25" s="9"/>
      <c r="VDO25" s="9"/>
      <c r="VDP25" s="9"/>
      <c r="VDQ25" s="9"/>
      <c r="VDR25" s="9"/>
      <c r="VDS25" s="9"/>
      <c r="VDT25" s="9"/>
      <c r="VDU25" s="9"/>
      <c r="VDV25" s="9"/>
      <c r="VDW25" s="9"/>
      <c r="VDX25" s="9"/>
      <c r="VDY25" s="9"/>
      <c r="VDZ25" s="9"/>
      <c r="VEA25" s="9"/>
      <c r="VEB25" s="9"/>
      <c r="VEC25" s="9"/>
      <c r="VED25" s="9"/>
      <c r="VEE25" s="9"/>
      <c r="VEF25" s="9"/>
      <c r="VEG25" s="9"/>
      <c r="VEH25" s="9"/>
      <c r="VEI25" s="9"/>
      <c r="VEJ25" s="9"/>
      <c r="VEK25" s="9"/>
      <c r="VEL25" s="9"/>
      <c r="VEM25" s="9"/>
      <c r="VEN25" s="9"/>
      <c r="VEO25" s="9"/>
      <c r="VEP25" s="9"/>
      <c r="VEQ25" s="9"/>
      <c r="VER25" s="9"/>
      <c r="VES25" s="9"/>
      <c r="VET25" s="9"/>
      <c r="VEU25" s="9"/>
      <c r="VEV25" s="9"/>
      <c r="VEW25" s="9"/>
      <c r="VEX25" s="9"/>
      <c r="VEY25" s="9"/>
      <c r="VEZ25" s="9"/>
      <c r="VFA25" s="9"/>
      <c r="VFB25" s="9"/>
      <c r="VFC25" s="9"/>
      <c r="VFD25" s="9"/>
      <c r="VFE25" s="9"/>
      <c r="VFF25" s="9"/>
      <c r="VFG25" s="9"/>
      <c r="VFH25" s="9"/>
      <c r="VFI25" s="9"/>
      <c r="VFJ25" s="9"/>
      <c r="VFK25" s="9"/>
      <c r="VFL25" s="9"/>
      <c r="VFM25" s="9"/>
      <c r="VFN25" s="9"/>
      <c r="VFO25" s="9"/>
      <c r="VFP25" s="9"/>
      <c r="VFQ25" s="9"/>
      <c r="VFR25" s="9"/>
      <c r="VFS25" s="9"/>
      <c r="VFT25" s="9"/>
      <c r="VFU25" s="9"/>
      <c r="VFV25" s="9"/>
      <c r="VFW25" s="9"/>
      <c r="VFX25" s="9"/>
      <c r="VFY25" s="9"/>
      <c r="VFZ25" s="9"/>
      <c r="VGA25" s="9"/>
      <c r="VGB25" s="9"/>
      <c r="VGC25" s="9"/>
      <c r="VGD25" s="9"/>
      <c r="VGE25" s="9"/>
      <c r="VGF25" s="9"/>
      <c r="VGG25" s="9"/>
      <c r="VGH25" s="9"/>
      <c r="VGI25" s="9"/>
      <c r="VGJ25" s="9"/>
      <c r="VGK25" s="9"/>
      <c r="VGL25" s="9"/>
      <c r="VGM25" s="9"/>
      <c r="VGN25" s="9"/>
      <c r="VGO25" s="9"/>
      <c r="VGP25" s="9"/>
      <c r="VGQ25" s="9"/>
      <c r="VGR25" s="9"/>
      <c r="VGS25" s="9"/>
      <c r="VGT25" s="9"/>
      <c r="VGU25" s="9"/>
      <c r="VGV25" s="9"/>
      <c r="VGW25" s="9"/>
      <c r="VGX25" s="9"/>
      <c r="VGY25" s="9"/>
      <c r="VGZ25" s="9"/>
      <c r="VHA25" s="9"/>
      <c r="VHB25" s="9"/>
      <c r="VHC25" s="9"/>
      <c r="VHD25" s="9"/>
      <c r="VHE25" s="9"/>
      <c r="VHF25" s="9"/>
      <c r="VHG25" s="9"/>
      <c r="VHH25" s="9"/>
      <c r="VHI25" s="9"/>
      <c r="VHJ25" s="9"/>
      <c r="VHK25" s="9"/>
      <c r="VHL25" s="9"/>
      <c r="VHM25" s="9"/>
      <c r="VHN25" s="9"/>
      <c r="VHO25" s="9"/>
      <c r="VHP25" s="9"/>
      <c r="VHQ25" s="9"/>
      <c r="VHR25" s="9"/>
      <c r="VHS25" s="9"/>
      <c r="VHT25" s="9"/>
      <c r="VHU25" s="9"/>
      <c r="VHV25" s="9"/>
      <c r="VHW25" s="9"/>
      <c r="VHX25" s="9"/>
      <c r="VHY25" s="9"/>
      <c r="VHZ25" s="9"/>
      <c r="VIA25" s="9"/>
      <c r="VIB25" s="9"/>
      <c r="VIC25" s="9"/>
      <c r="VID25" s="9"/>
      <c r="VIE25" s="9"/>
      <c r="VIF25" s="9"/>
      <c r="VIG25" s="9"/>
      <c r="VIH25" s="9"/>
      <c r="VII25" s="9"/>
      <c r="VIJ25" s="9"/>
      <c r="VIK25" s="9"/>
      <c r="VIL25" s="9"/>
      <c r="VIM25" s="9"/>
      <c r="VIN25" s="9"/>
      <c r="VIO25" s="9"/>
      <c r="VIP25" s="9"/>
      <c r="VIQ25" s="9"/>
      <c r="VIR25" s="9"/>
      <c r="VIS25" s="9"/>
      <c r="VIT25" s="9"/>
      <c r="VIU25" s="9"/>
      <c r="VIV25" s="9"/>
      <c r="VIW25" s="9"/>
      <c r="VIX25" s="9"/>
      <c r="VIY25" s="9"/>
      <c r="VIZ25" s="9"/>
      <c r="VJA25" s="9"/>
      <c r="VJB25" s="9"/>
      <c r="VJC25" s="9"/>
      <c r="VJD25" s="9"/>
      <c r="VJE25" s="9"/>
      <c r="VJF25" s="9"/>
      <c r="VJG25" s="9"/>
      <c r="VJH25" s="9"/>
      <c r="VJI25" s="9"/>
      <c r="VJJ25" s="9"/>
      <c r="VJK25" s="9"/>
      <c r="VJL25" s="9"/>
      <c r="VJM25" s="9"/>
      <c r="VJN25" s="9"/>
      <c r="VJO25" s="9"/>
      <c r="VJP25" s="9"/>
      <c r="VJQ25" s="9"/>
      <c r="VJR25" s="9"/>
      <c r="VJS25" s="9"/>
      <c r="VJT25" s="9"/>
      <c r="VJU25" s="9"/>
      <c r="VJV25" s="9"/>
      <c r="VJW25" s="9"/>
      <c r="VJX25" s="9"/>
      <c r="VJY25" s="9"/>
      <c r="VJZ25" s="9"/>
      <c r="VKA25" s="9"/>
      <c r="VKB25" s="9"/>
      <c r="VKC25" s="9"/>
      <c r="VKD25" s="9"/>
      <c r="VKE25" s="9"/>
      <c r="VKF25" s="9"/>
      <c r="VKG25" s="9"/>
      <c r="VKH25" s="9"/>
      <c r="VKI25" s="9"/>
      <c r="VKJ25" s="9"/>
      <c r="VKK25" s="9"/>
      <c r="VKL25" s="9"/>
      <c r="VKM25" s="9"/>
      <c r="VKN25" s="9"/>
      <c r="VKO25" s="9"/>
      <c r="VKP25" s="9"/>
      <c r="VKQ25" s="9"/>
      <c r="VKR25" s="9"/>
      <c r="VKS25" s="9"/>
      <c r="VKT25" s="9"/>
      <c r="VKU25" s="9"/>
      <c r="VKV25" s="9"/>
      <c r="VKW25" s="9"/>
      <c r="VKX25" s="9"/>
      <c r="VKY25" s="9"/>
      <c r="VKZ25" s="9"/>
      <c r="VLA25" s="9"/>
      <c r="VLB25" s="9"/>
      <c r="VLC25" s="9"/>
      <c r="VLD25" s="9"/>
      <c r="VLE25" s="9"/>
      <c r="VLF25" s="9"/>
      <c r="VLG25" s="9"/>
      <c r="VLH25" s="9"/>
      <c r="VLI25" s="9"/>
      <c r="VLJ25" s="9"/>
      <c r="VLK25" s="9"/>
      <c r="VLL25" s="9"/>
      <c r="VLM25" s="9"/>
      <c r="VLN25" s="9"/>
      <c r="VLO25" s="9"/>
      <c r="VLP25" s="9"/>
      <c r="VLQ25" s="9"/>
      <c r="VLR25" s="9"/>
      <c r="VLS25" s="9"/>
      <c r="VLT25" s="9"/>
      <c r="VLU25" s="9"/>
      <c r="VLV25" s="9"/>
      <c r="VLW25" s="9"/>
      <c r="VLX25" s="9"/>
      <c r="VLY25" s="9"/>
      <c r="VLZ25" s="9"/>
      <c r="VMA25" s="9"/>
      <c r="VMB25" s="9"/>
      <c r="VMC25" s="9"/>
      <c r="VMD25" s="9"/>
      <c r="VME25" s="9"/>
      <c r="VMF25" s="9"/>
      <c r="VMG25" s="9"/>
      <c r="VMH25" s="9"/>
      <c r="VMI25" s="9"/>
      <c r="VMJ25" s="9"/>
      <c r="VMK25" s="9"/>
      <c r="VML25" s="9"/>
      <c r="VMM25" s="9"/>
      <c r="VMN25" s="9"/>
      <c r="VMO25" s="9"/>
      <c r="VMP25" s="9"/>
      <c r="VMQ25" s="9"/>
      <c r="VMR25" s="9"/>
      <c r="VMS25" s="9"/>
      <c r="VMT25" s="9"/>
      <c r="VMU25" s="9"/>
      <c r="VMV25" s="9"/>
      <c r="VMW25" s="9"/>
      <c r="VMX25" s="9"/>
      <c r="VMY25" s="9"/>
      <c r="VMZ25" s="9"/>
      <c r="VNA25" s="9"/>
      <c r="VNB25" s="9"/>
      <c r="VNC25" s="9"/>
      <c r="VND25" s="9"/>
      <c r="VNE25" s="9"/>
      <c r="VNF25" s="9"/>
      <c r="VNG25" s="9"/>
      <c r="VNH25" s="9"/>
      <c r="VNI25" s="9"/>
      <c r="VNJ25" s="9"/>
      <c r="VNK25" s="9"/>
      <c r="VNL25" s="9"/>
      <c r="VNM25" s="9"/>
      <c r="VNN25" s="9"/>
      <c r="VNO25" s="9"/>
      <c r="VNP25" s="9"/>
      <c r="VNQ25" s="9"/>
      <c r="VNR25" s="9"/>
      <c r="VNS25" s="9"/>
      <c r="VNT25" s="9"/>
      <c r="VNU25" s="9"/>
      <c r="VNV25" s="9"/>
      <c r="VNW25" s="9"/>
      <c r="VNX25" s="9"/>
      <c r="VNY25" s="9"/>
      <c r="VNZ25" s="9"/>
      <c r="VOA25" s="9"/>
      <c r="VOB25" s="9"/>
      <c r="VOC25" s="9"/>
      <c r="VOD25" s="9"/>
      <c r="VOE25" s="9"/>
      <c r="VOF25" s="9"/>
      <c r="VOG25" s="9"/>
      <c r="VOH25" s="9"/>
      <c r="VOI25" s="9"/>
      <c r="VOJ25" s="9"/>
      <c r="VOK25" s="9"/>
      <c r="VOL25" s="9"/>
      <c r="VOM25" s="9"/>
      <c r="VON25" s="9"/>
      <c r="VOO25" s="9"/>
      <c r="VOP25" s="9"/>
      <c r="VOQ25" s="9"/>
      <c r="VOR25" s="9"/>
      <c r="VOS25" s="9"/>
      <c r="VOT25" s="9"/>
      <c r="VOU25" s="9"/>
      <c r="VOV25" s="9"/>
      <c r="VOW25" s="9"/>
      <c r="VOX25" s="9"/>
      <c r="VOY25" s="9"/>
      <c r="VOZ25" s="9"/>
      <c r="VPA25" s="9"/>
      <c r="VPB25" s="9"/>
      <c r="VPC25" s="9"/>
      <c r="VPD25" s="9"/>
      <c r="VPE25" s="9"/>
      <c r="VPF25" s="9"/>
      <c r="VPG25" s="9"/>
      <c r="VPH25" s="9"/>
      <c r="VPI25" s="9"/>
      <c r="VPJ25" s="9"/>
      <c r="VPK25" s="9"/>
      <c r="VPL25" s="9"/>
      <c r="VPM25" s="9"/>
      <c r="VPN25" s="9"/>
      <c r="VPO25" s="9"/>
      <c r="VPP25" s="9"/>
      <c r="VPQ25" s="9"/>
      <c r="VPR25" s="9"/>
      <c r="VPS25" s="9"/>
      <c r="VPT25" s="9"/>
      <c r="VPU25" s="9"/>
      <c r="VPV25" s="9"/>
      <c r="VPW25" s="9"/>
      <c r="VPX25" s="9"/>
      <c r="VPY25" s="9"/>
      <c r="VPZ25" s="9"/>
      <c r="VQA25" s="9"/>
      <c r="VQB25" s="9"/>
      <c r="VQC25" s="9"/>
      <c r="VQD25" s="9"/>
      <c r="VQE25" s="9"/>
      <c r="VQF25" s="9"/>
      <c r="VQG25" s="9"/>
      <c r="VQH25" s="9"/>
      <c r="VQI25" s="9"/>
      <c r="VQJ25" s="9"/>
      <c r="VQK25" s="9"/>
      <c r="VQL25" s="9"/>
      <c r="VQM25" s="9"/>
      <c r="VQN25" s="9"/>
      <c r="VQO25" s="9"/>
      <c r="VQP25" s="9"/>
      <c r="VQQ25" s="9"/>
      <c r="VQR25" s="9"/>
      <c r="VQS25" s="9"/>
      <c r="VQT25" s="9"/>
      <c r="VQU25" s="9"/>
      <c r="VQV25" s="9"/>
      <c r="VQW25" s="9"/>
      <c r="VQX25" s="9"/>
      <c r="VQY25" s="9"/>
      <c r="VQZ25" s="9"/>
      <c r="VRA25" s="9"/>
      <c r="VRB25" s="9"/>
      <c r="VRC25" s="9"/>
      <c r="VRD25" s="9"/>
      <c r="VRE25" s="9"/>
      <c r="VRF25" s="9"/>
      <c r="VRG25" s="9"/>
      <c r="VRH25" s="9"/>
      <c r="VRI25" s="9"/>
      <c r="VRJ25" s="9"/>
      <c r="VRK25" s="9"/>
      <c r="VRL25" s="9"/>
      <c r="VRM25" s="9"/>
      <c r="VRN25" s="9"/>
      <c r="VRO25" s="9"/>
      <c r="VRP25" s="9"/>
      <c r="VRQ25" s="9"/>
      <c r="VRR25" s="9"/>
      <c r="VRS25" s="9"/>
      <c r="VRT25" s="9"/>
      <c r="VRU25" s="9"/>
      <c r="VRV25" s="9"/>
      <c r="VRW25" s="9"/>
      <c r="VRX25" s="9"/>
      <c r="VRY25" s="9"/>
      <c r="VRZ25" s="9"/>
      <c r="VSA25" s="9"/>
      <c r="VSB25" s="9"/>
      <c r="VSC25" s="9"/>
      <c r="VSD25" s="9"/>
      <c r="VSE25" s="9"/>
      <c r="VSF25" s="9"/>
      <c r="VSG25" s="9"/>
      <c r="VSH25" s="9"/>
      <c r="VSI25" s="9"/>
      <c r="VSJ25" s="9"/>
      <c r="VSK25" s="9"/>
      <c r="VSL25" s="9"/>
      <c r="VSM25" s="9"/>
      <c r="VSN25" s="9"/>
      <c r="VSO25" s="9"/>
      <c r="VSP25" s="9"/>
      <c r="VSQ25" s="9"/>
      <c r="VSR25" s="9"/>
      <c r="VSS25" s="9"/>
      <c r="VST25" s="9"/>
      <c r="VSU25" s="9"/>
      <c r="VSV25" s="9"/>
      <c r="VSW25" s="9"/>
      <c r="VSX25" s="9"/>
      <c r="VSY25" s="9"/>
      <c r="VSZ25" s="9"/>
      <c r="VTA25" s="9"/>
      <c r="VTB25" s="9"/>
      <c r="VTC25" s="9"/>
      <c r="VTD25" s="9"/>
      <c r="VTE25" s="9"/>
      <c r="VTF25" s="9"/>
      <c r="VTG25" s="9"/>
      <c r="VTH25" s="9"/>
      <c r="VTI25" s="9"/>
      <c r="VTJ25" s="9"/>
      <c r="VTK25" s="9"/>
      <c r="VTL25" s="9"/>
      <c r="VTM25" s="9"/>
      <c r="VTN25" s="9"/>
      <c r="VTO25" s="9"/>
      <c r="VTP25" s="9"/>
      <c r="VTQ25" s="9"/>
      <c r="VTR25" s="9"/>
      <c r="VTS25" s="9"/>
      <c r="VTT25" s="9"/>
      <c r="VTU25" s="9"/>
      <c r="VTV25" s="9"/>
      <c r="VTW25" s="9"/>
      <c r="VTX25" s="9"/>
      <c r="VTY25" s="9"/>
      <c r="VTZ25" s="9"/>
      <c r="VUA25" s="9"/>
      <c r="VUB25" s="9"/>
      <c r="VUC25" s="9"/>
      <c r="VUD25" s="9"/>
      <c r="VUE25" s="9"/>
      <c r="VUF25" s="9"/>
      <c r="VUG25" s="9"/>
      <c r="VUH25" s="9"/>
      <c r="VUI25" s="9"/>
      <c r="VUJ25" s="9"/>
      <c r="VUK25" s="9"/>
      <c r="VUL25" s="9"/>
      <c r="VUM25" s="9"/>
      <c r="VUN25" s="9"/>
      <c r="VUO25" s="9"/>
      <c r="VUP25" s="9"/>
      <c r="VUQ25" s="9"/>
      <c r="VUR25" s="9"/>
      <c r="VUS25" s="9"/>
      <c r="VUT25" s="9"/>
      <c r="VUU25" s="9"/>
      <c r="VUV25" s="9"/>
      <c r="VUW25" s="9"/>
      <c r="VUX25" s="9"/>
      <c r="VUY25" s="9"/>
      <c r="VUZ25" s="9"/>
      <c r="VVA25" s="9"/>
      <c r="VVB25" s="9"/>
      <c r="VVC25" s="9"/>
      <c r="VVD25" s="9"/>
      <c r="VVE25" s="9"/>
      <c r="VVF25" s="9"/>
      <c r="VVG25" s="9"/>
      <c r="VVH25" s="9"/>
      <c r="VVI25" s="9"/>
      <c r="VVJ25" s="9"/>
      <c r="VVK25" s="9"/>
      <c r="VVL25" s="9"/>
      <c r="VVM25" s="9"/>
      <c r="VVN25" s="9"/>
      <c r="VVO25" s="9"/>
      <c r="VVP25" s="9"/>
      <c r="VVQ25" s="9"/>
      <c r="VVR25" s="9"/>
      <c r="VVS25" s="9"/>
      <c r="VVT25" s="9"/>
      <c r="VVU25" s="9"/>
      <c r="VVV25" s="9"/>
      <c r="VVW25" s="9"/>
      <c r="VVX25" s="9"/>
      <c r="VVY25" s="9"/>
      <c r="VVZ25" s="9"/>
      <c r="VWA25" s="9"/>
      <c r="VWB25" s="9"/>
      <c r="VWC25" s="9"/>
      <c r="VWD25" s="9"/>
      <c r="VWE25" s="9"/>
      <c r="VWF25" s="9"/>
      <c r="VWG25" s="9"/>
      <c r="VWH25" s="9"/>
      <c r="VWI25" s="9"/>
      <c r="VWJ25" s="9"/>
      <c r="VWK25" s="9"/>
      <c r="VWL25" s="9"/>
      <c r="VWM25" s="9"/>
      <c r="VWN25" s="9"/>
      <c r="VWO25" s="9"/>
      <c r="VWP25" s="9"/>
      <c r="VWQ25" s="9"/>
      <c r="VWR25" s="9"/>
      <c r="VWS25" s="9"/>
      <c r="VWT25" s="9"/>
      <c r="VWU25" s="9"/>
      <c r="VWV25" s="9"/>
      <c r="VWW25" s="9"/>
      <c r="VWX25" s="9"/>
      <c r="VWY25" s="9"/>
      <c r="VWZ25" s="9"/>
      <c r="VXA25" s="9"/>
      <c r="VXB25" s="9"/>
      <c r="VXC25" s="9"/>
      <c r="VXD25" s="9"/>
      <c r="VXE25" s="9"/>
      <c r="VXF25" s="9"/>
      <c r="VXG25" s="9"/>
      <c r="VXH25" s="9"/>
      <c r="VXI25" s="9"/>
      <c r="VXJ25" s="9"/>
      <c r="VXK25" s="9"/>
      <c r="VXL25" s="9"/>
      <c r="VXM25" s="9"/>
      <c r="VXN25" s="9"/>
      <c r="VXO25" s="9"/>
      <c r="VXP25" s="9"/>
      <c r="VXQ25" s="9"/>
      <c r="VXR25" s="9"/>
      <c r="VXS25" s="9"/>
      <c r="VXT25" s="9"/>
      <c r="VXU25" s="9"/>
      <c r="VXV25" s="9"/>
      <c r="VXW25" s="9"/>
      <c r="VXX25" s="9"/>
      <c r="VXY25" s="9"/>
      <c r="VXZ25" s="9"/>
      <c r="VYA25" s="9"/>
      <c r="VYB25" s="9"/>
      <c r="VYC25" s="9"/>
      <c r="VYD25" s="9"/>
      <c r="VYE25" s="9"/>
      <c r="VYF25" s="9"/>
      <c r="VYG25" s="9"/>
      <c r="VYH25" s="9"/>
      <c r="VYI25" s="9"/>
      <c r="VYJ25" s="9"/>
      <c r="VYK25" s="9"/>
      <c r="VYL25" s="9"/>
      <c r="VYM25" s="9"/>
      <c r="VYN25" s="9"/>
      <c r="VYO25" s="9"/>
      <c r="VYP25" s="9"/>
      <c r="VYQ25" s="9"/>
      <c r="VYR25" s="9"/>
      <c r="VYS25" s="9"/>
      <c r="VYT25" s="9"/>
      <c r="VYU25" s="9"/>
      <c r="VYV25" s="9"/>
      <c r="VYW25" s="9"/>
      <c r="VYX25" s="9"/>
      <c r="VYY25" s="9"/>
      <c r="VYZ25" s="9"/>
      <c r="VZA25" s="9"/>
      <c r="VZB25" s="9"/>
      <c r="VZC25" s="9"/>
      <c r="VZD25" s="9"/>
      <c r="VZE25" s="9"/>
      <c r="VZF25" s="9"/>
      <c r="VZG25" s="9"/>
      <c r="VZH25" s="9"/>
      <c r="VZI25" s="9"/>
      <c r="VZJ25" s="9"/>
      <c r="VZK25" s="9"/>
      <c r="VZL25" s="9"/>
      <c r="VZM25" s="9"/>
      <c r="VZN25" s="9"/>
      <c r="VZO25" s="9"/>
      <c r="VZP25" s="9"/>
      <c r="VZQ25" s="9"/>
      <c r="VZR25" s="9"/>
      <c r="VZS25" s="9"/>
      <c r="VZT25" s="9"/>
      <c r="VZU25" s="9"/>
      <c r="VZV25" s="9"/>
      <c r="VZW25" s="9"/>
      <c r="VZX25" s="9"/>
      <c r="VZY25" s="9"/>
      <c r="VZZ25" s="9"/>
      <c r="WAA25" s="9"/>
      <c r="WAB25" s="9"/>
      <c r="WAC25" s="9"/>
      <c r="WAD25" s="9"/>
      <c r="WAE25" s="9"/>
      <c r="WAF25" s="9"/>
      <c r="WAG25" s="9"/>
      <c r="WAH25" s="9"/>
      <c r="WAI25" s="9"/>
      <c r="WAJ25" s="9"/>
      <c r="WAK25" s="9"/>
      <c r="WAL25" s="9"/>
      <c r="WAM25" s="9"/>
      <c r="WAN25" s="9"/>
      <c r="WAO25" s="9"/>
      <c r="WAP25" s="9"/>
      <c r="WAQ25" s="9"/>
      <c r="WAR25" s="9"/>
      <c r="WAS25" s="9"/>
      <c r="WAT25" s="9"/>
      <c r="WAU25" s="9"/>
      <c r="WAV25" s="9"/>
      <c r="WAW25" s="9"/>
      <c r="WAX25" s="9"/>
      <c r="WAY25" s="9"/>
      <c r="WAZ25" s="9"/>
      <c r="WBA25" s="9"/>
      <c r="WBB25" s="9"/>
      <c r="WBC25" s="9"/>
      <c r="WBD25" s="9"/>
      <c r="WBE25" s="9"/>
      <c r="WBF25" s="9"/>
      <c r="WBG25" s="9"/>
      <c r="WBH25" s="9"/>
      <c r="WBI25" s="9"/>
      <c r="WBJ25" s="9"/>
      <c r="WBK25" s="9"/>
      <c r="WBL25" s="9"/>
      <c r="WBM25" s="9"/>
      <c r="WBN25" s="9"/>
      <c r="WBO25" s="9"/>
      <c r="WBP25" s="9"/>
      <c r="WBQ25" s="9"/>
      <c r="WBR25" s="9"/>
      <c r="WBS25" s="9"/>
      <c r="WBT25" s="9"/>
      <c r="WBU25" s="9"/>
      <c r="WBV25" s="9"/>
      <c r="WBW25" s="9"/>
      <c r="WBX25" s="9"/>
      <c r="WBY25" s="9"/>
      <c r="WBZ25" s="9"/>
      <c r="WCA25" s="9"/>
      <c r="WCB25" s="9"/>
      <c r="WCC25" s="9"/>
      <c r="WCD25" s="9"/>
      <c r="WCE25" s="9"/>
      <c r="WCF25" s="9"/>
      <c r="WCG25" s="9"/>
      <c r="WCH25" s="9"/>
      <c r="WCI25" s="9"/>
      <c r="WCJ25" s="9"/>
      <c r="WCK25" s="9"/>
      <c r="WCL25" s="9"/>
      <c r="WCM25" s="9"/>
      <c r="WCN25" s="9"/>
      <c r="WCO25" s="9"/>
      <c r="WCP25" s="9"/>
      <c r="WCQ25" s="9"/>
      <c r="WCR25" s="9"/>
      <c r="WCS25" s="9"/>
      <c r="WCT25" s="9"/>
      <c r="WCU25" s="9"/>
      <c r="WCV25" s="9"/>
      <c r="WCW25" s="9"/>
      <c r="WCX25" s="9"/>
      <c r="WCY25" s="9"/>
      <c r="WCZ25" s="9"/>
      <c r="WDA25" s="9"/>
      <c r="WDB25" s="9"/>
      <c r="WDC25" s="9"/>
      <c r="WDD25" s="9"/>
      <c r="WDE25" s="9"/>
      <c r="WDF25" s="9"/>
      <c r="WDG25" s="9"/>
      <c r="WDH25" s="9"/>
      <c r="WDI25" s="9"/>
      <c r="WDJ25" s="9"/>
      <c r="WDK25" s="9"/>
      <c r="WDL25" s="9"/>
      <c r="WDM25" s="9"/>
      <c r="WDN25" s="9"/>
      <c r="WDO25" s="9"/>
      <c r="WDP25" s="9"/>
      <c r="WDQ25" s="9"/>
      <c r="WDR25" s="9"/>
      <c r="WDS25" s="9"/>
      <c r="WDT25" s="9"/>
      <c r="WDU25" s="9"/>
      <c r="WDV25" s="9"/>
      <c r="WDW25" s="9"/>
      <c r="WDX25" s="9"/>
      <c r="WDY25" s="9"/>
      <c r="WDZ25" s="9"/>
      <c r="WEA25" s="9"/>
      <c r="WEB25" s="9"/>
      <c r="WEC25" s="9"/>
      <c r="WED25" s="9"/>
      <c r="WEE25" s="9"/>
      <c r="WEF25" s="9"/>
      <c r="WEG25" s="9"/>
      <c r="WEH25" s="9"/>
      <c r="WEI25" s="9"/>
      <c r="WEJ25" s="9"/>
      <c r="WEK25" s="9"/>
      <c r="WEL25" s="9"/>
      <c r="WEM25" s="9"/>
      <c r="WEN25" s="9"/>
      <c r="WEO25" s="9"/>
      <c r="WEP25" s="9"/>
      <c r="WEQ25" s="9"/>
      <c r="WER25" s="9"/>
      <c r="WES25" s="9"/>
      <c r="WET25" s="9"/>
      <c r="WEU25" s="9"/>
      <c r="WEV25" s="9"/>
      <c r="WEW25" s="9"/>
      <c r="WEX25" s="9"/>
      <c r="WEY25" s="9"/>
      <c r="WEZ25" s="9"/>
      <c r="WFA25" s="9"/>
      <c r="WFB25" s="9"/>
      <c r="WFC25" s="9"/>
      <c r="WFD25" s="9"/>
      <c r="WFE25" s="9"/>
      <c r="WFF25" s="9"/>
      <c r="WFG25" s="9"/>
      <c r="WFH25" s="9"/>
      <c r="WFI25" s="9"/>
      <c r="WFJ25" s="9"/>
      <c r="WFK25" s="9"/>
      <c r="WFL25" s="9"/>
      <c r="WFM25" s="9"/>
      <c r="WFN25" s="9"/>
      <c r="WFO25" s="9"/>
      <c r="WFP25" s="9"/>
      <c r="WFQ25" s="9"/>
      <c r="WFR25" s="9"/>
      <c r="WFS25" s="9"/>
      <c r="WFT25" s="9"/>
      <c r="WFU25" s="9"/>
      <c r="WFV25" s="9"/>
      <c r="WFW25" s="9"/>
      <c r="WFX25" s="9"/>
      <c r="WFY25" s="9"/>
      <c r="WFZ25" s="9"/>
      <c r="WGA25" s="9"/>
      <c r="WGB25" s="9"/>
      <c r="WGC25" s="9"/>
      <c r="WGD25" s="9"/>
      <c r="WGE25" s="9"/>
      <c r="WGF25" s="9"/>
      <c r="WGG25" s="9"/>
      <c r="WGH25" s="9"/>
      <c r="WGI25" s="9"/>
      <c r="WGJ25" s="9"/>
      <c r="WGK25" s="9"/>
      <c r="WGL25" s="9"/>
      <c r="WGM25" s="9"/>
      <c r="WGN25" s="9"/>
      <c r="WGO25" s="9"/>
      <c r="WGP25" s="9"/>
      <c r="WGQ25" s="9"/>
      <c r="WGR25" s="9"/>
      <c r="WGS25" s="9"/>
      <c r="WGT25" s="9"/>
      <c r="WGU25" s="9"/>
      <c r="WGV25" s="9"/>
      <c r="WGW25" s="9"/>
      <c r="WGX25" s="9"/>
      <c r="WGY25" s="9"/>
      <c r="WGZ25" s="9"/>
      <c r="WHA25" s="9"/>
      <c r="WHB25" s="9"/>
      <c r="WHC25" s="9"/>
      <c r="WHD25" s="9"/>
      <c r="WHE25" s="9"/>
      <c r="WHF25" s="9"/>
      <c r="WHG25" s="9"/>
      <c r="WHH25" s="9"/>
      <c r="WHI25" s="9"/>
      <c r="WHJ25" s="9"/>
      <c r="WHK25" s="9"/>
      <c r="WHL25" s="9"/>
      <c r="WHM25" s="9"/>
      <c r="WHN25" s="9"/>
      <c r="WHO25" s="9"/>
      <c r="WHP25" s="9"/>
      <c r="WHQ25" s="9"/>
      <c r="WHR25" s="9"/>
      <c r="WHS25" s="9"/>
      <c r="WHT25" s="9"/>
      <c r="WHU25" s="9"/>
      <c r="WHV25" s="9"/>
      <c r="WHW25" s="9"/>
      <c r="WHX25" s="9"/>
      <c r="WHY25" s="9"/>
      <c r="WHZ25" s="9"/>
      <c r="WIA25" s="9"/>
      <c r="WIB25" s="9"/>
      <c r="WIC25" s="9"/>
      <c r="WID25" s="9"/>
      <c r="WIE25" s="9"/>
      <c r="WIF25" s="9"/>
      <c r="WIG25" s="9"/>
      <c r="WIH25" s="9"/>
      <c r="WII25" s="9"/>
      <c r="WIJ25" s="9"/>
      <c r="WIK25" s="9"/>
      <c r="WIL25" s="9"/>
      <c r="WIM25" s="9"/>
      <c r="WIN25" s="9"/>
      <c r="WIO25" s="9"/>
      <c r="WIP25" s="9"/>
      <c r="WIQ25" s="9"/>
      <c r="WIR25" s="9"/>
      <c r="WIS25" s="9"/>
      <c r="WIT25" s="9"/>
      <c r="WIU25" s="9"/>
      <c r="WIV25" s="9"/>
      <c r="WIW25" s="9"/>
      <c r="WIX25" s="9"/>
      <c r="WIY25" s="9"/>
      <c r="WIZ25" s="9"/>
      <c r="WJA25" s="9"/>
      <c r="WJB25" s="9"/>
      <c r="WJC25" s="9"/>
      <c r="WJD25" s="9"/>
      <c r="WJE25" s="9"/>
      <c r="WJF25" s="9"/>
      <c r="WJG25" s="9"/>
      <c r="WJH25" s="9"/>
      <c r="WJI25" s="9"/>
      <c r="WJJ25" s="9"/>
      <c r="WJK25" s="9"/>
      <c r="WJL25" s="9"/>
      <c r="WJM25" s="9"/>
      <c r="WJN25" s="9"/>
      <c r="WJO25" s="9"/>
      <c r="WJP25" s="9"/>
      <c r="WJQ25" s="9"/>
      <c r="WJR25" s="9"/>
      <c r="WJS25" s="9"/>
      <c r="WJT25" s="9"/>
      <c r="WJU25" s="9"/>
      <c r="WJV25" s="9"/>
      <c r="WJW25" s="9"/>
      <c r="WJX25" s="9"/>
      <c r="WJY25" s="9"/>
      <c r="WJZ25" s="9"/>
      <c r="WKA25" s="9"/>
      <c r="WKB25" s="9"/>
      <c r="WKC25" s="9"/>
      <c r="WKD25" s="9"/>
      <c r="WKE25" s="9"/>
      <c r="WKF25" s="9"/>
      <c r="WKG25" s="9"/>
      <c r="WKH25" s="9"/>
      <c r="WKI25" s="9"/>
      <c r="WKJ25" s="9"/>
      <c r="WKK25" s="9"/>
      <c r="WKL25" s="9"/>
      <c r="WKM25" s="9"/>
      <c r="WKN25" s="9"/>
      <c r="WKO25" s="9"/>
      <c r="WKP25" s="9"/>
      <c r="WKQ25" s="9"/>
      <c r="WKR25" s="9"/>
      <c r="WKS25" s="9"/>
      <c r="WKT25" s="9"/>
      <c r="WKU25" s="9"/>
      <c r="WKV25" s="9"/>
      <c r="WKW25" s="9"/>
      <c r="WKX25" s="9"/>
      <c r="WKY25" s="9"/>
      <c r="WKZ25" s="9"/>
      <c r="WLA25" s="9"/>
      <c r="WLB25" s="9"/>
      <c r="WLC25" s="9"/>
      <c r="WLD25" s="9"/>
      <c r="WLE25" s="9"/>
      <c r="WLF25" s="9"/>
      <c r="WLG25" s="9"/>
      <c r="WLH25" s="9"/>
      <c r="WLI25" s="9"/>
      <c r="WLJ25" s="9"/>
      <c r="WLK25" s="9"/>
      <c r="WLL25" s="9"/>
      <c r="WLM25" s="9"/>
      <c r="WLN25" s="9"/>
      <c r="WLO25" s="9"/>
      <c r="WLP25" s="9"/>
      <c r="WLQ25" s="9"/>
      <c r="WLR25" s="9"/>
      <c r="WLS25" s="9"/>
      <c r="WLT25" s="9"/>
      <c r="WLU25" s="9"/>
      <c r="WLV25" s="9"/>
      <c r="WLW25" s="9"/>
      <c r="WLX25" s="9"/>
      <c r="WLY25" s="9"/>
      <c r="WLZ25" s="9"/>
      <c r="WMA25" s="9"/>
      <c r="WMB25" s="9"/>
      <c r="WMC25" s="9"/>
      <c r="WMD25" s="9"/>
      <c r="WME25" s="9"/>
      <c r="WMF25" s="9"/>
      <c r="WMG25" s="9"/>
      <c r="WMH25" s="9"/>
      <c r="WMI25" s="9"/>
      <c r="WMJ25" s="9"/>
      <c r="WMK25" s="9"/>
      <c r="WML25" s="9"/>
      <c r="WMM25" s="9"/>
      <c r="WMN25" s="9"/>
      <c r="WMO25" s="9"/>
      <c r="WMP25" s="9"/>
      <c r="WMQ25" s="9"/>
      <c r="WMR25" s="9"/>
      <c r="WMS25" s="9"/>
      <c r="WMT25" s="9"/>
      <c r="WMU25" s="9"/>
      <c r="WMV25" s="9"/>
      <c r="WMW25" s="9"/>
      <c r="WMX25" s="9"/>
      <c r="WMY25" s="9"/>
      <c r="WMZ25" s="9"/>
      <c r="WNA25" s="9"/>
      <c r="WNB25" s="9"/>
      <c r="WNC25" s="9"/>
      <c r="WND25" s="9"/>
      <c r="WNE25" s="9"/>
      <c r="WNF25" s="9"/>
      <c r="WNG25" s="9"/>
      <c r="WNH25" s="9"/>
      <c r="WNI25" s="9"/>
      <c r="WNJ25" s="9"/>
      <c r="WNK25" s="9"/>
      <c r="WNL25" s="9"/>
      <c r="WNM25" s="9"/>
      <c r="WNN25" s="9"/>
      <c r="WNO25" s="9"/>
      <c r="WNP25" s="9"/>
      <c r="WNQ25" s="9"/>
      <c r="WNR25" s="9"/>
      <c r="WNS25" s="9"/>
      <c r="WNT25" s="9"/>
      <c r="WNU25" s="9"/>
      <c r="WNV25" s="9"/>
      <c r="WNW25" s="9"/>
      <c r="WNX25" s="9"/>
      <c r="WNY25" s="9"/>
      <c r="WNZ25" s="9"/>
      <c r="WOA25" s="9"/>
      <c r="WOB25" s="9"/>
      <c r="WOC25" s="9"/>
      <c r="WOD25" s="9"/>
      <c r="WOE25" s="9"/>
      <c r="WOF25" s="9"/>
      <c r="WOG25" s="9"/>
      <c r="WOH25" s="9"/>
      <c r="WOI25" s="9"/>
      <c r="WOJ25" s="9"/>
      <c r="WOK25" s="9"/>
      <c r="WOL25" s="9"/>
      <c r="WOM25" s="9"/>
      <c r="WON25" s="9"/>
      <c r="WOO25" s="9"/>
      <c r="WOP25" s="9"/>
      <c r="WOQ25" s="9"/>
      <c r="WOR25" s="9"/>
      <c r="WOS25" s="9"/>
      <c r="WOT25" s="9"/>
      <c r="WOU25" s="9"/>
      <c r="WOV25" s="9"/>
      <c r="WOW25" s="9"/>
      <c r="WOX25" s="9"/>
      <c r="WOY25" s="9"/>
      <c r="WOZ25" s="9"/>
      <c r="WPA25" s="9"/>
      <c r="WPB25" s="9"/>
      <c r="WPC25" s="9"/>
      <c r="WPD25" s="9"/>
      <c r="WPE25" s="9"/>
      <c r="WPF25" s="9"/>
      <c r="WPG25" s="9"/>
      <c r="WPH25" s="9"/>
      <c r="WPI25" s="9"/>
      <c r="WPJ25" s="9"/>
      <c r="WPK25" s="9"/>
      <c r="WPL25" s="9"/>
      <c r="WPM25" s="9"/>
      <c r="WPN25" s="9"/>
      <c r="WPO25" s="9"/>
      <c r="WPP25" s="9"/>
      <c r="WPQ25" s="9"/>
      <c r="WPR25" s="9"/>
      <c r="WPS25" s="9"/>
      <c r="WPT25" s="9"/>
      <c r="WPU25" s="9"/>
      <c r="WPV25" s="9"/>
      <c r="WPW25" s="9"/>
      <c r="WPX25" s="9"/>
      <c r="WPY25" s="9"/>
      <c r="WPZ25" s="9"/>
      <c r="WQA25" s="9"/>
      <c r="WQB25" s="9"/>
      <c r="WQC25" s="9"/>
      <c r="WQD25" s="9"/>
      <c r="WQE25" s="9"/>
      <c r="WQF25" s="9"/>
      <c r="WQG25" s="9"/>
      <c r="WQH25" s="9"/>
      <c r="WQI25" s="9"/>
      <c r="WQJ25" s="9"/>
      <c r="WQK25" s="9"/>
      <c r="WQL25" s="9"/>
      <c r="WQM25" s="9"/>
      <c r="WQN25" s="9"/>
      <c r="WQO25" s="9"/>
      <c r="WQP25" s="9"/>
      <c r="WQQ25" s="9"/>
      <c r="WQR25" s="9"/>
      <c r="WQS25" s="9"/>
      <c r="WQT25" s="9"/>
      <c r="WQU25" s="9"/>
      <c r="WQV25" s="9"/>
      <c r="WQW25" s="9"/>
      <c r="WQX25" s="9"/>
      <c r="WQY25" s="9"/>
      <c r="WQZ25" s="9"/>
      <c r="WRA25" s="9"/>
      <c r="WRB25" s="9"/>
      <c r="WRC25" s="9"/>
      <c r="WRD25" s="9"/>
      <c r="WRE25" s="9"/>
      <c r="WRF25" s="9"/>
      <c r="WRG25" s="9"/>
      <c r="WRH25" s="9"/>
      <c r="WRI25" s="9"/>
      <c r="WRJ25" s="9"/>
      <c r="WRK25" s="9"/>
      <c r="WRL25" s="9"/>
      <c r="WRM25" s="9"/>
      <c r="WRN25" s="9"/>
      <c r="WRO25" s="9"/>
      <c r="WRP25" s="9"/>
      <c r="WRQ25" s="9"/>
      <c r="WRR25" s="9"/>
      <c r="WRS25" s="9"/>
      <c r="WRT25" s="9"/>
      <c r="WRU25" s="9"/>
      <c r="WRV25" s="9"/>
      <c r="WRW25" s="9"/>
      <c r="WRX25" s="9"/>
      <c r="WRY25" s="9"/>
      <c r="WRZ25" s="9"/>
      <c r="WSA25" s="9"/>
      <c r="WSB25" s="9"/>
      <c r="WSC25" s="9"/>
      <c r="WSD25" s="9"/>
      <c r="WSE25" s="9"/>
      <c r="WSF25" s="9"/>
      <c r="WSG25" s="9"/>
      <c r="WSH25" s="9"/>
      <c r="WSI25" s="9"/>
      <c r="WSJ25" s="9"/>
      <c r="WSK25" s="9"/>
      <c r="WSL25" s="9"/>
      <c r="WSM25" s="9"/>
      <c r="WSN25" s="9"/>
      <c r="WSO25" s="9"/>
      <c r="WSP25" s="9"/>
      <c r="WSQ25" s="9"/>
      <c r="WSR25" s="9"/>
      <c r="WSS25" s="9"/>
      <c r="WST25" s="9"/>
      <c r="WSU25" s="9"/>
      <c r="WSV25" s="9"/>
      <c r="WSW25" s="9"/>
      <c r="WSX25" s="9"/>
      <c r="WSY25" s="9"/>
      <c r="WSZ25" s="9"/>
      <c r="WTA25" s="9"/>
      <c r="WTB25" s="9"/>
      <c r="WTC25" s="9"/>
      <c r="WTD25" s="9"/>
      <c r="WTE25" s="9"/>
      <c r="WTF25" s="9"/>
      <c r="WTG25" s="9"/>
      <c r="WTH25" s="9"/>
      <c r="WTI25" s="9"/>
      <c r="WTJ25" s="9"/>
      <c r="WTK25" s="9"/>
      <c r="WTL25" s="9"/>
      <c r="WTM25" s="9"/>
      <c r="WTN25" s="9"/>
      <c r="WTO25" s="9"/>
      <c r="WTP25" s="9"/>
      <c r="WTQ25" s="9"/>
      <c r="WTR25" s="9"/>
      <c r="WTS25" s="9"/>
      <c r="WTT25" s="9"/>
      <c r="WTU25" s="9"/>
      <c r="WTV25" s="9"/>
      <c r="WTW25" s="9"/>
      <c r="WTX25" s="9"/>
      <c r="WTY25" s="9"/>
      <c r="WTZ25" s="9"/>
      <c r="WUA25" s="9"/>
      <c r="WUB25" s="9"/>
      <c r="WUC25" s="9"/>
      <c r="WUD25" s="9"/>
      <c r="WUE25" s="9"/>
      <c r="WUF25" s="9"/>
      <c r="WUG25" s="9"/>
      <c r="WUH25" s="9"/>
      <c r="WUI25" s="9"/>
      <c r="WUJ25" s="9"/>
      <c r="WUK25" s="9"/>
      <c r="WUL25" s="9"/>
      <c r="WUM25" s="9"/>
      <c r="WUN25" s="9"/>
      <c r="WUO25" s="9"/>
      <c r="WUP25" s="9"/>
      <c r="WUQ25" s="9"/>
      <c r="WUR25" s="9"/>
      <c r="WUS25" s="9"/>
      <c r="WUT25" s="9"/>
      <c r="WUU25" s="9"/>
      <c r="WUV25" s="9"/>
      <c r="WUW25" s="9"/>
      <c r="WUX25" s="9"/>
      <c r="WUY25" s="9"/>
      <c r="WUZ25" s="9"/>
      <c r="WVA25" s="9"/>
      <c r="WVB25" s="9"/>
      <c r="WVC25" s="9"/>
      <c r="WVD25" s="9"/>
      <c r="WVE25" s="9"/>
      <c r="WVF25" s="9"/>
      <c r="WVG25" s="9"/>
      <c r="WVH25" s="9"/>
      <c r="WVI25" s="9"/>
      <c r="WVJ25" s="9"/>
      <c r="WVK25" s="9"/>
      <c r="WVL25" s="9"/>
      <c r="WVM25" s="9"/>
      <c r="WVN25" s="9"/>
      <c r="WVO25" s="9"/>
      <c r="WVP25" s="9"/>
      <c r="WVQ25" s="9"/>
      <c r="WVR25" s="9"/>
      <c r="WVS25" s="9"/>
      <c r="WVT25" s="9"/>
      <c r="WVU25" s="9"/>
      <c r="WVV25" s="9"/>
      <c r="WVW25" s="9"/>
      <c r="WVX25" s="9"/>
      <c r="WVY25" s="9"/>
      <c r="WVZ25" s="9"/>
      <c r="WWA25" s="9"/>
      <c r="WWB25" s="9"/>
      <c r="WWC25" s="9"/>
      <c r="WWD25" s="9"/>
      <c r="WWE25" s="9"/>
      <c r="WWF25" s="9"/>
      <c r="WWG25" s="9"/>
      <c r="WWH25" s="9"/>
      <c r="WWI25" s="9"/>
      <c r="WWJ25" s="9"/>
      <c r="WWK25" s="9"/>
      <c r="WWL25" s="9"/>
      <c r="WWM25" s="9"/>
      <c r="WWN25" s="9"/>
      <c r="WWO25" s="9"/>
      <c r="WWP25" s="9"/>
      <c r="WWQ25" s="9"/>
      <c r="WWR25" s="9"/>
      <c r="WWS25" s="9"/>
      <c r="WWT25" s="9"/>
      <c r="WWU25" s="9"/>
      <c r="WWV25" s="9"/>
      <c r="WWW25" s="9"/>
      <c r="WWX25" s="9"/>
      <c r="WWY25" s="9"/>
      <c r="WWZ25" s="9"/>
      <c r="WXA25" s="9"/>
      <c r="WXB25" s="9"/>
      <c r="WXC25" s="9"/>
      <c r="WXD25" s="9"/>
      <c r="WXE25" s="9"/>
      <c r="WXF25" s="9"/>
      <c r="WXG25" s="9"/>
      <c r="WXH25" s="9"/>
      <c r="WXI25" s="9"/>
      <c r="WXJ25" s="9"/>
      <c r="WXK25" s="9"/>
      <c r="WXL25" s="9"/>
      <c r="WXM25" s="9"/>
      <c r="WXN25" s="9"/>
      <c r="WXO25" s="9"/>
      <c r="WXP25" s="9"/>
      <c r="WXQ25" s="9"/>
      <c r="WXR25" s="9"/>
      <c r="WXS25" s="9"/>
      <c r="WXT25" s="9"/>
      <c r="WXU25" s="9"/>
      <c r="WXV25" s="9"/>
      <c r="WXW25" s="9"/>
      <c r="WXX25" s="9"/>
      <c r="WXY25" s="9"/>
      <c r="WXZ25" s="9"/>
      <c r="WYA25" s="9"/>
      <c r="WYB25" s="9"/>
      <c r="WYC25" s="9"/>
      <c r="WYD25" s="9"/>
      <c r="WYE25" s="9"/>
      <c r="WYF25" s="9"/>
      <c r="WYG25" s="9"/>
      <c r="WYH25" s="9"/>
      <c r="WYI25" s="9"/>
      <c r="WYJ25" s="9"/>
      <c r="WYK25" s="9"/>
      <c r="WYL25" s="9"/>
      <c r="WYM25" s="9"/>
      <c r="WYN25" s="9"/>
      <c r="WYO25" s="9"/>
      <c r="WYP25" s="9"/>
      <c r="WYQ25" s="9"/>
      <c r="WYR25" s="9"/>
      <c r="WYS25" s="9"/>
      <c r="WYT25" s="9"/>
      <c r="WYU25" s="9"/>
      <c r="WYV25" s="9"/>
      <c r="WYW25" s="9"/>
      <c r="WYX25" s="9"/>
      <c r="WYY25" s="9"/>
      <c r="WYZ25" s="9"/>
      <c r="WZA25" s="9"/>
      <c r="WZB25" s="9"/>
      <c r="WZC25" s="9"/>
      <c r="WZD25" s="9"/>
      <c r="WZE25" s="9"/>
      <c r="WZF25" s="9"/>
      <c r="WZG25" s="9"/>
      <c r="WZH25" s="9"/>
      <c r="WZI25" s="9"/>
      <c r="WZJ25" s="9"/>
      <c r="WZK25" s="9"/>
      <c r="WZL25" s="9"/>
      <c r="WZM25" s="9"/>
      <c r="WZN25" s="9"/>
      <c r="WZO25" s="9"/>
      <c r="WZP25" s="9"/>
      <c r="WZQ25" s="9"/>
      <c r="WZR25" s="9"/>
      <c r="WZS25" s="9"/>
      <c r="WZT25" s="9"/>
      <c r="WZU25" s="9"/>
      <c r="WZV25" s="9"/>
      <c r="WZW25" s="9"/>
      <c r="WZX25" s="9"/>
      <c r="WZY25" s="9"/>
      <c r="WZZ25" s="9"/>
      <c r="XAA25" s="9"/>
      <c r="XAB25" s="9"/>
      <c r="XAC25" s="9"/>
      <c r="XAD25" s="9"/>
      <c r="XAE25" s="9"/>
      <c r="XAF25" s="9"/>
      <c r="XAG25" s="9"/>
      <c r="XAH25" s="9"/>
      <c r="XAI25" s="9"/>
      <c r="XAJ25" s="9"/>
      <c r="XAK25" s="9"/>
      <c r="XAL25" s="9"/>
      <c r="XAM25" s="9"/>
      <c r="XAN25" s="9"/>
      <c r="XAO25" s="9"/>
      <c r="XAP25" s="9"/>
      <c r="XAQ25" s="9"/>
      <c r="XAR25" s="9"/>
      <c r="XAS25" s="9"/>
      <c r="XAT25" s="9"/>
      <c r="XAU25" s="9"/>
      <c r="XAV25" s="9"/>
      <c r="XAW25" s="9"/>
      <c r="XAX25" s="9"/>
      <c r="XAY25" s="9"/>
      <c r="XAZ25" s="9"/>
      <c r="XBA25" s="9"/>
      <c r="XBB25" s="9"/>
      <c r="XBC25" s="9"/>
      <c r="XBD25" s="9"/>
      <c r="XBE25" s="9"/>
      <c r="XBF25" s="9"/>
      <c r="XBG25" s="9"/>
      <c r="XBH25" s="9"/>
      <c r="XBI25" s="9"/>
      <c r="XBJ25" s="9"/>
      <c r="XBK25" s="9"/>
      <c r="XBL25" s="9"/>
      <c r="XBM25" s="9"/>
      <c r="XBN25" s="9"/>
      <c r="XBO25" s="9"/>
      <c r="XBP25" s="9"/>
      <c r="XBQ25" s="9"/>
      <c r="XBR25" s="9"/>
      <c r="XBS25" s="9"/>
      <c r="XBT25" s="9"/>
      <c r="XBU25" s="9"/>
      <c r="XBV25" s="9"/>
      <c r="XBW25" s="9"/>
      <c r="XBX25" s="9"/>
      <c r="XBY25" s="9"/>
      <c r="XBZ25" s="9"/>
      <c r="XCA25" s="9"/>
      <c r="XCB25" s="9"/>
      <c r="XCC25" s="9"/>
      <c r="XCD25" s="9"/>
      <c r="XCE25" s="9"/>
      <c r="XCF25" s="9"/>
      <c r="XCG25" s="9"/>
      <c r="XCH25" s="9"/>
      <c r="XCI25" s="9"/>
      <c r="XCJ25" s="9"/>
      <c r="XCK25" s="9"/>
      <c r="XCL25" s="9"/>
      <c r="XCM25" s="9"/>
      <c r="XCN25" s="9"/>
      <c r="XCO25" s="9"/>
      <c r="XCP25" s="9"/>
      <c r="XCQ25" s="9"/>
      <c r="XCR25" s="9"/>
      <c r="XCS25" s="9"/>
      <c r="XCT25" s="9"/>
      <c r="XCU25" s="9"/>
      <c r="XCV25" s="9"/>
      <c r="XCW25" s="9"/>
      <c r="XCX25" s="9"/>
      <c r="XCY25" s="9"/>
      <c r="XCZ25" s="9"/>
      <c r="XDA25" s="9"/>
      <c r="XDB25" s="9"/>
      <c r="XDC25" s="9"/>
      <c r="XDD25" s="9"/>
      <c r="XDE25" s="9"/>
      <c r="XDF25" s="9"/>
      <c r="XDG25" s="9"/>
      <c r="XDH25" s="9"/>
      <c r="XDI25" s="9"/>
      <c r="XDJ25" s="9"/>
      <c r="XDK25" s="9"/>
      <c r="XDL25" s="9"/>
      <c r="XDM25" s="9"/>
      <c r="XDN25" s="9"/>
      <c r="XDO25" s="9"/>
      <c r="XDP25" s="9"/>
      <c r="XDQ25" s="9"/>
      <c r="XDR25" s="9"/>
      <c r="XDS25" s="9"/>
      <c r="XDT25" s="9"/>
      <c r="XDU25" s="9"/>
      <c r="XDV25" s="9"/>
      <c r="XDW25" s="9"/>
      <c r="XDX25" s="9"/>
      <c r="XDY25" s="9"/>
      <c r="XDZ25" s="9"/>
      <c r="XEA25" s="9"/>
      <c r="XEB25" s="9"/>
      <c r="XEC25" s="9"/>
      <c r="XED25" s="9"/>
      <c r="XEE25" s="9"/>
      <c r="XEF25" s="9"/>
      <c r="XEG25" s="9"/>
      <c r="XEH25" s="9"/>
      <c r="XEI25" s="9"/>
      <c r="XEJ25" s="9"/>
      <c r="XEK25" s="9"/>
      <c r="XEL25" s="9"/>
      <c r="XEM25" s="9"/>
      <c r="XEN25" s="9"/>
      <c r="XEO25" s="9"/>
      <c r="XEP25" s="9"/>
      <c r="XEQ25" s="9"/>
      <c r="XER25" s="9"/>
      <c r="XES25" s="9"/>
      <c r="XET25" s="9"/>
      <c r="XEU25" s="9"/>
      <c r="XEV25" s="9"/>
      <c r="XEW25" s="9"/>
      <c r="XEX25" s="9"/>
    </row>
    <row r="26" spans="1:16378" s="9" customFormat="1" ht="24" customHeight="1">
      <c r="A26" s="562" t="s">
        <v>405</v>
      </c>
      <c r="B26" s="563"/>
      <c r="C26" s="244">
        <v>1138.328</v>
      </c>
      <c r="D26" s="245">
        <v>1358.8981000000001</v>
      </c>
      <c r="E26" s="257">
        <v>4608.3590000000004</v>
      </c>
      <c r="F26" s="261">
        <v>6682.0142349999996</v>
      </c>
      <c r="G26" s="244">
        <v>67852.638999999996</v>
      </c>
      <c r="H26" s="245">
        <v>95176.757144999996</v>
      </c>
      <c r="I26" s="257">
        <v>761.21</v>
      </c>
      <c r="J26" s="261">
        <v>3383.7239300000001</v>
      </c>
      <c r="K26" s="244">
        <v>494.07100000000003</v>
      </c>
      <c r="L26" s="245">
        <v>1268.1264200000001</v>
      </c>
      <c r="M26" s="257">
        <v>74854.607000000004</v>
      </c>
      <c r="N26" s="245">
        <v>107869.51983</v>
      </c>
    </row>
    <row r="27" spans="1:16378" ht="51" customHeight="1"/>
    <row r="28" spans="1:16378" ht="47" customHeight="1">
      <c r="A28" s="241" t="s">
        <v>2017</v>
      </c>
      <c r="B28" s="566" t="s">
        <v>303</v>
      </c>
      <c r="C28" s="566"/>
      <c r="D28" s="566"/>
      <c r="E28" s="566"/>
      <c r="F28" s="566"/>
      <c r="G28" s="566"/>
      <c r="H28" s="566"/>
      <c r="I28" s="566"/>
      <c r="J28" s="566"/>
      <c r="K28" s="566"/>
      <c r="L28" s="566"/>
      <c r="M28" s="566"/>
      <c r="N28" s="566"/>
    </row>
    <row r="29" spans="1:16378">
      <c r="B29" s="24"/>
      <c r="C29" s="24"/>
      <c r="D29" s="24"/>
      <c r="E29" s="24"/>
      <c r="F29" s="24"/>
      <c r="G29" s="24"/>
      <c r="H29" s="24"/>
      <c r="I29" s="24"/>
      <c r="J29" s="24"/>
      <c r="K29" s="24"/>
      <c r="L29" s="24"/>
      <c r="M29" s="24"/>
    </row>
    <row r="30" spans="1:16378">
      <c r="B30" s="24"/>
      <c r="C30" s="24"/>
      <c r="D30" s="24"/>
      <c r="E30" s="24"/>
      <c r="F30" s="24"/>
      <c r="G30" s="24"/>
      <c r="H30" s="24"/>
      <c r="I30" s="24"/>
      <c r="J30" s="24"/>
      <c r="K30" s="24"/>
      <c r="L30" s="24"/>
      <c r="M30" s="24"/>
    </row>
    <row r="31" spans="1:16378">
      <c r="B31" s="24"/>
      <c r="C31" s="24"/>
      <c r="D31" s="24"/>
      <c r="E31" s="24"/>
      <c r="F31" s="24"/>
      <c r="G31" s="24"/>
      <c r="H31" s="24"/>
      <c r="I31" s="24"/>
      <c r="J31" s="24"/>
      <c r="K31" s="24"/>
      <c r="L31" s="24"/>
      <c r="M31" s="24"/>
    </row>
  </sheetData>
  <mergeCells count="10">
    <mergeCell ref="B28:N28"/>
    <mergeCell ref="A1:N1"/>
    <mergeCell ref="A2:B4"/>
    <mergeCell ref="A26:B26"/>
    <mergeCell ref="M2:N2"/>
    <mergeCell ref="C2:D2"/>
    <mergeCell ref="E2:F2"/>
    <mergeCell ref="G2:H2"/>
    <mergeCell ref="I2:J2"/>
    <mergeCell ref="K2:L2"/>
  </mergeCells>
  <printOptions horizontalCentered="1"/>
  <pageMargins left="0.5" right="0.5" top="0.5" bottom="0.5" header="0" footer="0"/>
  <pageSetup scale="61" orientation="landscape"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1E41AF-6895-244A-8C69-FDEEFE2F4051}">
  <dimension ref="A1:K40"/>
  <sheetViews>
    <sheetView zoomScaleNormal="100" workbookViewId="0">
      <selection sqref="A1:H1"/>
    </sheetView>
  </sheetViews>
  <sheetFormatPr baseColWidth="10" defaultRowHeight="16"/>
  <cols>
    <col min="1" max="1" width="4" style="13" bestFit="1" customWidth="1"/>
    <col min="2" max="2" width="8.5" style="13" bestFit="1" customWidth="1"/>
    <col min="3" max="3" width="7" style="13" bestFit="1" customWidth="1"/>
    <col min="4" max="4" width="33.1640625" style="13" customWidth="1"/>
    <col min="5" max="5" width="12.6640625" style="13" customWidth="1"/>
    <col min="6" max="6" width="15.6640625" style="99" customWidth="1"/>
    <col min="7" max="7" width="19.33203125" style="99" bestFit="1" customWidth="1"/>
    <col min="8" max="8" width="17.6640625" style="13" bestFit="1" customWidth="1"/>
    <col min="9" max="16384" width="10.83203125" style="13"/>
  </cols>
  <sheetData>
    <row r="1" spans="1:8" ht="46" customHeight="1">
      <c r="A1" s="567" t="s">
        <v>2182</v>
      </c>
      <c r="B1" s="567"/>
      <c r="C1" s="567"/>
      <c r="D1" s="568"/>
      <c r="E1" s="568"/>
      <c r="F1" s="568"/>
      <c r="G1" s="568"/>
      <c r="H1" s="568"/>
    </row>
    <row r="2" spans="1:8" s="100" customFormat="1" ht="39" customHeight="1">
      <c r="A2" s="67" t="s">
        <v>1898</v>
      </c>
      <c r="B2" s="101" t="s">
        <v>2088</v>
      </c>
      <c r="C2" s="101" t="s">
        <v>2089</v>
      </c>
      <c r="D2" s="101" t="s">
        <v>48</v>
      </c>
      <c r="E2" s="67" t="s">
        <v>2045</v>
      </c>
      <c r="F2" s="82" t="s">
        <v>2043</v>
      </c>
      <c r="G2" s="82" t="s">
        <v>2087</v>
      </c>
      <c r="H2" s="67" t="s">
        <v>2044</v>
      </c>
    </row>
    <row r="3" spans="1:8" ht="25" customHeight="1">
      <c r="A3" s="273">
        <v>1</v>
      </c>
      <c r="B3" s="273" t="s">
        <v>2046</v>
      </c>
      <c r="C3" s="274">
        <v>11252</v>
      </c>
      <c r="D3" s="273" t="s">
        <v>2049</v>
      </c>
      <c r="E3" s="273">
        <v>1701</v>
      </c>
      <c r="F3" s="275">
        <v>100</v>
      </c>
      <c r="G3" s="275">
        <v>25</v>
      </c>
      <c r="H3" s="276">
        <v>40366</v>
      </c>
    </row>
    <row r="4" spans="1:8" ht="25" customHeight="1">
      <c r="A4" s="277">
        <v>2</v>
      </c>
      <c r="B4" s="277" t="s">
        <v>2046</v>
      </c>
      <c r="C4" s="200">
        <v>11701</v>
      </c>
      <c r="D4" s="277" t="s">
        <v>2050</v>
      </c>
      <c r="E4" s="277">
        <v>28189</v>
      </c>
      <c r="F4" s="278">
        <v>100</v>
      </c>
      <c r="G4" s="278">
        <v>26.25</v>
      </c>
      <c r="H4" s="279">
        <v>40216</v>
      </c>
    </row>
    <row r="5" spans="1:8" ht="25" customHeight="1">
      <c r="A5" s="277">
        <v>3</v>
      </c>
      <c r="B5" s="277" t="s">
        <v>2046</v>
      </c>
      <c r="C5" s="200">
        <v>11534</v>
      </c>
      <c r="D5" s="277" t="s">
        <v>2051</v>
      </c>
      <c r="E5" s="277">
        <v>4397</v>
      </c>
      <c r="F5" s="278">
        <v>100</v>
      </c>
      <c r="G5" s="278">
        <v>26.25</v>
      </c>
      <c r="H5" s="279">
        <v>40354</v>
      </c>
    </row>
    <row r="6" spans="1:8" ht="25" customHeight="1">
      <c r="A6" s="277">
        <v>4</v>
      </c>
      <c r="B6" s="277" t="s">
        <v>2046</v>
      </c>
      <c r="C6" s="200">
        <v>11769</v>
      </c>
      <c r="D6" s="277" t="s">
        <v>2052</v>
      </c>
      <c r="E6" s="277">
        <v>1287</v>
      </c>
      <c r="F6" s="278">
        <v>100</v>
      </c>
      <c r="G6" s="278">
        <v>25</v>
      </c>
      <c r="H6" s="279">
        <v>40374</v>
      </c>
    </row>
    <row r="7" spans="1:8" ht="25" customHeight="1">
      <c r="A7" s="277">
        <v>5</v>
      </c>
      <c r="B7" s="277" t="s">
        <v>2046</v>
      </c>
      <c r="C7" s="200">
        <v>11236</v>
      </c>
      <c r="D7" s="277" t="s">
        <v>2053</v>
      </c>
      <c r="E7" s="277">
        <v>5248</v>
      </c>
      <c r="F7" s="278">
        <v>100</v>
      </c>
      <c r="G7" s="278">
        <v>26.25</v>
      </c>
      <c r="H7" s="279">
        <v>40216</v>
      </c>
    </row>
    <row r="8" spans="1:8" ht="25" customHeight="1">
      <c r="A8" s="277">
        <v>6</v>
      </c>
      <c r="B8" s="277" t="s">
        <v>2046</v>
      </c>
      <c r="C8" s="200">
        <v>11685</v>
      </c>
      <c r="D8" s="277" t="s">
        <v>2054</v>
      </c>
      <c r="E8" s="277">
        <v>14696</v>
      </c>
      <c r="F8" s="278">
        <v>1.44</v>
      </c>
      <c r="G8" s="278">
        <v>0.432</v>
      </c>
      <c r="H8" s="279">
        <v>38533</v>
      </c>
    </row>
    <row r="9" spans="1:8" ht="25" customHeight="1">
      <c r="A9" s="277">
        <v>7</v>
      </c>
      <c r="B9" s="277" t="s">
        <v>2046</v>
      </c>
      <c r="C9" s="200">
        <v>13948</v>
      </c>
      <c r="D9" s="277" t="s">
        <v>2055</v>
      </c>
      <c r="E9" s="277">
        <v>4561</v>
      </c>
      <c r="F9" s="278">
        <v>1</v>
      </c>
      <c r="G9" s="278">
        <v>0.3</v>
      </c>
      <c r="H9" s="279">
        <v>38266</v>
      </c>
    </row>
    <row r="10" spans="1:8" ht="25" customHeight="1">
      <c r="A10" s="277">
        <v>8</v>
      </c>
      <c r="B10" s="277" t="s">
        <v>2046</v>
      </c>
      <c r="C10" s="200">
        <v>15557</v>
      </c>
      <c r="D10" s="277" t="s">
        <v>2056</v>
      </c>
      <c r="E10" s="277">
        <v>1423</v>
      </c>
      <c r="F10" s="278">
        <v>0.75</v>
      </c>
      <c r="G10" s="278">
        <v>0.22500000000000001</v>
      </c>
      <c r="H10" s="279">
        <v>37299</v>
      </c>
    </row>
    <row r="11" spans="1:8" ht="25" customHeight="1">
      <c r="A11" s="277">
        <v>9</v>
      </c>
      <c r="B11" s="277" t="s">
        <v>2046</v>
      </c>
      <c r="C11" s="200">
        <v>14235</v>
      </c>
      <c r="D11" s="277" t="s">
        <v>2057</v>
      </c>
      <c r="E11" s="277">
        <v>41067</v>
      </c>
      <c r="F11" s="278">
        <v>100</v>
      </c>
      <c r="G11" s="278">
        <v>26.25</v>
      </c>
      <c r="H11" s="279">
        <v>40216</v>
      </c>
    </row>
    <row r="12" spans="1:8" ht="25" customHeight="1">
      <c r="A12" s="277">
        <v>10</v>
      </c>
      <c r="B12" s="277" t="s">
        <v>2046</v>
      </c>
      <c r="C12" s="200">
        <v>15421</v>
      </c>
      <c r="D12" s="277" t="s">
        <v>2058</v>
      </c>
      <c r="E12" s="277">
        <v>49477</v>
      </c>
      <c r="F12" s="278">
        <v>100</v>
      </c>
      <c r="G12" s="278">
        <v>20</v>
      </c>
      <c r="H12" s="279">
        <v>40245</v>
      </c>
    </row>
    <row r="13" spans="1:8" ht="25" customHeight="1">
      <c r="A13" s="277">
        <v>11</v>
      </c>
      <c r="B13" s="277" t="s">
        <v>2046</v>
      </c>
      <c r="C13" s="200">
        <v>13031</v>
      </c>
      <c r="D13" s="277" t="s">
        <v>2059</v>
      </c>
      <c r="E13" s="277">
        <v>9927</v>
      </c>
      <c r="F13" s="278">
        <v>1.25</v>
      </c>
      <c r="G13" s="278">
        <v>0.375</v>
      </c>
      <c r="H13" s="279">
        <v>35369</v>
      </c>
    </row>
    <row r="14" spans="1:8" ht="25" customHeight="1">
      <c r="A14" s="277">
        <v>12</v>
      </c>
      <c r="B14" s="277" t="s">
        <v>2046</v>
      </c>
      <c r="C14" s="200">
        <v>11536</v>
      </c>
      <c r="D14" s="277" t="s">
        <v>2060</v>
      </c>
      <c r="E14" s="277">
        <v>5580</v>
      </c>
      <c r="F14" s="278">
        <v>2.0499999999999998</v>
      </c>
      <c r="G14" s="278">
        <v>0.61499999999999999</v>
      </c>
      <c r="H14" s="279">
        <v>35102</v>
      </c>
    </row>
    <row r="15" spans="1:8" ht="25" customHeight="1">
      <c r="A15" s="277">
        <v>13</v>
      </c>
      <c r="B15" s="277" t="s">
        <v>2046</v>
      </c>
      <c r="C15" s="200">
        <v>13875</v>
      </c>
      <c r="D15" s="277" t="s">
        <v>2061</v>
      </c>
      <c r="E15" s="277">
        <v>49385</v>
      </c>
      <c r="F15" s="278">
        <v>100</v>
      </c>
      <c r="G15" s="278">
        <v>22.5</v>
      </c>
      <c r="H15" s="279">
        <v>40185</v>
      </c>
    </row>
    <row r="16" spans="1:8" ht="25" customHeight="1">
      <c r="A16" s="277">
        <v>14</v>
      </c>
      <c r="B16" s="277" t="s">
        <v>2046</v>
      </c>
      <c r="C16" s="200">
        <v>12641</v>
      </c>
      <c r="D16" s="277" t="s">
        <v>2062</v>
      </c>
      <c r="E16" s="277">
        <v>4335</v>
      </c>
      <c r="F16" s="278">
        <v>50</v>
      </c>
      <c r="G16" s="278">
        <v>15</v>
      </c>
      <c r="H16" s="279">
        <v>39271</v>
      </c>
    </row>
    <row r="17" spans="1:8" ht="25" customHeight="1">
      <c r="A17" s="277">
        <v>15</v>
      </c>
      <c r="B17" s="277" t="s">
        <v>2046</v>
      </c>
      <c r="C17" s="200">
        <v>13207</v>
      </c>
      <c r="D17" s="277" t="s">
        <v>2063</v>
      </c>
      <c r="E17" s="277">
        <v>4171</v>
      </c>
      <c r="F17" s="278">
        <v>50</v>
      </c>
      <c r="G17" s="278">
        <v>15</v>
      </c>
      <c r="H17" s="279">
        <v>38033</v>
      </c>
    </row>
    <row r="18" spans="1:8" ht="25" customHeight="1">
      <c r="A18" s="277">
        <v>16</v>
      </c>
      <c r="B18" s="277" t="s">
        <v>2046</v>
      </c>
      <c r="C18" s="200">
        <v>13831</v>
      </c>
      <c r="D18" s="277" t="s">
        <v>2064</v>
      </c>
      <c r="E18" s="277">
        <v>44249</v>
      </c>
      <c r="F18" s="278">
        <v>50</v>
      </c>
      <c r="G18" s="278">
        <v>15</v>
      </c>
      <c r="H18" s="279">
        <v>39325</v>
      </c>
    </row>
    <row r="19" spans="1:8" ht="25" customHeight="1">
      <c r="A19" s="277">
        <v>17</v>
      </c>
      <c r="B19" s="277" t="s">
        <v>2046</v>
      </c>
      <c r="C19" s="200">
        <v>11429</v>
      </c>
      <c r="D19" s="277" t="s">
        <v>2065</v>
      </c>
      <c r="E19" s="277">
        <v>2279</v>
      </c>
      <c r="F19" s="278">
        <v>50</v>
      </c>
      <c r="G19" s="278">
        <v>15</v>
      </c>
      <c r="H19" s="279">
        <v>38663</v>
      </c>
    </row>
    <row r="20" spans="1:8" ht="25" customHeight="1">
      <c r="A20" s="277">
        <v>18</v>
      </c>
      <c r="B20" s="277" t="s">
        <v>2046</v>
      </c>
      <c r="C20" s="200">
        <v>11808</v>
      </c>
      <c r="D20" s="277" t="s">
        <v>2066</v>
      </c>
      <c r="E20" s="277">
        <v>3020</v>
      </c>
      <c r="F20" s="278">
        <v>2.0299999999999998</v>
      </c>
      <c r="G20" s="278">
        <v>0.60899999999999999</v>
      </c>
      <c r="H20" s="279">
        <v>35215</v>
      </c>
    </row>
    <row r="21" spans="1:8" ht="25" customHeight="1">
      <c r="A21" s="277">
        <v>19</v>
      </c>
      <c r="B21" s="277" t="s">
        <v>2046</v>
      </c>
      <c r="C21" s="200">
        <v>13107</v>
      </c>
      <c r="D21" s="277" t="s">
        <v>2067</v>
      </c>
      <c r="E21" s="277">
        <v>49381</v>
      </c>
      <c r="F21" s="278">
        <v>50</v>
      </c>
      <c r="G21" s="278">
        <v>11.25</v>
      </c>
      <c r="H21" s="279">
        <v>40347</v>
      </c>
    </row>
    <row r="22" spans="1:8" ht="25" customHeight="1">
      <c r="A22" s="277">
        <v>20</v>
      </c>
      <c r="B22" s="277" t="s">
        <v>2046</v>
      </c>
      <c r="C22" s="200">
        <v>11031</v>
      </c>
      <c r="D22" s="277" t="s">
        <v>2068</v>
      </c>
      <c r="E22" s="277">
        <v>16164</v>
      </c>
      <c r="F22" s="278">
        <v>100</v>
      </c>
      <c r="G22" s="278">
        <v>25</v>
      </c>
      <c r="H22" s="279">
        <v>40366</v>
      </c>
    </row>
    <row r="23" spans="1:8" ht="25" customHeight="1">
      <c r="A23" s="277">
        <v>21</v>
      </c>
      <c r="B23" s="277" t="s">
        <v>2047</v>
      </c>
      <c r="C23" s="200">
        <v>1591</v>
      </c>
      <c r="D23" s="277" t="s">
        <v>2069</v>
      </c>
      <c r="E23" s="277">
        <v>2148</v>
      </c>
      <c r="F23" s="278">
        <v>0.05</v>
      </c>
      <c r="G23" s="278">
        <v>1.4999999999999999E-2</v>
      </c>
      <c r="H23" s="279">
        <v>33802</v>
      </c>
    </row>
    <row r="24" spans="1:8" ht="25" customHeight="1">
      <c r="A24" s="277">
        <v>22</v>
      </c>
      <c r="B24" s="277" t="s">
        <v>2048</v>
      </c>
      <c r="C24" s="200">
        <v>1181</v>
      </c>
      <c r="D24" s="277" t="s">
        <v>2070</v>
      </c>
      <c r="E24" s="277">
        <v>4234</v>
      </c>
      <c r="F24" s="278">
        <v>50</v>
      </c>
      <c r="G24" s="278">
        <v>15</v>
      </c>
      <c r="H24" s="279">
        <v>38861</v>
      </c>
    </row>
    <row r="25" spans="1:8" ht="25" customHeight="1">
      <c r="A25" s="277">
        <v>23</v>
      </c>
      <c r="B25" s="277" t="s">
        <v>2046</v>
      </c>
      <c r="C25" s="200">
        <v>12008</v>
      </c>
      <c r="D25" s="277" t="s">
        <v>2071</v>
      </c>
      <c r="E25" s="277">
        <v>23199</v>
      </c>
      <c r="F25" s="278">
        <v>50</v>
      </c>
      <c r="G25" s="278">
        <v>15</v>
      </c>
      <c r="H25" s="279">
        <v>39307</v>
      </c>
    </row>
    <row r="26" spans="1:8" ht="25" customHeight="1">
      <c r="A26" s="277">
        <v>24</v>
      </c>
      <c r="B26" s="277" t="s">
        <v>2046</v>
      </c>
      <c r="C26" s="200">
        <v>13927</v>
      </c>
      <c r="D26" s="277" t="s">
        <v>2072</v>
      </c>
      <c r="E26" s="277">
        <v>14325</v>
      </c>
      <c r="F26" s="278">
        <v>30</v>
      </c>
      <c r="G26" s="278">
        <v>9</v>
      </c>
      <c r="H26" s="279">
        <v>40360</v>
      </c>
    </row>
    <row r="27" spans="1:8" ht="25" customHeight="1">
      <c r="A27" s="277">
        <v>25</v>
      </c>
      <c r="B27" s="277" t="s">
        <v>2046</v>
      </c>
      <c r="C27" s="200">
        <v>12712</v>
      </c>
      <c r="D27" s="277" t="s">
        <v>2073</v>
      </c>
      <c r="E27" s="277">
        <v>13212</v>
      </c>
      <c r="F27" s="278">
        <v>2.1</v>
      </c>
      <c r="G27" s="278">
        <v>0.63</v>
      </c>
      <c r="H27" s="279">
        <v>37882</v>
      </c>
    </row>
    <row r="28" spans="1:8" ht="25" customHeight="1">
      <c r="A28" s="277">
        <v>26</v>
      </c>
      <c r="B28" s="277" t="s">
        <v>2046</v>
      </c>
      <c r="C28" s="200">
        <v>12733</v>
      </c>
      <c r="D28" s="277" t="s">
        <v>2074</v>
      </c>
      <c r="E28" s="277">
        <v>3680</v>
      </c>
      <c r="F28" s="278">
        <v>10.31</v>
      </c>
      <c r="G28" s="278">
        <v>3.093</v>
      </c>
      <c r="H28" s="279">
        <v>37566</v>
      </c>
    </row>
    <row r="29" spans="1:8" ht="25" customHeight="1">
      <c r="A29" s="277">
        <v>27</v>
      </c>
      <c r="B29" s="277" t="s">
        <v>2046</v>
      </c>
      <c r="C29" s="200">
        <v>11081</v>
      </c>
      <c r="D29" s="277" t="s">
        <v>2075</v>
      </c>
      <c r="E29" s="277">
        <v>7275</v>
      </c>
      <c r="F29" s="278">
        <v>50</v>
      </c>
      <c r="G29" s="278">
        <v>15</v>
      </c>
      <c r="H29" s="279">
        <v>38614</v>
      </c>
    </row>
    <row r="30" spans="1:8" ht="25" customHeight="1">
      <c r="A30" s="277">
        <v>28</v>
      </c>
      <c r="B30" s="277" t="s">
        <v>2046</v>
      </c>
      <c r="C30" s="200">
        <v>11700</v>
      </c>
      <c r="D30" s="277" t="s">
        <v>2076</v>
      </c>
      <c r="E30" s="277">
        <v>1722</v>
      </c>
      <c r="F30" s="278">
        <v>0.1</v>
      </c>
      <c r="G30" s="278">
        <v>0.03</v>
      </c>
      <c r="H30" s="279">
        <v>33784</v>
      </c>
    </row>
    <row r="31" spans="1:8" ht="25" customHeight="1">
      <c r="A31" s="277">
        <v>29</v>
      </c>
      <c r="B31" s="277" t="s">
        <v>2046</v>
      </c>
      <c r="C31" s="200">
        <v>13857</v>
      </c>
      <c r="D31" s="277" t="s">
        <v>2077</v>
      </c>
      <c r="E31" s="277">
        <v>48529</v>
      </c>
      <c r="F31" s="278">
        <v>100</v>
      </c>
      <c r="G31" s="278">
        <v>26.25</v>
      </c>
      <c r="H31" s="279">
        <v>40347</v>
      </c>
    </row>
    <row r="32" spans="1:8" ht="25" customHeight="1">
      <c r="A32" s="277">
        <v>30</v>
      </c>
      <c r="B32" s="277" t="s">
        <v>2046</v>
      </c>
      <c r="C32" s="200">
        <v>15173</v>
      </c>
      <c r="D32" s="277" t="s">
        <v>2078</v>
      </c>
      <c r="E32" s="277">
        <v>10241</v>
      </c>
      <c r="F32" s="278">
        <v>32</v>
      </c>
      <c r="G32" s="278">
        <v>8.9</v>
      </c>
      <c r="H32" s="279">
        <v>40245</v>
      </c>
    </row>
    <row r="33" spans="1:11" ht="25" customHeight="1">
      <c r="A33" s="277">
        <v>31</v>
      </c>
      <c r="B33" s="277" t="s">
        <v>2046</v>
      </c>
      <c r="C33" s="200">
        <v>15450</v>
      </c>
      <c r="D33" s="277" t="s">
        <v>2079</v>
      </c>
      <c r="E33" s="277">
        <v>6201</v>
      </c>
      <c r="F33" s="278">
        <v>50</v>
      </c>
      <c r="G33" s="278">
        <v>9.0012500000000006</v>
      </c>
      <c r="H33" s="279">
        <v>40407</v>
      </c>
      <c r="I33" s="265"/>
      <c r="J33" s="265"/>
      <c r="K33" s="265"/>
    </row>
    <row r="34" spans="1:11" ht="25" customHeight="1">
      <c r="A34" s="277">
        <v>32</v>
      </c>
      <c r="B34" s="277" t="s">
        <v>2046</v>
      </c>
      <c r="C34" s="200">
        <v>13903</v>
      </c>
      <c r="D34" s="277" t="s">
        <v>2080</v>
      </c>
      <c r="E34" s="277">
        <v>7907</v>
      </c>
      <c r="F34" s="278">
        <v>3</v>
      </c>
      <c r="G34" s="278">
        <v>0.9</v>
      </c>
      <c r="H34" s="279">
        <v>36197</v>
      </c>
    </row>
    <row r="35" spans="1:11" ht="25" customHeight="1">
      <c r="A35" s="277">
        <v>33</v>
      </c>
      <c r="B35" s="277" t="s">
        <v>2046</v>
      </c>
      <c r="C35" s="200">
        <v>13041</v>
      </c>
      <c r="D35" s="277" t="s">
        <v>2081</v>
      </c>
      <c r="E35" s="277">
        <v>5431</v>
      </c>
      <c r="F35" s="278">
        <v>100</v>
      </c>
      <c r="G35" s="278">
        <v>25</v>
      </c>
      <c r="H35" s="279">
        <v>40217</v>
      </c>
    </row>
    <row r="36" spans="1:11" ht="25" customHeight="1">
      <c r="A36" s="277">
        <v>34</v>
      </c>
      <c r="B36" s="277" t="s">
        <v>2046</v>
      </c>
      <c r="C36" s="200">
        <v>12607</v>
      </c>
      <c r="D36" s="277" t="s">
        <v>2082</v>
      </c>
      <c r="E36" s="277">
        <v>3821</v>
      </c>
      <c r="F36" s="278">
        <v>100</v>
      </c>
      <c r="G36" s="278">
        <v>25</v>
      </c>
      <c r="H36" s="279">
        <v>40366</v>
      </c>
    </row>
    <row r="37" spans="1:11" ht="25" customHeight="1">
      <c r="A37" s="277">
        <v>35</v>
      </c>
      <c r="B37" s="277" t="s">
        <v>2046</v>
      </c>
      <c r="C37" s="200">
        <v>12618</v>
      </c>
      <c r="D37" s="277" t="s">
        <v>2083</v>
      </c>
      <c r="E37" s="277">
        <v>4126</v>
      </c>
      <c r="F37" s="278">
        <v>0.06</v>
      </c>
      <c r="G37" s="278">
        <v>1.7999999999999999E-2</v>
      </c>
      <c r="H37" s="279">
        <v>33906</v>
      </c>
    </row>
    <row r="38" spans="1:11" ht="25" customHeight="1">
      <c r="A38" s="277">
        <v>36</v>
      </c>
      <c r="B38" s="277" t="s">
        <v>2046</v>
      </c>
      <c r="C38" s="200">
        <v>13242</v>
      </c>
      <c r="D38" s="277" t="s">
        <v>2084</v>
      </c>
      <c r="E38" s="277">
        <v>31154</v>
      </c>
      <c r="F38" s="278">
        <v>100</v>
      </c>
      <c r="G38" s="278">
        <v>25</v>
      </c>
      <c r="H38" s="279">
        <v>40305</v>
      </c>
    </row>
    <row r="39" spans="1:11" ht="25" customHeight="1">
      <c r="A39" s="277">
        <v>37</v>
      </c>
      <c r="B39" s="277" t="s">
        <v>2046</v>
      </c>
      <c r="C39" s="200">
        <v>12629</v>
      </c>
      <c r="D39" s="277" t="s">
        <v>2085</v>
      </c>
      <c r="E39" s="277">
        <v>4715</v>
      </c>
      <c r="F39" s="278">
        <v>100</v>
      </c>
      <c r="G39" s="278">
        <v>27.5</v>
      </c>
      <c r="H39" s="279">
        <v>40215</v>
      </c>
    </row>
    <row r="40" spans="1:11" ht="25" customHeight="1">
      <c r="A40" s="280">
        <v>38</v>
      </c>
      <c r="B40" s="280" t="s">
        <v>2046</v>
      </c>
      <c r="C40" s="281">
        <v>11364</v>
      </c>
      <c r="D40" s="280" t="s">
        <v>2086</v>
      </c>
      <c r="E40" s="280">
        <v>7908</v>
      </c>
      <c r="F40" s="282">
        <v>50</v>
      </c>
      <c r="G40" s="282">
        <v>15</v>
      </c>
      <c r="H40" s="283">
        <v>39211</v>
      </c>
    </row>
  </sheetData>
  <mergeCells count="1">
    <mergeCell ref="A1:H1"/>
  </mergeCells>
  <phoneticPr fontId="46" type="noConversion"/>
  <printOptions horizontalCentered="1"/>
  <pageMargins left="0.5" right="0.5" top="0.5" bottom="0.5" header="0" footer="0"/>
  <pageSetup paperSize="9" scale="68" orientation="portrait" horizontalDpi="0" verticalDpi="0"/>
  <tableParts count="1">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393D3C-9520-E542-A686-93C50DAF2C40}">
  <dimension ref="A1:H43"/>
  <sheetViews>
    <sheetView zoomScaleNormal="100" workbookViewId="0">
      <selection sqref="A1:H1"/>
    </sheetView>
  </sheetViews>
  <sheetFormatPr baseColWidth="10" defaultRowHeight="16"/>
  <cols>
    <col min="1" max="1" width="4.1640625" customWidth="1"/>
    <col min="2" max="2" width="8.5" customWidth="1"/>
    <col min="3" max="3" width="7.1640625" style="13" customWidth="1"/>
    <col min="4" max="4" width="30.5" customWidth="1"/>
    <col min="5" max="5" width="12" bestFit="1" customWidth="1"/>
    <col min="6" max="6" width="23.1640625" style="146" bestFit="1" customWidth="1"/>
    <col min="7" max="7" width="22.5" style="146" bestFit="1" customWidth="1"/>
    <col min="8" max="8" width="13.6640625" customWidth="1"/>
  </cols>
  <sheetData>
    <row r="1" spans="1:8" ht="40" customHeight="1">
      <c r="A1" s="569" t="s">
        <v>2181</v>
      </c>
      <c r="B1" s="569"/>
      <c r="C1" s="569"/>
      <c r="D1" s="569"/>
      <c r="E1" s="569"/>
      <c r="F1" s="569"/>
      <c r="G1" s="569"/>
      <c r="H1" s="569"/>
    </row>
    <row r="2" spans="1:8" s="284" customFormat="1" ht="52" customHeight="1">
      <c r="A2" s="67" t="s">
        <v>1898</v>
      </c>
      <c r="B2" s="67" t="s">
        <v>2088</v>
      </c>
      <c r="C2" s="67" t="s">
        <v>2089</v>
      </c>
      <c r="D2" s="101" t="s">
        <v>48</v>
      </c>
      <c r="E2" s="67" t="s">
        <v>2045</v>
      </c>
      <c r="F2" s="289" t="s">
        <v>2132</v>
      </c>
      <c r="G2" s="289" t="s">
        <v>2130</v>
      </c>
      <c r="H2" s="285" t="s">
        <v>2131</v>
      </c>
    </row>
    <row r="3" spans="1:8" s="13" customFormat="1" ht="21" customHeight="1">
      <c r="A3" s="273">
        <v>1</v>
      </c>
      <c r="B3" s="273" t="s">
        <v>2046</v>
      </c>
      <c r="C3" s="286">
        <v>14232</v>
      </c>
      <c r="D3" s="273" t="s">
        <v>2091</v>
      </c>
      <c r="E3" s="287" t="s">
        <v>63</v>
      </c>
      <c r="F3" s="275">
        <v>50</v>
      </c>
      <c r="G3" s="275">
        <v>15</v>
      </c>
      <c r="H3" s="276">
        <v>38883</v>
      </c>
    </row>
    <row r="4" spans="1:8" s="13" customFormat="1" ht="21" customHeight="1">
      <c r="A4" s="277">
        <v>2</v>
      </c>
      <c r="B4" s="277" t="s">
        <v>2046</v>
      </c>
      <c r="C4" s="116">
        <v>16489</v>
      </c>
      <c r="D4" s="277" t="s">
        <v>2092</v>
      </c>
      <c r="E4" s="277">
        <v>51080</v>
      </c>
      <c r="F4" s="278">
        <v>100</v>
      </c>
      <c r="G4" s="278">
        <v>5</v>
      </c>
      <c r="H4" s="279">
        <v>40574</v>
      </c>
    </row>
    <row r="5" spans="1:8" s="13" customFormat="1" ht="21" customHeight="1">
      <c r="A5" s="277">
        <v>3</v>
      </c>
      <c r="B5" s="277" t="s">
        <v>2046</v>
      </c>
      <c r="C5" s="116">
        <v>14799</v>
      </c>
      <c r="D5" s="277" t="s">
        <v>2093</v>
      </c>
      <c r="E5" s="277">
        <v>26643</v>
      </c>
      <c r="F5" s="278">
        <v>100</v>
      </c>
      <c r="G5" s="278">
        <v>26.25</v>
      </c>
      <c r="H5" s="279">
        <v>40185</v>
      </c>
    </row>
    <row r="6" spans="1:8" s="13" customFormat="1" ht="21" customHeight="1">
      <c r="A6" s="277">
        <v>4</v>
      </c>
      <c r="B6" s="277" t="s">
        <v>2048</v>
      </c>
      <c r="C6" s="116">
        <v>1196</v>
      </c>
      <c r="D6" s="277" t="s">
        <v>2094</v>
      </c>
      <c r="E6" s="277">
        <v>2806</v>
      </c>
      <c r="F6" s="278">
        <v>50</v>
      </c>
      <c r="G6" s="278">
        <v>15</v>
      </c>
      <c r="H6" s="279">
        <v>39674</v>
      </c>
    </row>
    <row r="7" spans="1:8" s="13" customFormat="1" ht="21" customHeight="1">
      <c r="A7" s="277">
        <v>5</v>
      </c>
      <c r="B7" s="277" t="s">
        <v>2047</v>
      </c>
      <c r="C7" s="116">
        <v>1682</v>
      </c>
      <c r="D7" s="277" t="s">
        <v>2095</v>
      </c>
      <c r="E7" s="277">
        <v>2155</v>
      </c>
      <c r="F7" s="278">
        <v>50</v>
      </c>
      <c r="G7" s="278">
        <v>15</v>
      </c>
      <c r="H7" s="279">
        <v>39941</v>
      </c>
    </row>
    <row r="8" spans="1:8" s="13" customFormat="1" ht="21" customHeight="1">
      <c r="A8" s="277">
        <v>6</v>
      </c>
      <c r="B8" s="277" t="s">
        <v>2046</v>
      </c>
      <c r="C8" s="116">
        <v>15007</v>
      </c>
      <c r="D8" s="277" t="s">
        <v>2096</v>
      </c>
      <c r="E8" s="277">
        <v>3674</v>
      </c>
      <c r="F8" s="278">
        <v>100</v>
      </c>
      <c r="G8" s="278">
        <v>25</v>
      </c>
      <c r="H8" s="279">
        <v>40382</v>
      </c>
    </row>
    <row r="9" spans="1:8" s="13" customFormat="1" ht="21" customHeight="1">
      <c r="A9" s="277">
        <v>7</v>
      </c>
      <c r="B9" s="277" t="s">
        <v>2046</v>
      </c>
      <c r="C9" s="116">
        <v>13932</v>
      </c>
      <c r="D9" s="277" t="s">
        <v>2097</v>
      </c>
      <c r="E9" s="277">
        <v>35172</v>
      </c>
      <c r="F9" s="278">
        <v>60</v>
      </c>
      <c r="G9" s="278">
        <v>17</v>
      </c>
      <c r="H9" s="279">
        <v>40386</v>
      </c>
    </row>
    <row r="10" spans="1:8" s="13" customFormat="1" ht="21" customHeight="1">
      <c r="A10" s="277">
        <v>8</v>
      </c>
      <c r="B10" s="277" t="s">
        <v>2046</v>
      </c>
      <c r="C10" s="116">
        <v>16391</v>
      </c>
      <c r="D10" s="277" t="s">
        <v>2098</v>
      </c>
      <c r="E10" s="277">
        <v>49402</v>
      </c>
      <c r="F10" s="278">
        <v>100</v>
      </c>
      <c r="G10" s="278">
        <v>20</v>
      </c>
      <c r="H10" s="279">
        <v>40382</v>
      </c>
    </row>
    <row r="11" spans="1:8" s="13" customFormat="1" ht="21" customHeight="1">
      <c r="A11" s="277">
        <v>9</v>
      </c>
      <c r="B11" s="277" t="s">
        <v>2046</v>
      </c>
      <c r="C11" s="116">
        <v>14751</v>
      </c>
      <c r="D11" s="277" t="s">
        <v>2099</v>
      </c>
      <c r="E11" s="277">
        <v>3676</v>
      </c>
      <c r="F11" s="278">
        <v>100</v>
      </c>
      <c r="G11" s="278">
        <v>25</v>
      </c>
      <c r="H11" s="279">
        <v>40373</v>
      </c>
    </row>
    <row r="12" spans="1:8" s="13" customFormat="1" ht="21" customHeight="1">
      <c r="A12" s="277">
        <v>10</v>
      </c>
      <c r="B12" s="277" t="s">
        <v>2046</v>
      </c>
      <c r="C12" s="116">
        <v>15012</v>
      </c>
      <c r="D12" s="277" t="s">
        <v>2100</v>
      </c>
      <c r="E12" s="277">
        <v>2692</v>
      </c>
      <c r="F12" s="278">
        <v>100</v>
      </c>
      <c r="G12" s="278">
        <v>17.5</v>
      </c>
      <c r="H12" s="279">
        <v>40545</v>
      </c>
    </row>
    <row r="13" spans="1:8" s="13" customFormat="1" ht="21" customHeight="1">
      <c r="A13" s="277">
        <v>11</v>
      </c>
      <c r="B13" s="277" t="s">
        <v>2046</v>
      </c>
      <c r="C13" s="116">
        <v>16485</v>
      </c>
      <c r="D13" s="277" t="s">
        <v>2101</v>
      </c>
      <c r="E13" s="277">
        <v>44246</v>
      </c>
      <c r="F13" s="278">
        <v>100</v>
      </c>
      <c r="G13" s="278">
        <v>12.5</v>
      </c>
      <c r="H13" s="279">
        <v>40545</v>
      </c>
    </row>
    <row r="14" spans="1:8" s="13" customFormat="1" ht="21" customHeight="1">
      <c r="A14" s="277">
        <v>12</v>
      </c>
      <c r="B14" s="277" t="s">
        <v>2046</v>
      </c>
      <c r="C14" s="116">
        <v>14788</v>
      </c>
      <c r="D14" s="277" t="s">
        <v>2102</v>
      </c>
      <c r="E14" s="277">
        <v>7527</v>
      </c>
      <c r="F14" s="278">
        <v>100</v>
      </c>
      <c r="G14" s="278">
        <v>25</v>
      </c>
      <c r="H14" s="279">
        <v>40382</v>
      </c>
    </row>
    <row r="15" spans="1:8" s="13" customFormat="1" ht="21" customHeight="1">
      <c r="A15" s="277">
        <v>13</v>
      </c>
      <c r="B15" s="277" t="s">
        <v>2046</v>
      </c>
      <c r="C15" s="116">
        <v>14682</v>
      </c>
      <c r="D15" s="277" t="s">
        <v>2103</v>
      </c>
      <c r="E15" s="277">
        <v>48616</v>
      </c>
      <c r="F15" s="278">
        <v>100</v>
      </c>
      <c r="G15" s="278">
        <v>23.75</v>
      </c>
      <c r="H15" s="279">
        <v>40420</v>
      </c>
    </row>
    <row r="16" spans="1:8" s="13" customFormat="1" ht="21" customHeight="1">
      <c r="A16" s="277">
        <v>14</v>
      </c>
      <c r="B16" s="277" t="s">
        <v>2046</v>
      </c>
      <c r="C16" s="116">
        <v>16493</v>
      </c>
      <c r="D16" s="277" t="s">
        <v>2104</v>
      </c>
      <c r="E16" s="277">
        <v>34324</v>
      </c>
      <c r="F16" s="278">
        <v>100</v>
      </c>
      <c r="G16" s="278">
        <v>23</v>
      </c>
      <c r="H16" s="279">
        <v>40305</v>
      </c>
    </row>
    <row r="17" spans="1:8" s="13" customFormat="1" ht="21" customHeight="1">
      <c r="A17" s="277">
        <v>15</v>
      </c>
      <c r="B17" s="277" t="s">
        <v>2046</v>
      </c>
      <c r="C17" s="116">
        <v>16522</v>
      </c>
      <c r="D17" s="277" t="s">
        <v>2105</v>
      </c>
      <c r="E17" s="277">
        <v>4092</v>
      </c>
      <c r="F17" s="278">
        <v>100</v>
      </c>
      <c r="G17" s="278">
        <v>23</v>
      </c>
      <c r="H17" s="279">
        <v>40382</v>
      </c>
    </row>
    <row r="18" spans="1:8" s="13" customFormat="1" ht="21" customHeight="1">
      <c r="A18" s="277">
        <v>16</v>
      </c>
      <c r="B18" s="277" t="s">
        <v>2046</v>
      </c>
      <c r="C18" s="116">
        <v>14853</v>
      </c>
      <c r="D18" s="277" t="s">
        <v>2106</v>
      </c>
      <c r="E18" s="277">
        <v>4370</v>
      </c>
      <c r="F18" s="278">
        <v>10.01</v>
      </c>
      <c r="G18" s="278">
        <v>3.0030000000000001</v>
      </c>
      <c r="H18" s="279">
        <v>38349</v>
      </c>
    </row>
    <row r="19" spans="1:8" s="13" customFormat="1" ht="21" customHeight="1">
      <c r="A19" s="277">
        <v>17</v>
      </c>
      <c r="B19" s="277" t="s">
        <v>2046</v>
      </c>
      <c r="C19" s="116">
        <v>16556</v>
      </c>
      <c r="D19" s="277" t="s">
        <v>2107</v>
      </c>
      <c r="E19" s="277">
        <v>48209</v>
      </c>
      <c r="F19" s="278">
        <v>100</v>
      </c>
      <c r="G19" s="278">
        <v>25</v>
      </c>
      <c r="H19" s="279">
        <v>40388</v>
      </c>
    </row>
    <row r="20" spans="1:8" s="13" customFormat="1" ht="21" customHeight="1">
      <c r="A20" s="277">
        <v>18</v>
      </c>
      <c r="B20" s="277" t="s">
        <v>2046</v>
      </c>
      <c r="C20" s="116">
        <v>16521</v>
      </c>
      <c r="D20" s="277" t="s">
        <v>2108</v>
      </c>
      <c r="E20" s="277">
        <v>7707</v>
      </c>
      <c r="F20" s="278">
        <v>100</v>
      </c>
      <c r="G20" s="278">
        <v>20.001000000000001</v>
      </c>
      <c r="H20" s="279">
        <v>40366</v>
      </c>
    </row>
    <row r="21" spans="1:8" s="13" customFormat="1" ht="21" customHeight="1">
      <c r="A21" s="277">
        <v>19</v>
      </c>
      <c r="B21" s="277" t="s">
        <v>2046</v>
      </c>
      <c r="C21" s="116">
        <v>16735</v>
      </c>
      <c r="D21" s="277" t="s">
        <v>2109</v>
      </c>
      <c r="E21" s="277">
        <v>151</v>
      </c>
      <c r="F21" s="278">
        <v>100</v>
      </c>
      <c r="G21" s="278">
        <v>1.37375</v>
      </c>
      <c r="H21" s="279">
        <v>40659</v>
      </c>
    </row>
    <row r="22" spans="1:8" s="13" customFormat="1" ht="21" customHeight="1">
      <c r="A22" s="277">
        <v>20</v>
      </c>
      <c r="B22" s="277" t="s">
        <v>2046</v>
      </c>
      <c r="C22" s="116">
        <v>13973</v>
      </c>
      <c r="D22" s="277" t="s">
        <v>2110</v>
      </c>
      <c r="E22" s="277">
        <v>2239</v>
      </c>
      <c r="F22" s="278">
        <v>100</v>
      </c>
      <c r="G22" s="278">
        <v>19.324999999999999</v>
      </c>
      <c r="H22" s="279">
        <v>40557</v>
      </c>
    </row>
    <row r="23" spans="1:8" s="13" customFormat="1" ht="21" customHeight="1">
      <c r="A23" s="277">
        <v>21</v>
      </c>
      <c r="B23" s="277" t="s">
        <v>2046</v>
      </c>
      <c r="C23" s="116">
        <v>12297</v>
      </c>
      <c r="D23" s="277" t="s">
        <v>2111</v>
      </c>
      <c r="E23" s="277">
        <v>616</v>
      </c>
      <c r="F23" s="278">
        <v>0.01</v>
      </c>
      <c r="G23" s="278">
        <v>3.0000000000000001E-3</v>
      </c>
      <c r="H23" s="279">
        <v>33143</v>
      </c>
    </row>
    <row r="24" spans="1:8" s="13" customFormat="1" ht="21" customHeight="1">
      <c r="A24" s="277">
        <v>22</v>
      </c>
      <c r="B24" s="277" t="s">
        <v>2046</v>
      </c>
      <c r="C24" s="116">
        <v>13066</v>
      </c>
      <c r="D24" s="277" t="s">
        <v>2112</v>
      </c>
      <c r="E24" s="277">
        <v>2516</v>
      </c>
      <c r="F24" s="278">
        <v>100</v>
      </c>
      <c r="G24" s="278">
        <v>24.125</v>
      </c>
      <c r="H24" s="279">
        <v>40218</v>
      </c>
    </row>
    <row r="25" spans="1:8" s="13" customFormat="1" ht="21" customHeight="1">
      <c r="A25" s="280">
        <v>23</v>
      </c>
      <c r="B25" s="280" t="s">
        <v>2046</v>
      </c>
      <c r="C25" s="288">
        <v>15448</v>
      </c>
      <c r="D25" s="280" t="s">
        <v>2113</v>
      </c>
      <c r="E25" s="280">
        <v>517</v>
      </c>
      <c r="F25" s="282">
        <v>100</v>
      </c>
      <c r="G25" s="282">
        <v>10.75</v>
      </c>
      <c r="H25" s="283">
        <v>40605</v>
      </c>
    </row>
    <row r="26" spans="1:8" s="13" customFormat="1" ht="21" customHeight="1">
      <c r="A26" s="277">
        <v>24</v>
      </c>
      <c r="B26" s="277" t="s">
        <v>2046</v>
      </c>
      <c r="C26" s="116">
        <v>16517</v>
      </c>
      <c r="D26" s="277" t="s">
        <v>2114</v>
      </c>
      <c r="E26" s="277">
        <v>2833</v>
      </c>
      <c r="F26" s="278">
        <v>0.05</v>
      </c>
      <c r="G26" s="278">
        <v>1.4999999999999999E-2</v>
      </c>
      <c r="H26" s="279">
        <v>33732</v>
      </c>
    </row>
    <row r="27" spans="1:8" s="13" customFormat="1" ht="21" customHeight="1">
      <c r="A27" s="277">
        <v>25</v>
      </c>
      <c r="B27" s="277" t="s">
        <v>2046</v>
      </c>
      <c r="C27" s="116">
        <v>13106</v>
      </c>
      <c r="D27" s="277" t="s">
        <v>2115</v>
      </c>
      <c r="E27" s="277">
        <v>6185</v>
      </c>
      <c r="F27" s="278">
        <v>20.010000000000002</v>
      </c>
      <c r="G27" s="278">
        <v>1.7529999999999999</v>
      </c>
      <c r="H27" s="279">
        <v>40819</v>
      </c>
    </row>
    <row r="28" spans="1:8" s="13" customFormat="1" ht="21" customHeight="1">
      <c r="A28" s="277">
        <v>26</v>
      </c>
      <c r="B28" s="277" t="s">
        <v>2046</v>
      </c>
      <c r="C28" s="116">
        <v>16387</v>
      </c>
      <c r="D28" s="277" t="s">
        <v>2116</v>
      </c>
      <c r="E28" s="277">
        <v>46876</v>
      </c>
      <c r="F28" s="278">
        <v>50</v>
      </c>
      <c r="G28" s="278">
        <v>13</v>
      </c>
      <c r="H28" s="279">
        <v>40375</v>
      </c>
    </row>
    <row r="29" spans="1:8" s="13" customFormat="1" ht="21" customHeight="1">
      <c r="A29" s="277">
        <v>27</v>
      </c>
      <c r="B29" s="277" t="s">
        <v>2046</v>
      </c>
      <c r="C29" s="116">
        <v>13952</v>
      </c>
      <c r="D29" s="277" t="s">
        <v>2117</v>
      </c>
      <c r="E29" s="277">
        <v>48077</v>
      </c>
      <c r="F29" s="278">
        <v>100</v>
      </c>
      <c r="G29" s="278">
        <v>15</v>
      </c>
      <c r="H29" s="279">
        <v>40759</v>
      </c>
    </row>
    <row r="30" spans="1:8" s="13" customFormat="1" ht="21" customHeight="1">
      <c r="A30" s="277">
        <v>28</v>
      </c>
      <c r="B30" s="277" t="s">
        <v>2046</v>
      </c>
      <c r="C30" s="116">
        <v>15906</v>
      </c>
      <c r="D30" s="277" t="s">
        <v>2118</v>
      </c>
      <c r="E30" s="277">
        <v>9261</v>
      </c>
      <c r="F30" s="278">
        <v>50</v>
      </c>
      <c r="G30" s="278">
        <v>2.5125000000000002</v>
      </c>
      <c r="H30" s="279">
        <v>40604</v>
      </c>
    </row>
    <row r="31" spans="1:8" s="13" customFormat="1" ht="21" customHeight="1">
      <c r="A31" s="277">
        <v>29</v>
      </c>
      <c r="B31" s="277" t="s">
        <v>2046</v>
      </c>
      <c r="C31" s="116">
        <v>16282</v>
      </c>
      <c r="D31" s="277" t="s">
        <v>2119</v>
      </c>
      <c r="E31" s="277">
        <v>18675</v>
      </c>
      <c r="F31" s="278">
        <v>0.1</v>
      </c>
      <c r="G31" s="278">
        <v>0.03</v>
      </c>
      <c r="H31" s="279">
        <v>35976</v>
      </c>
    </row>
    <row r="32" spans="1:8" s="13" customFormat="1" ht="21" customHeight="1">
      <c r="A32" s="277">
        <v>30</v>
      </c>
      <c r="B32" s="277" t="s">
        <v>2046</v>
      </c>
      <c r="C32" s="116">
        <v>15423</v>
      </c>
      <c r="D32" s="277" t="s">
        <v>2120</v>
      </c>
      <c r="E32" s="277">
        <v>49382</v>
      </c>
      <c r="F32" s="278">
        <v>100</v>
      </c>
      <c r="G32" s="278">
        <v>11.25</v>
      </c>
      <c r="H32" s="279">
        <v>40698</v>
      </c>
    </row>
    <row r="33" spans="1:8" s="13" customFormat="1" ht="21" customHeight="1">
      <c r="A33" s="277">
        <v>31</v>
      </c>
      <c r="B33" s="277" t="s">
        <v>2046</v>
      </c>
      <c r="C33" s="116">
        <v>16622</v>
      </c>
      <c r="D33" s="277" t="s">
        <v>2121</v>
      </c>
      <c r="E33" s="277">
        <v>51304</v>
      </c>
      <c r="F33" s="278">
        <v>20</v>
      </c>
      <c r="G33" s="278">
        <v>0.5</v>
      </c>
      <c r="H33" s="279">
        <v>40591</v>
      </c>
    </row>
    <row r="34" spans="1:8" s="13" customFormat="1" ht="21" customHeight="1">
      <c r="A34" s="277">
        <v>32</v>
      </c>
      <c r="B34" s="277" t="s">
        <v>2046</v>
      </c>
      <c r="C34" s="116">
        <v>16710</v>
      </c>
      <c r="D34" s="277" t="s">
        <v>2122</v>
      </c>
      <c r="E34" s="277">
        <v>2981</v>
      </c>
      <c r="F34" s="278">
        <v>70.61</v>
      </c>
      <c r="G34" s="278">
        <v>0.183</v>
      </c>
      <c r="H34" s="279">
        <v>40851</v>
      </c>
    </row>
    <row r="35" spans="1:8" s="13" customFormat="1" ht="21" customHeight="1">
      <c r="A35" s="277">
        <v>33</v>
      </c>
      <c r="B35" s="277" t="s">
        <v>2046</v>
      </c>
      <c r="C35" s="116">
        <v>17516</v>
      </c>
      <c r="D35" s="277" t="s">
        <v>2123</v>
      </c>
      <c r="E35" s="277">
        <v>933</v>
      </c>
      <c r="F35" s="278">
        <v>50</v>
      </c>
      <c r="G35" s="278">
        <v>1.2637499999999999</v>
      </c>
      <c r="H35" s="279">
        <v>40596</v>
      </c>
    </row>
    <row r="36" spans="1:8" s="13" customFormat="1" ht="21" customHeight="1">
      <c r="A36" s="277">
        <v>34</v>
      </c>
      <c r="B36" s="277" t="s">
        <v>2046</v>
      </c>
      <c r="C36" s="116">
        <v>13085</v>
      </c>
      <c r="D36" s="277" t="s">
        <v>2124</v>
      </c>
      <c r="E36" s="277">
        <v>30982</v>
      </c>
      <c r="F36" s="278">
        <v>50</v>
      </c>
      <c r="G36" s="278">
        <v>13.275</v>
      </c>
      <c r="H36" s="279">
        <v>40216</v>
      </c>
    </row>
    <row r="37" spans="1:8" s="13" customFormat="1" ht="21" customHeight="1">
      <c r="A37" s="277">
        <v>35</v>
      </c>
      <c r="B37" s="277" t="s">
        <v>2046</v>
      </c>
      <c r="C37" s="116">
        <v>14001</v>
      </c>
      <c r="D37" s="277" t="s">
        <v>2125</v>
      </c>
      <c r="E37" s="277">
        <v>49352</v>
      </c>
      <c r="F37" s="278">
        <v>50</v>
      </c>
      <c r="G37" s="278">
        <v>12.5</v>
      </c>
      <c r="H37" s="279">
        <v>40184</v>
      </c>
    </row>
    <row r="38" spans="1:8" s="13" customFormat="1" ht="21" customHeight="1">
      <c r="A38" s="277">
        <v>36</v>
      </c>
      <c r="B38" s="277" t="s">
        <v>2048</v>
      </c>
      <c r="C38" s="116">
        <v>1282</v>
      </c>
      <c r="D38" s="277" t="s">
        <v>2126</v>
      </c>
      <c r="E38" s="277">
        <v>49383</v>
      </c>
      <c r="F38" s="278">
        <v>100</v>
      </c>
      <c r="G38" s="278">
        <v>22.5</v>
      </c>
      <c r="H38" s="279">
        <v>40357</v>
      </c>
    </row>
    <row r="39" spans="1:8" s="13" customFormat="1" ht="21" customHeight="1">
      <c r="A39" s="277">
        <v>37</v>
      </c>
      <c r="B39" s="277" t="s">
        <v>2047</v>
      </c>
      <c r="C39" s="116">
        <v>1754</v>
      </c>
      <c r="D39" s="277" t="s">
        <v>2052</v>
      </c>
      <c r="E39" s="277">
        <v>2373</v>
      </c>
      <c r="F39" s="278">
        <v>10.11</v>
      </c>
      <c r="G39" s="278">
        <v>3.0329999999999999</v>
      </c>
      <c r="H39" s="279">
        <v>40226</v>
      </c>
    </row>
    <row r="40" spans="1:8" s="13" customFormat="1" ht="21" customHeight="1">
      <c r="A40" s="277">
        <v>38</v>
      </c>
      <c r="B40" s="277" t="s">
        <v>2046</v>
      </c>
      <c r="C40" s="116">
        <v>16520</v>
      </c>
      <c r="D40" s="277" t="s">
        <v>2127</v>
      </c>
      <c r="E40" s="277">
        <v>28982</v>
      </c>
      <c r="F40" s="278">
        <v>50</v>
      </c>
      <c r="G40" s="278">
        <v>13</v>
      </c>
      <c r="H40" s="279">
        <v>40217</v>
      </c>
    </row>
    <row r="41" spans="1:8" s="13" customFormat="1" ht="21" customHeight="1">
      <c r="A41" s="280">
        <v>39</v>
      </c>
      <c r="B41" s="280" t="s">
        <v>2046</v>
      </c>
      <c r="C41" s="288">
        <v>16520</v>
      </c>
      <c r="D41" s="280" t="s">
        <v>2128</v>
      </c>
      <c r="E41" s="280">
        <v>3187</v>
      </c>
      <c r="F41" s="282">
        <v>50</v>
      </c>
      <c r="G41" s="282">
        <v>11.25075</v>
      </c>
      <c r="H41" s="283">
        <v>40359</v>
      </c>
    </row>
    <row r="43" spans="1:8" ht="37" customHeight="1">
      <c r="A43" s="570" t="s">
        <v>2017</v>
      </c>
      <c r="B43" s="570"/>
      <c r="C43" s="571" t="s">
        <v>2129</v>
      </c>
      <c r="D43" s="571"/>
      <c r="E43" s="571"/>
      <c r="F43" s="571"/>
      <c r="G43" s="571"/>
      <c r="H43" s="571"/>
    </row>
  </sheetData>
  <mergeCells count="3">
    <mergeCell ref="A1:H1"/>
    <mergeCell ref="A43:B43"/>
    <mergeCell ref="C43:H43"/>
  </mergeCells>
  <printOptions horizontalCentered="1"/>
  <pageMargins left="0.5" right="0.5" top="0.5" bottom="0.5" header="0" footer="0"/>
  <pageSetup paperSize="9" orientation="landscape" horizontalDpi="0" verticalDpi="0"/>
  <tableParts count="1">
    <tablePart r:id="rId1"/>
  </tableParts>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Worksheets</vt:lpstr>
      </vt:variant>
      <vt:variant>
        <vt:i4>19</vt:i4>
      </vt:variant>
      <vt:variant>
        <vt:lpstr>Named Ranges</vt:lpstr>
      </vt:variant>
      <vt:variant>
        <vt:i4>11</vt:i4>
      </vt:variant>
    </vt:vector>
  </HeadingPairs>
  <TitlesOfParts>
    <vt:vector size="30" baseType="lpstr">
      <vt:lpstr>(P1) Shareholder Summary</vt:lpstr>
      <vt:lpstr>(P2) B-Share Dividends</vt:lpstr>
      <vt:lpstr>(P4) ShareValue-DividendsYearly</vt:lpstr>
      <vt:lpstr>(P5) Monthly B-Share Dividends</vt:lpstr>
      <vt:lpstr>(P6) B-Shares Comp 09-10&amp;10-11</vt:lpstr>
      <vt:lpstr>(P7) Sale Value A-B Yearly</vt:lpstr>
      <vt:lpstr>(P8) Total Sales-Div Yearly</vt:lpstr>
      <vt:lpstr>(P9) Senior-Retired Shares</vt:lpstr>
      <vt:lpstr>(P11) Board and Mil Lead Shares</vt:lpstr>
      <vt:lpstr>(P13) Commanders Shares</vt:lpstr>
      <vt:lpstr>(P14) Regiments-Units Shares</vt:lpstr>
      <vt:lpstr>(P18) Border Guard Forces</vt:lpstr>
      <vt:lpstr>(P19) Regiment-Units-Shares Div</vt:lpstr>
      <vt:lpstr>(P75) Allotted Capital</vt:lpstr>
      <vt:lpstr>(P76) Remained Dividends</vt:lpstr>
      <vt:lpstr>(P77) Restrictions</vt:lpstr>
      <vt:lpstr>(P78) A Shares Dividends</vt:lpstr>
      <vt:lpstr>(P79) MOD RMC Shares</vt:lpstr>
      <vt:lpstr>(P83) Ineligible For Dividends</vt:lpstr>
      <vt:lpstr>'(P14) Regiments-Units Shares'!Print_Area</vt:lpstr>
      <vt:lpstr>'(P18) Border Guard Forces'!Print_Area</vt:lpstr>
      <vt:lpstr>'(P6) B-Shares Comp 09-10&amp;10-11'!Print_Area</vt:lpstr>
      <vt:lpstr>'(P7) Sale Value A-B Yearly'!Print_Area</vt:lpstr>
      <vt:lpstr>'(P76) Remained Dividends'!Print_Area</vt:lpstr>
      <vt:lpstr>'(P77) Restrictions'!Print_Area</vt:lpstr>
      <vt:lpstr>'(P78) A Shares Dividends'!Print_Area</vt:lpstr>
      <vt:lpstr>'(P11) Board and Mil Lead Shares'!Print_Titles</vt:lpstr>
      <vt:lpstr>'(P14) Regiments-Units Shares'!Print_Titles</vt:lpstr>
      <vt:lpstr>'(P2) B-Share Dividends'!Print_Titles</vt:lpstr>
      <vt:lpstr>'(P79) MOD RMC Shares'!Print_Titles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2020-02-25T13:12:22Z</cp:lastPrinted>
  <dcterms:created xsi:type="dcterms:W3CDTF">2020-02-14T02:44:19Z</dcterms:created>
  <dcterms:modified xsi:type="dcterms:W3CDTF">2020-09-09T16:24:16Z</dcterms:modified>
</cp:coreProperties>
</file>