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70" yWindow="3590" windowWidth="19410" windowHeight="2730"/>
  </bookViews>
  <sheets>
    <sheet name="price-list В НАЛИЧИИ" sheetId="1" r:id="rId1"/>
    <sheet name="ВРЕМЕННО НЕТ В НАЛИЧИИ" sheetId="2" r:id="rId2"/>
    <sheet name="ВЫВЕДЕНЫ ИЗ АССОРТИМЕНТА" sheetId="5" r:id="rId3"/>
  </sheets>
  <externalReferences>
    <externalReference r:id="rId4"/>
    <externalReference r:id="rId5"/>
  </externalReferences>
  <definedNames>
    <definedName name="_FOR1" localSheetId="2">#REF!+#REF!</definedName>
    <definedName name="_FOR1">#REF!+#REF!</definedName>
    <definedName name="_xlnm._FilterDatabase" localSheetId="0" hidden="1">'price-list В НАЛИЧИИ'!$A$10:$O$10</definedName>
    <definedName name="a" localSheetId="2">[1]Расчет!#REF!</definedName>
    <definedName name="a">[1]Расчет!#REF!</definedName>
    <definedName name="AAAA" localSheetId="2">#REF!</definedName>
    <definedName name="AAAA">#REF!</definedName>
    <definedName name="Betrag" localSheetId="2">[2]RUSSWERE!#REF!</definedName>
    <definedName name="Betrag">[2]RUSSWERE!#REF!</definedName>
    <definedName name="Gesamt" localSheetId="2">#REF!</definedName>
    <definedName name="Gesamt">#REF!</definedName>
    <definedName name="MARIA" localSheetId="2">[2]RUSSWERE!#REF!</definedName>
    <definedName name="MARIA">[2]RUSSWERE!#REF!</definedName>
    <definedName name="Mehrwertsteuer" localSheetId="2">[2]RUSSWERE!#REF!</definedName>
    <definedName name="Mehrwertsteuer">[2]RUSSWERE!#REF!</definedName>
    <definedName name="Z_16AF4AE3_7F7B_11D6_90F3_000021440C3F_.wvu.Cols" localSheetId="2" hidden="1">#REF!</definedName>
    <definedName name="Z_16AF4AE3_7F7B_11D6_90F3_000021440C3F_.wvu.Cols" hidden="1">#REF!</definedName>
    <definedName name="Z_16AF4AE3_7F7B_11D6_90F3_000021440C3F_.wvu.FilterData" localSheetId="2" hidden="1">#REF!</definedName>
    <definedName name="Z_16AF4AE3_7F7B_11D6_90F3_000021440C3F_.wvu.FilterData" hidden="1">#REF!</definedName>
    <definedName name="Zwischensumme" localSheetId="2">[2]RUSSWERE!#REF!</definedName>
    <definedName name="Zwischensumme">[2]RUSSWERE!#REF!</definedName>
    <definedName name="акты" localSheetId="2">#REF!</definedName>
    <definedName name="акты">#REF!</definedName>
    <definedName name="Валюта_инвойса" localSheetId="2">#REF!</definedName>
    <definedName name="Валюта_инвойса">#REF!</definedName>
    <definedName name="Вес_гр" localSheetId="2">#REF!</definedName>
    <definedName name="Вес_гр">#REF!</definedName>
    <definedName name="декл" localSheetId="2">#REF!</definedName>
    <definedName name="декл">#REF!</definedName>
    <definedName name="Интервал" localSheetId="2">#REF!</definedName>
    <definedName name="Интервал">#REF!</definedName>
    <definedName name="кк" localSheetId="2">#REF!</definedName>
    <definedName name="кк">#REF!</definedName>
    <definedName name="Кор_гр" localSheetId="2">#REF!</definedName>
    <definedName name="Кор_гр">#REF!</definedName>
    <definedName name="Курсы" localSheetId="2">#REF!</definedName>
    <definedName name="Курсы">#REF!</definedName>
    <definedName name="Номер_TIR" localSheetId="2">#REF!</definedName>
    <definedName name="Номер_TIR">#REF!</definedName>
    <definedName name="ОООО" localSheetId="2">#REF!</definedName>
    <definedName name="ОООО">#REF!</definedName>
    <definedName name="Особенности" localSheetId="2">#REF!</definedName>
    <definedName name="Особенности">#REF!</definedName>
    <definedName name="Особенности2" localSheetId="2">#REF!</definedName>
    <definedName name="Особенности2">#REF!</definedName>
    <definedName name="Сертифы" localSheetId="2">#REF!</definedName>
    <definedName name="Сертифы">#REF!</definedName>
    <definedName name="Сумма" localSheetId="2">#REF!</definedName>
    <definedName name="Сумма">#REF!</definedName>
    <definedName name="Упаковка" localSheetId="2">#REF!</definedName>
    <definedName name="Упаковка">#REF!</definedName>
    <definedName name="фи" localSheetId="2">[2]RUSSWERE!#REF!</definedName>
    <definedName name="фи">[2]RUSSWERE!#REF!</definedName>
    <definedName name="Херня" localSheetId="2">#REF!</definedName>
    <definedName name="Херня">#REF!</definedName>
    <definedName name="штучки" localSheetId="2">#REF!</definedName>
    <definedName name="штучки">#REF!</definedName>
  </definedNames>
  <calcPr calcId="145621" refMode="R1C1" iterateDelta="1E-4"/>
</workbook>
</file>

<file path=xl/calcChain.xml><?xml version="1.0" encoding="utf-8"?>
<calcChain xmlns="http://schemas.openxmlformats.org/spreadsheetml/2006/main">
  <c r="H4" i="2" l="1"/>
  <c r="H5" i="2"/>
  <c r="H13" i="2"/>
  <c r="H16" i="2" l="1"/>
  <c r="H87" i="1" l="1"/>
  <c r="J87" i="1"/>
  <c r="J55" i="1" l="1"/>
  <c r="J77" i="1"/>
  <c r="J78" i="1"/>
  <c r="J79" i="1"/>
  <c r="J80" i="1"/>
  <c r="J81" i="1"/>
  <c r="J76" i="1"/>
  <c r="J41" i="1"/>
  <c r="J32" i="1"/>
  <c r="J33" i="1"/>
  <c r="J34" i="1"/>
  <c r="J31" i="1"/>
  <c r="H19" i="2" l="1"/>
  <c r="H82" i="1"/>
  <c r="H13" i="1" l="1"/>
  <c r="H14" i="1"/>
  <c r="H15" i="1"/>
  <c r="H16" i="1"/>
  <c r="H17" i="1"/>
  <c r="H18" i="1"/>
  <c r="H19" i="1"/>
  <c r="H20" i="1"/>
  <c r="H21" i="1"/>
  <c r="H22" i="1"/>
  <c r="H12" i="1"/>
  <c r="H18" i="2" l="1"/>
  <c r="H77" i="1" l="1"/>
  <c r="H17" i="2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3" i="1"/>
  <c r="H65" i="1"/>
  <c r="H66" i="1"/>
  <c r="H67" i="1"/>
  <c r="H68" i="1"/>
  <c r="H69" i="1"/>
  <c r="H70" i="1"/>
  <c r="H72" i="1"/>
  <c r="H73" i="1"/>
  <c r="H74" i="1"/>
  <c r="H75" i="1"/>
  <c r="H76" i="1"/>
  <c r="H78" i="1"/>
  <c r="H79" i="1"/>
  <c r="H80" i="1"/>
  <c r="H81" i="1"/>
  <c r="H84" i="1"/>
  <c r="H85" i="1"/>
  <c r="H88" i="1"/>
  <c r="H89" i="1"/>
  <c r="H90" i="1"/>
  <c r="H8" i="2"/>
  <c r="H7" i="2"/>
  <c r="H14" i="2"/>
  <c r="H12" i="2"/>
  <c r="H10" i="2"/>
  <c r="H11" i="2"/>
  <c r="H9" i="2"/>
  <c r="H30" i="5"/>
  <c r="H28" i="5"/>
  <c r="H21" i="5"/>
  <c r="H16" i="5"/>
  <c r="H12" i="5"/>
  <c r="H91" i="1" l="1"/>
</calcChain>
</file>

<file path=xl/sharedStrings.xml><?xml version="1.0" encoding="utf-8"?>
<sst xmlns="http://schemas.openxmlformats.org/spreadsheetml/2006/main" count="303" uniqueCount="264">
  <si>
    <t>Артикул</t>
  </si>
  <si>
    <t>Наименование</t>
  </si>
  <si>
    <t>Эксклюзивный</t>
  </si>
  <si>
    <t xml:space="preserve">представитель </t>
  </si>
  <si>
    <t xml:space="preserve">компании Ampol Food </t>
  </si>
  <si>
    <t>в России</t>
  </si>
  <si>
    <t>Контакты:</t>
  </si>
  <si>
    <t>RTM-01-1</t>
  </si>
  <si>
    <t>KINS-001-1</t>
  </si>
  <si>
    <t>KINS-002-1</t>
  </si>
  <si>
    <t>KIS-004-1</t>
  </si>
  <si>
    <t>VFNS-005-1</t>
  </si>
  <si>
    <t>PFNS-22-1</t>
  </si>
  <si>
    <t>RT-011-1</t>
  </si>
  <si>
    <t>RT-001-1</t>
  </si>
  <si>
    <t>RT-005-1</t>
  </si>
  <si>
    <t>шт/кор</t>
  </si>
  <si>
    <t>КОКОСОВОЕ МОЛОКО (ТЕТРАПАК)</t>
  </si>
  <si>
    <t>ОСНОВЫ ДЛЯ СУПОВ ROI THAI     (ТЕТРАПАК)</t>
  </si>
  <si>
    <t>ДИП СОУСЫ GOOD RIFE  (СТЕКЛО)</t>
  </si>
  <si>
    <t xml:space="preserve"> КОКОСОВАЯ ВОДА KING ISLAND  (ТЕТРАПАК)</t>
  </si>
  <si>
    <t>РИСОВОЕ МОЛОКО V-FIT (ТЕТРАПАК)</t>
  </si>
  <si>
    <t xml:space="preserve"> ДИЕТИЧЕСКИЕ НАПИТКИ  PRO-FIT  (ТЕТРАПАК)</t>
  </si>
  <si>
    <t>KINS-005-1</t>
  </si>
  <si>
    <t>KICB-006-1</t>
  </si>
  <si>
    <t>VFCC-008-1</t>
  </si>
  <si>
    <t>KICC-01-1</t>
  </si>
  <si>
    <t>CO-01-1</t>
  </si>
  <si>
    <t>CHM-01-1</t>
  </si>
  <si>
    <t>CHC-02-1</t>
  </si>
  <si>
    <t>ТАЙСКИЙ ЖАСМИНОВЫЙ РИС (ФАСОВКА ЗАВОДА - ПРОИЗВОДИТЕЛЯ)</t>
  </si>
  <si>
    <t>GLLC-02-1</t>
  </si>
  <si>
    <t>GLPS-01-1</t>
  </si>
  <si>
    <t>GLSS-05-1</t>
  </si>
  <si>
    <t>GLOS-07-1</t>
  </si>
  <si>
    <t>GLFS-06-1</t>
  </si>
  <si>
    <t>Суп  Том Ям с кокосовым молоком ROI THAI, 250 мл</t>
  </si>
  <si>
    <t>Соус Stir fried с желтой пастой карри ROI THAI</t>
  </si>
  <si>
    <t>GLSС-04-1</t>
  </si>
  <si>
    <t>Легкий чили соус GOOD LIFE, 200 мл</t>
  </si>
  <si>
    <t>Соевый соус GOOD LIFE, 200 мл</t>
  </si>
  <si>
    <t>Устричный соус GOOD LIFE, 200 мл</t>
  </si>
  <si>
    <t>Рыбный соус GOOD LIFE, 200 мл</t>
  </si>
  <si>
    <t>VFNS-005-1000-1</t>
  </si>
  <si>
    <t>Напиток Job Tears (Бусенник) без сахара PRO-FIT, 250 мл</t>
  </si>
  <si>
    <t>CCJS-021-1</t>
  </si>
  <si>
    <t>CCJS-018-1</t>
  </si>
  <si>
    <t xml:space="preserve">Кокосовое желе в кокосовом сиропе CHAOKOH, 150 г </t>
  </si>
  <si>
    <t>CCJS-023-1</t>
  </si>
  <si>
    <t>CCJS-024-1</t>
  </si>
  <si>
    <t xml:space="preserve">Кокосовое желе в сиропе личи CHAOKOH, 150 г </t>
  </si>
  <si>
    <t>JKCC-017-1</t>
  </si>
  <si>
    <t>JKCC-018-1</t>
  </si>
  <si>
    <t>JKCC-019-1</t>
  </si>
  <si>
    <t>JKCC-021-1</t>
  </si>
  <si>
    <t>RTBP-13-1</t>
  </si>
  <si>
    <t>Соус Stir fried с черным перцем ROI THAI</t>
  </si>
  <si>
    <t>RTSB-12-1</t>
  </si>
  <si>
    <t>Соус Stir fried с базиликом ROI THAI</t>
  </si>
  <si>
    <t>Кокосовый напиток KING ISLAND, 250 мл</t>
  </si>
  <si>
    <t>KINS-001-330-1</t>
  </si>
  <si>
    <t>KICB-007-1</t>
  </si>
  <si>
    <t>Кокосовые сливки для кофе KING ISLAND, 500 мл</t>
  </si>
  <si>
    <t>THMR-01-01</t>
  </si>
  <si>
    <t>CHM-01-65-01</t>
  </si>
  <si>
    <t>CHM-01-1000-1</t>
  </si>
  <si>
    <t>KIS-005-1</t>
  </si>
  <si>
    <t>BR-02-01</t>
  </si>
  <si>
    <t>KICC-03-1-caramel</t>
  </si>
  <si>
    <t>KICC-02-1-choco</t>
  </si>
  <si>
    <t>KICC-04-1-coffee</t>
  </si>
  <si>
    <t>Кокосовые чипсы KING ISLAND с карамелью, 40 г</t>
  </si>
  <si>
    <t>CO-03-1</t>
  </si>
  <si>
    <t>KICS-200-1</t>
  </si>
  <si>
    <t>AC-SM-004</t>
  </si>
  <si>
    <t>ACAICO Натуральный смузи с ягодами асаи,  330ml</t>
  </si>
  <si>
    <t>Сроки годности</t>
  </si>
  <si>
    <t>Цена</t>
  </si>
  <si>
    <t>Кол-во шт. в заказе</t>
  </si>
  <si>
    <t>Итого</t>
  </si>
  <si>
    <t>Скидка</t>
  </si>
  <si>
    <t>НАПИТКИ ACAICO  (Мякоть АСАИ+фруктовые соки),  ТЕТРАПАК</t>
  </si>
  <si>
    <t>KIFP-192-1</t>
  </si>
  <si>
    <t>KIFP-150-01</t>
  </si>
  <si>
    <t>RTCO-09-01</t>
  </si>
  <si>
    <t>CHM-08-400-1</t>
  </si>
  <si>
    <t>RT-002-1</t>
  </si>
  <si>
    <t>RT-004-1</t>
  </si>
  <si>
    <t>RT-006-1</t>
  </si>
  <si>
    <t>Суп Красный карри ROI THAI, 250 мл</t>
  </si>
  <si>
    <t>RT-008-1</t>
  </si>
  <si>
    <t>Суп Желтый карри ROI THAI, 250 мл</t>
  </si>
  <si>
    <t>RT-007-1</t>
  </si>
  <si>
    <t>Суп Канг Сом ROI THAI, 250 мл</t>
  </si>
  <si>
    <t>СОУС  ROI THAI для обжарки</t>
  </si>
  <si>
    <t>KIS-CHOKO-007-1</t>
  </si>
  <si>
    <t>Кокосовая вода с шоколадом KING ISLAND, 1000 мл</t>
  </si>
  <si>
    <t>KIS-CHOKO-330-1</t>
  </si>
  <si>
    <t>RTMS-04-1</t>
  </si>
  <si>
    <t xml:space="preserve">Ароматизированное кокосовое молоко для десертов (SCENTED CANDLE) CHAOKOH, 250 мл  </t>
  </si>
  <si>
    <t>RTMS-06-1</t>
  </si>
  <si>
    <t>VFSС-007-1000-1</t>
  </si>
  <si>
    <t>Рисовое молоко 7 злаков V-FIT, 1000 мл</t>
  </si>
  <si>
    <t>VFS-006-1000-1</t>
  </si>
  <si>
    <t>Молоко из коричневого риса  с сахаром V-FIT, 1000 мл</t>
  </si>
  <si>
    <t>VFFG-009-330-1</t>
  </si>
  <si>
    <t>Напиток 5 злаков V-FIT, 330 мл</t>
  </si>
  <si>
    <t>RTM-03-1</t>
  </si>
  <si>
    <t xml:space="preserve">Кокосовое молоко ROI THAI,  500 мл </t>
  </si>
  <si>
    <t>TR-110010-500-1</t>
  </si>
  <si>
    <t>RT-003-1</t>
  </si>
  <si>
    <t>Cуп  Массаман карри ROI THAI, 250 мл</t>
  </si>
  <si>
    <t>RT-009-1</t>
  </si>
  <si>
    <t>поступление не планируется</t>
  </si>
  <si>
    <t>AC-PP-02</t>
  </si>
  <si>
    <t>ACAICO Натуральный напиток с ягодами асаи "Маракуйя+Ананас", 330 мл</t>
  </si>
  <si>
    <t>AC-OG-03</t>
  </si>
  <si>
    <t>ACAICO Натуральный напиток с ягодами асаи "Апельсин+Грейпфрут", 330 мл</t>
  </si>
  <si>
    <t>CHM-01-500-1</t>
  </si>
  <si>
    <t>PFJTO-21-1</t>
  </si>
  <si>
    <t>Напиток Job Tears (Бусенник) с сахаром PRO-FIT, 250 мл</t>
  </si>
  <si>
    <t>KICB-007-1000-1</t>
  </si>
  <si>
    <t>KIKJPA-082-1</t>
  </si>
  <si>
    <t>KIKJO-081-1</t>
  </si>
  <si>
    <t>KICC-05-1-mango</t>
  </si>
  <si>
    <t>KICC-06-1-pineapple</t>
  </si>
  <si>
    <t>CHM-DRY-100-1</t>
  </si>
  <si>
    <t>ЖЕЛЕ  (ПЛАСТИК)</t>
  </si>
  <si>
    <t>Даты поступления указываются приблизительные!!</t>
  </si>
  <si>
    <t>* не веган</t>
  </si>
  <si>
    <t>Кол-во ШТ. в заказе</t>
  </si>
  <si>
    <r>
      <t xml:space="preserve">Рис тайский коричневый  IVORY,1 кг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</si>
  <si>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Рис тайский  жасминовый (Тай Хом Мали) ASANEE, 1 кг </t>
    </r>
    <r>
      <rPr>
        <sz val="10"/>
        <color rgb="FF00B050"/>
        <rFont val="Calibri"/>
        <family val="2"/>
        <charset val="204"/>
        <scheme val="minor"/>
      </rPr>
      <t>ВЕГ</t>
    </r>
  </si>
  <si>
    <t>KIS-003-1</t>
  </si>
  <si>
    <t>Кокосовое молоко CHAOKOH, 500 мл ВЕГ</t>
  </si>
  <si>
    <t>Кокосовые сливки для кофе KING ISLAND, 1000 мл ВЕГ</t>
  </si>
  <si>
    <t>Кокосовая вода с шоколадом KING ISLAND, 330 мл ВЕГ</t>
  </si>
  <si>
    <t>sales7@thai-style.ru</t>
  </si>
  <si>
    <t>Дмитрий Попко</t>
  </si>
  <si>
    <t xml:space="preserve"> +7 (963) 751-1836</t>
  </si>
  <si>
    <r>
      <t xml:space="preserve">Молоко из коричневого риса  без сахара V-FIT, 250 мл </t>
    </r>
    <r>
      <rPr>
        <sz val="10"/>
        <color rgb="FF00B050"/>
        <rFont val="Calibri"/>
        <family val="2"/>
        <charset val="204"/>
        <scheme val="minor"/>
      </rPr>
      <t>ВЕГ</t>
    </r>
  </si>
  <si>
    <t>ЖЕЛЕ (ПЛАСТИК)</t>
  </si>
  <si>
    <t>Кокосовое желе в дынном сиропе  CHAOKOH, 150 г ВЕГ</t>
  </si>
  <si>
    <t>Кокосовое желе в апельсиновом сиропе CHAOKOH, 150 г ВЕГАН</t>
  </si>
  <si>
    <t>Сухое кокосовое молоко CHAOKOH, 60г*</t>
  </si>
  <si>
    <r>
      <t xml:space="preserve">100 %  Кокосовая вода без сахара  KING ISLAND, 330 мл ВЕГ </t>
    </r>
    <r>
      <rPr>
        <b/>
        <sz val="10"/>
        <color rgb="FFFF0000"/>
        <rFont val="Calibri"/>
        <family val="2"/>
        <charset val="204"/>
        <scheme val="minor"/>
      </rPr>
      <t>ПОЗИЦИЯ ВЫВОДИТСЯ!</t>
    </r>
  </si>
  <si>
    <r>
      <t xml:space="preserve">Кокосовое молоко CHAOKOH, 1000 мл 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</si>
  <si>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Кокосовое молоко CHAOKOH, 250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</si>
  <si>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Кокосовое молоко CHAOKOH, 65 мл (заказ должен быть кратным 8 шт)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</si>
  <si>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Кокосовая вода с фруктовым соком (Лайм, гуава, яблоко ) KING ISLAND, 250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</si>
  <si>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Кокосовая вода с фруктовым соком (клубника, гранат, виноград) KING ISLAND, 250 мл 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</si>
  <si>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100 % Кокосовая вода без сахара (Amarica) KING ISLAND, 1000 мл 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</si>
  <si>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100 % Кокосовая вода без сахара KING ISLAND, 500 мл 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</si>
  <si>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100 % Кокосовая вода без сахара  KING ISLAND, 250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</si>
  <si>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Сливовый соус GOOD LIFE, 200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</si>
  <si>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Молоко из коричневого риса  без сахара V-FIT, 1000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</si>
  <si>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Рисовое молоко 7 злаков V-FIT, 250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</si>
  <si>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Молоко  из  коричневого риса с экстрактом черного кунжута V-FIT, 250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</si>
  <si>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Конжаковое желе апельсин CHAOKOH, 115г  х  4 шт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</si>
  <si>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Конжаковое желе личи CHAOKOH, 115г  х  4 шт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</si>
  <si>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Конжаковое желе тайская дыня CHAOKOH, 115г  х  4 шт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</si>
  <si>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Конжаковое желе клубника  CHAOKOH, 115г  х  4 шт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</si>
  <si>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Фрукты в желе с конжаком (апельсин) KING ISLAND, 120 г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</si>
  <si>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Фрукты в желе с конжаком (ананас) KING ISLAND, 120 г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</si>
  <si>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Кокосовые чипсы KING ISLAND, 40 г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</si>
  <si>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Кокосовый сахар KING ISLAND, стеклянная банка,  100г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</si>
  <si>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Сироп кокосовых соцветий KING ISLAND, 200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</si>
  <si>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Органическая кокосовая мука TROPICAI, 500 г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</si>
  <si>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100% натуральное кокосовое масло KING ISLAND, 200 мл (бутылочка)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</si>
  <si>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100% натуральное кокосовое масло KING ISLAND, 450 мл (банка)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</si>
  <si>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Рафинированное  100%  кокосовое масло  ROI THAI, 1000 мл </t>
    </r>
    <r>
      <rPr>
        <sz val="10"/>
        <color rgb="FF00B050"/>
        <rFont val="Calibri"/>
        <family val="2"/>
        <charset val="204"/>
        <scheme val="minor"/>
      </rPr>
      <t>ВЕГ</t>
    </r>
  </si>
  <si>
    <t xml:space="preserve">Кокосовые чипсы KING ISLAND в кофейной глазури, 40 г </t>
  </si>
  <si>
    <t xml:space="preserve">Суп  Том Ка ROI THAI, 250 мл </t>
  </si>
  <si>
    <r>
      <t xml:space="preserve">Сладкий чили соус GOOD LIFE, 200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</si>
  <si>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Кокосовое молоко с пониженным содержанием жира CHAOKOH, 400 мл, ж/б </t>
    </r>
    <r>
      <rPr>
        <sz val="10"/>
        <color rgb="FF00B050"/>
        <rFont val="Calibri"/>
        <family val="2"/>
        <charset val="204"/>
        <scheme val="minor"/>
      </rPr>
      <t>ВЕГ</t>
    </r>
  </si>
  <si>
    <t>MP-TSD-285-1</t>
  </si>
  <si>
    <t>MP-MSD-285-1</t>
  </si>
  <si>
    <t>MP-PSD-285-1</t>
  </si>
  <si>
    <t>MP-PT-260-1</t>
  </si>
  <si>
    <t>Соус Пад Тай MAE PLOY, 260 г</t>
  </si>
  <si>
    <t>VFSC-010-1</t>
  </si>
  <si>
    <t>Рисовое молоко RICEBERRY  V-FIT, 250 мл ВЕГ</t>
  </si>
  <si>
    <t>ДИП СОУСЫ GOOD LIFE  (СТЕКЛО)</t>
  </si>
  <si>
    <r>
      <t xml:space="preserve">Кокосовое молоко ROI THAI,  250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</si>
  <si>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Кокосовая вода с фруктовым соком (ананас, маракуйя, манго) KING ISLAND, 250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</si>
  <si>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Кокосовые сливки CHAOKOH, 250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</si>
  <si>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Кокосовые чипсы KING ISLAND с шоколадом, 40 г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</si>
  <si>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Кокосовые чипсы KING ISLAND с ананасом, 40 г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</si>
  <si>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Кокосовые чипсы KING ISLAND с манго, 40 г </t>
    </r>
    <r>
      <rPr>
        <sz val="10"/>
        <color rgb="FF00B050"/>
        <rFont val="Calibri"/>
        <family val="2"/>
        <charset val="204"/>
        <scheme val="minor"/>
      </rPr>
      <t>ВЕГ</t>
    </r>
  </si>
  <si>
    <t>НАТУРАЛЬНАЯ КОКОСОВАЯ ВОДА UFC REFRESH (ТЕТРАПАК)</t>
  </si>
  <si>
    <t>UFC-CW-500-1</t>
  </si>
  <si>
    <t>UFC-CW-1000-1</t>
  </si>
  <si>
    <t>UFC-WM-500-1</t>
  </si>
  <si>
    <t>UFC-LJ-500-1</t>
  </si>
  <si>
    <t>UFC-GT-500-1</t>
  </si>
  <si>
    <t>UFC-WTW-500-1</t>
  </si>
  <si>
    <t>UFC-WTW-1000-1</t>
  </si>
  <si>
    <t>UFC-LS-234-1</t>
  </si>
  <si>
    <t>UFC-LNS-234-1</t>
  </si>
  <si>
    <t>UFC-RS-234-1</t>
  </si>
  <si>
    <t>ФРУКТЫ В СИРОПЕ UFC (ЖБ)</t>
  </si>
  <si>
    <r>
      <t xml:space="preserve">Дрессинг для салата в Тайском стиле MAE PLOY, 285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</si>
  <si>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Тайский манго соус MAE PLOY, 285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</si>
  <si>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Тайский соус с ананасом MAE PLOY, 285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</si>
  <si>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100% Кокосовая вода без сахара Refresh, 500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</si>
  <si>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100% Кокосовая вода без сахара Refresh, 1000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</si>
  <si>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Кокосовая вода с арбузом Refresh, 500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</si>
  <si>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Кокосовая вода с лаймом Refresh, 500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</si>
  <si>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Кокосовая вода с зеленым чаем маття Refresh, 500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</si>
  <si>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Арбузная вода Refresh 500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</si>
  <si>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Арбузная вода Refresh 1000 мл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</si>
  <si>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Личи в сиропе UFC, 234 г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</si>
  <si>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Лонган в сиропе UFC, 234 г </t>
    </r>
    <r>
      <rPr>
        <sz val="10"/>
        <color rgb="FF00B050"/>
        <rFont val="Calibri"/>
        <family val="2"/>
        <charset val="204"/>
        <scheme val="minor"/>
      </rPr>
      <t>ВЕГ</t>
    </r>
  </si>
  <si>
    <r>
      <t xml:space="preserve">Рамбутан в сиропе UFC, 234 г </t>
    </r>
    <r>
      <rPr>
        <sz val="10"/>
        <color rgb="FF00B050"/>
        <rFont val="Calibri"/>
        <family val="2"/>
        <charset val="204"/>
        <scheme val="minor"/>
      </rPr>
      <t>ВЕГ</t>
    </r>
  </si>
  <si>
    <t xml:space="preserve">СОЕВОЕ МОЛОКО UFC </t>
  </si>
  <si>
    <t>UFC-SM-180-1</t>
  </si>
  <si>
    <t>VFSС-007-1</t>
  </si>
  <si>
    <r>
      <t xml:space="preserve">Соевое молоко с добавление тростникового сахара, 180 мл </t>
    </r>
    <r>
      <rPr>
        <sz val="10"/>
        <color rgb="FF00B050"/>
        <rFont val="Calibri"/>
        <family val="2"/>
        <charset val="204"/>
        <scheme val="minor"/>
      </rPr>
      <t>ВЕГ</t>
    </r>
  </si>
  <si>
    <t>Кокосовое молоко с ароматом листьев пандана (PANDAN) CHAOKOH, 250  мл ВЕГ</t>
  </si>
  <si>
    <r>
      <t xml:space="preserve">Кокосовое молоко CHAOKOH, 400 мл, ж/б </t>
    </r>
    <r>
      <rPr>
        <sz val="10"/>
        <color rgb="FF00B050"/>
        <rFont val="Calibri"/>
        <family val="2"/>
        <charset val="204"/>
        <scheme val="minor"/>
      </rPr>
      <t>ВЕГ</t>
    </r>
  </si>
  <si>
    <t>CHM-09-400-1</t>
  </si>
  <si>
    <t xml:space="preserve">Cуп  Зеленый карри ROI THAI, 250 мл </t>
  </si>
  <si>
    <t>Суп  Паннанг карри ROI THAI, 250 мл</t>
  </si>
  <si>
    <t xml:space="preserve">Суп Том Ям ROI THAI, 250 мл </t>
  </si>
  <si>
    <r>
      <t xml:space="preserve">Кокосовый сахар  KING ISLAND (саше 8г х 20 шт) </t>
    </r>
    <r>
      <rPr>
        <sz val="10"/>
        <color rgb="FF00B050"/>
        <rFont val="Calibri"/>
        <family val="2"/>
        <charset val="204"/>
        <scheme val="minor"/>
      </rPr>
      <t xml:space="preserve">ВЕГ </t>
    </r>
  </si>
  <si>
    <t>СОУСЫ ДЛЯ САЛАТА MAE PLOY (СТЕКЛО)</t>
  </si>
  <si>
    <t>КОКОСОВЫЕ ЧИПСЫ</t>
  </si>
  <si>
    <t>КОКОСОВЫЙ САХАР И МУКА</t>
  </si>
  <si>
    <t>КОКОСОВОЕ МАСЛО</t>
  </si>
  <si>
    <t>Цена с НДС</t>
  </si>
  <si>
    <t>Итого, руб</t>
  </si>
  <si>
    <t>Поступление этого товара больше не планируется</t>
  </si>
  <si>
    <t>Позиции выведены из ассортимента</t>
  </si>
  <si>
    <t xml:space="preserve">ФОРМА ЗАКАЗА </t>
  </si>
  <si>
    <t xml:space="preserve">НОВИНКА!  РАСТИТЕЛЬНОЕ МОЛОКО </t>
  </si>
  <si>
    <t>137-Alm-180-1</t>
  </si>
  <si>
    <t>Миндальное молоко с нектаром кокосовых соцветий 137 Degrees, 180 мл</t>
  </si>
  <si>
    <t>137-Almns-180-1</t>
  </si>
  <si>
    <t>Миндальное молоко без сахара 137 Degrees, 180 мл</t>
  </si>
  <si>
    <t>137-Coffee-180-1</t>
  </si>
  <si>
    <t>Кофе Латте на миндальном молоке 137 Degrees, 180 мл</t>
  </si>
  <si>
    <t>137-Walnut-180-1</t>
  </si>
  <si>
    <t>Молоко из грецкого ореха 137 Degrees, 180 мл</t>
  </si>
  <si>
    <t>137-Pist-180-1</t>
  </si>
  <si>
    <t>Фисташковое молоко 137 Degrees, 180 мл</t>
  </si>
  <si>
    <t>137-Choco-180-1</t>
  </si>
  <si>
    <t>Фисташковое молоко с бельгийским шоколадом 137 Degrees, 180 мл</t>
  </si>
  <si>
    <t>137-Alm-1000-1</t>
  </si>
  <si>
    <t>Миндальное молоко с нектаром кокосовых соцветий 137 Degrees, 1000 мл</t>
  </si>
  <si>
    <t>137-Almns-1000-1</t>
  </si>
  <si>
    <t>Миндальное молоко без сахара 137 Degrees, 1000 мл</t>
  </si>
  <si>
    <t>137-Walnut-1000-1</t>
  </si>
  <si>
    <t>Молоко из грецкого ореха 137 Degrees, 1000 мл</t>
  </si>
  <si>
    <t>137-Pist-1000-1</t>
  </si>
  <si>
    <t>Фисташковое молоко 137 Degrees, 1000 мл</t>
  </si>
  <si>
    <t>137-Choco-1000-1</t>
  </si>
  <si>
    <t>Фисташковое молоко с бельгийским шоколадом 137 Degrees, 1000 мл</t>
  </si>
  <si>
    <t xml:space="preserve">ОН-ЛАЙН  КАТАЛОГ  С ПОДРОБНОЙ ИНФОРМАЦИЕЙ ПО ТОВАРУ:   </t>
  </si>
  <si>
    <t>http://thaistyle.webflow.io/</t>
  </si>
  <si>
    <r>
      <rPr>
        <b/>
        <u/>
        <sz val="10"/>
        <color theme="1"/>
        <rFont val="Calibri"/>
        <family val="2"/>
        <charset val="204"/>
        <scheme val="minor"/>
      </rPr>
      <t xml:space="preserve">НОВИНКА ! </t>
    </r>
    <r>
      <rPr>
        <u/>
        <sz val="10"/>
        <color theme="1"/>
        <rFont val="Calibri"/>
        <family val="2"/>
        <charset val="204"/>
        <scheme val="minor"/>
      </rPr>
      <t xml:space="preserve"> РАСТИТЕЛЬНОЕ МОЛОКО  137 DEGREES  (ТЕТРАПАК)</t>
    </r>
  </si>
  <si>
    <t>KICCP-40-Ch-1</t>
  </si>
  <si>
    <t>Кокосовые чипсы из сердцевины пророщенного кокоса  KING ISLAND COCONUT PEARL, 40г</t>
  </si>
  <si>
    <t>Цена c 01.12.2018</t>
  </si>
  <si>
    <t xml:space="preserve">процент изменения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</si>
</sst>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р.&quot;_-;\-* #,##0\ &quot;р.&quot;_-;_-* &quot;-&quot;\ &quot;р.&quot;_-;_-@_-"/>
    <numFmt numFmtId="165" formatCode="_-* #,##0\ _р_у_б_._-;\-* #,##0\ _р_у_б_._-;_-* &quot;-&quot;\ _р_у_б_._-;_-@_-"/>
    <numFmt numFmtId="166" formatCode="_-* #,##0.00\ _р_у_б_._-;\-* #,##0.00\ _р_у_б_._-;_-* &quot;-&quot;??\ _р_у_б_._-;_-@_-"/>
    <numFmt numFmtId="167" formatCode="_-* #,##0\ &quot;руб.&quot;_-;\-* #,##0\ &quot;руб.&quot;_-;_-* &quot;-&quot;\ &quot;руб.&quot;_-;_-@_-"/>
    <numFmt numFmtId="168" formatCode="_-* #,##0.00\ &quot;руб.&quot;_-;\-* #,##0.00\ &quot;руб.&quot;_-;_-* &quot;-&quot;??\ &quot;руб.&quot;_-;_-@_-"/>
  </numFmts>
  <fonts count="4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0"/>
      <name val="Arial Cyr"/>
      <charset val="204"/>
    </font>
    <font>
      <sz val="10"/>
      <name val="Arial CE"/>
      <charset val="238"/>
    </font>
    <font>
      <sz val="10"/>
      <name val="Arial Cyr"/>
    </font>
    <font>
      <sz val="12"/>
      <name val="新細明體"/>
      <family val="1"/>
      <charset val="136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</font>
    <font>
      <b/>
      <sz val="10"/>
      <color theme="6" tint="-0.249977111117893"/>
      <name val="Calibri"/>
      <family val="2"/>
      <charset val="204"/>
      <scheme val="minor"/>
    </font>
    <font>
      <b/>
      <sz val="10"/>
      <color theme="6" tint="-0.24997711111789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" fillId="0" borderId="0"/>
    <xf numFmtId="0" fontId="6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9" fontId="30" fillId="0" borderId="0" applyFont="0" applyFill="0" applyBorder="0" applyAlignment="0" applyProtection="0"/>
  </cellStyleXfs>
  <cellXfs count="273">
    <xf numFmtId="0" fontId="0" fillId="0" borderId="0" xfId="0"/>
    <xf numFmtId="0" fontId="9" fillId="0" borderId="0" xfId="0" applyFont="1"/>
    <xf numFmtId="0" fontId="0" fillId="0" borderId="0" xfId="0" applyFill="1"/>
    <xf numFmtId="0" fontId="13" fillId="0" borderId="0" xfId="0" applyFont="1"/>
    <xf numFmtId="0" fontId="0" fillId="0" borderId="0" xfId="0" applyFont="1"/>
    <xf numFmtId="0" fontId="15" fillId="0" borderId="0" xfId="0" applyFont="1"/>
    <xf numFmtId="0" fontId="15" fillId="0" borderId="0" xfId="0" applyFont="1" applyFill="1"/>
    <xf numFmtId="0" fontId="18" fillId="0" borderId="0" xfId="0" applyFont="1"/>
    <xf numFmtId="0" fontId="17" fillId="0" borderId="0" xfId="0" applyFont="1"/>
    <xf numFmtId="0" fontId="16" fillId="0" borderId="0" xfId="0" applyFont="1"/>
    <xf numFmtId="0" fontId="12" fillId="0" borderId="0" xfId="0" applyFont="1"/>
    <xf numFmtId="0" fontId="16" fillId="0" borderId="0" xfId="0" applyFont="1" applyFill="1"/>
    <xf numFmtId="0" fontId="12" fillId="0" borderId="0" xfId="0" applyFont="1" applyFill="1"/>
    <xf numFmtId="0" fontId="19" fillId="0" borderId="0" xfId="0" applyFont="1" applyFill="1" applyBorder="1"/>
    <xf numFmtId="0" fontId="16" fillId="0" borderId="0" xfId="0" applyFont="1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4" xfId="0" applyFont="1" applyBorder="1" applyAlignment="1"/>
    <xf numFmtId="0" fontId="21" fillId="0" borderId="2" xfId="0" applyFont="1" applyFill="1" applyBorder="1" applyAlignment="1">
      <alignment horizontal="left" vertical="center"/>
    </xf>
    <xf numFmtId="0" fontId="21" fillId="0" borderId="2" xfId="0" applyFont="1" applyFill="1" applyBorder="1"/>
    <xf numFmtId="1" fontId="21" fillId="0" borderId="2" xfId="0" applyNumberFormat="1" applyFont="1" applyFill="1" applyBorder="1" applyAlignment="1">
      <alignment horizontal="center"/>
    </xf>
    <xf numFmtId="2" fontId="21" fillId="0" borderId="2" xfId="0" applyNumberFormat="1" applyFont="1" applyFill="1" applyBorder="1" applyAlignment="1">
      <alignment horizontal="right"/>
    </xf>
    <xf numFmtId="0" fontId="21" fillId="0" borderId="2" xfId="0" applyFont="1" applyBorder="1"/>
    <xf numFmtId="1" fontId="21" fillId="0" borderId="0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right"/>
    </xf>
    <xf numFmtId="0" fontId="21" fillId="0" borderId="2" xfId="0" applyFont="1" applyFill="1" applyBorder="1" applyAlignment="1">
      <alignment horizontal="center"/>
    </xf>
    <xf numFmtId="0" fontId="21" fillId="0" borderId="0" xfId="0" applyFont="1" applyBorder="1" applyAlignment="1">
      <alignment vertical="center"/>
    </xf>
    <xf numFmtId="1" fontId="21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/>
    <xf numFmtId="1" fontId="21" fillId="0" borderId="2" xfId="0" applyNumberFormat="1" applyFont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right"/>
    </xf>
    <xf numFmtId="0" fontId="21" fillId="0" borderId="2" xfId="0" applyFont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0" fontId="21" fillId="0" borderId="2" xfId="0" applyFont="1" applyBorder="1" applyAlignment="1"/>
    <xf numFmtId="0" fontId="21" fillId="0" borderId="2" xfId="0" applyFont="1" applyFill="1" applyBorder="1" applyAlignment="1">
      <alignment horizontal="right"/>
    </xf>
    <xf numFmtId="0" fontId="21" fillId="0" borderId="6" xfId="0" applyFont="1" applyFill="1" applyBorder="1"/>
    <xf numFmtId="0" fontId="21" fillId="0" borderId="0" xfId="0" applyFont="1" applyFill="1" applyBorder="1" applyAlignment="1">
      <alignment horizontal="right" vertical="center"/>
    </xf>
    <xf numFmtId="2" fontId="21" fillId="0" borderId="2" xfId="0" applyNumberFormat="1" applyFont="1" applyFill="1" applyBorder="1"/>
    <xf numFmtId="0" fontId="0" fillId="0" borderId="6" xfId="0" applyBorder="1" applyAlignment="1">
      <alignment wrapText="1"/>
    </xf>
    <xf numFmtId="0" fontId="21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Fill="1" applyBorder="1"/>
    <xf numFmtId="0" fontId="23" fillId="0" borderId="2" xfId="0" applyFont="1" applyFill="1" applyBorder="1" applyAlignment="1"/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/>
    </xf>
    <xf numFmtId="0" fontId="27" fillId="0" borderId="0" xfId="0" applyFont="1" applyFill="1"/>
    <xf numFmtId="0" fontId="21" fillId="3" borderId="2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/>
    </xf>
    <xf numFmtId="14" fontId="23" fillId="0" borderId="6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1" fillId="0" borderId="0" xfId="0" applyNumberFormat="1" applyFont="1" applyBorder="1" applyAlignment="1">
      <alignment wrapText="1"/>
    </xf>
    <xf numFmtId="0" fontId="21" fillId="0" borderId="0" xfId="0" applyNumberFormat="1" applyFont="1" applyFill="1" applyBorder="1" applyAlignment="1">
      <alignment horizontal="right" wrapText="1"/>
    </xf>
    <xf numFmtId="1" fontId="21" fillId="0" borderId="0" xfId="0" applyNumberFormat="1" applyFont="1" applyBorder="1" applyAlignment="1">
      <alignment horizontal="center" wrapText="1"/>
    </xf>
    <xf numFmtId="0" fontId="21" fillId="0" borderId="7" xfId="0" applyFont="1" applyFill="1" applyBorder="1" applyAlignment="1">
      <alignment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horizontal="left" vertical="center" wrapText="1"/>
    </xf>
    <xf numFmtId="1" fontId="21" fillId="0" borderId="2" xfId="0" applyNumberFormat="1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right" wrapText="1"/>
    </xf>
    <xf numFmtId="0" fontId="21" fillId="0" borderId="2" xfId="0" applyFont="1" applyBorder="1" applyAlignment="1">
      <alignment wrapText="1"/>
    </xf>
    <xf numFmtId="9" fontId="23" fillId="0" borderId="6" xfId="0" applyNumberFormat="1" applyFont="1" applyFill="1" applyBorder="1" applyAlignment="1">
      <alignment horizontal="center" vertical="center"/>
    </xf>
    <xf numFmtId="2" fontId="23" fillId="0" borderId="6" xfId="0" applyNumberFormat="1" applyFont="1" applyFill="1" applyBorder="1" applyAlignment="1">
      <alignment horizontal="right"/>
    </xf>
    <xf numFmtId="1" fontId="23" fillId="0" borderId="6" xfId="0" applyNumberFormat="1" applyFont="1" applyFill="1" applyBorder="1" applyAlignment="1">
      <alignment horizontal="center"/>
    </xf>
    <xf numFmtId="0" fontId="23" fillId="0" borderId="6" xfId="0" applyFont="1" applyFill="1" applyBorder="1"/>
    <xf numFmtId="14" fontId="23" fillId="0" borderId="9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/>
    <xf numFmtId="0" fontId="23" fillId="0" borderId="5" xfId="0" applyFont="1" applyFill="1" applyBorder="1" applyAlignment="1">
      <alignment horizontal="left"/>
    </xf>
    <xf numFmtId="9" fontId="31" fillId="0" borderId="2" xfId="70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/>
    </xf>
    <xf numFmtId="0" fontId="23" fillId="3" borderId="5" xfId="0" applyFont="1" applyFill="1" applyBorder="1" applyAlignment="1">
      <alignment horizontal="left"/>
    </xf>
    <xf numFmtId="0" fontId="21" fillId="0" borderId="0" xfId="0" applyFont="1" applyFill="1" applyBorder="1"/>
    <xf numFmtId="1" fontId="31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wrapText="1"/>
    </xf>
    <xf numFmtId="0" fontId="23" fillId="3" borderId="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right" wrapText="1"/>
    </xf>
    <xf numFmtId="1" fontId="21" fillId="3" borderId="0" xfId="0" applyNumberFormat="1" applyFont="1" applyFill="1" applyBorder="1" applyAlignment="1">
      <alignment horizontal="center" wrapText="1"/>
    </xf>
    <xf numFmtId="14" fontId="23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36" fillId="2" borderId="0" xfId="0" applyFont="1" applyFill="1" applyAlignment="1">
      <alignment horizontal="center"/>
    </xf>
    <xf numFmtId="0" fontId="36" fillId="0" borderId="0" xfId="0" applyFont="1"/>
    <xf numFmtId="9" fontId="21" fillId="0" borderId="2" xfId="70" applyFont="1" applyFill="1" applyBorder="1" applyAlignment="1">
      <alignment horizontal="center" vertical="center"/>
    </xf>
    <xf numFmtId="0" fontId="14" fillId="2" borderId="0" xfId="0" applyFont="1" applyFill="1" applyAlignment="1" applyProtection="1">
      <protection locked="0"/>
    </xf>
    <xf numFmtId="0" fontId="20" fillId="2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14" fontId="24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protection locked="0"/>
    </xf>
    <xf numFmtId="0" fontId="21" fillId="0" borderId="2" xfId="0" applyFont="1" applyFill="1" applyBorder="1" applyAlignment="1" applyProtection="1">
      <alignment horizontal="left" vertical="center"/>
      <protection locked="0"/>
    </xf>
    <xf numFmtId="0" fontId="21" fillId="0" borderId="2" xfId="0" applyFont="1" applyFill="1" applyBorder="1" applyProtection="1">
      <protection locked="0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4" fontId="21" fillId="0" borderId="2" xfId="0" applyNumberFormat="1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protection locked="0"/>
    </xf>
    <xf numFmtId="2" fontId="21" fillId="0" borderId="2" xfId="0" applyNumberFormat="1" applyFont="1" applyFill="1" applyBorder="1" applyAlignment="1" applyProtection="1">
      <alignment horizontal="right"/>
      <protection locked="0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9" fontId="31" fillId="0" borderId="2" xfId="70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 applyProtection="1">
      <alignment horizontal="left" vertical="center"/>
      <protection locked="0"/>
    </xf>
    <xf numFmtId="0" fontId="34" fillId="0" borderId="2" xfId="0" applyFont="1" applyFill="1" applyBorder="1" applyProtection="1">
      <protection locked="0"/>
    </xf>
    <xf numFmtId="14" fontId="21" fillId="0" borderId="2" xfId="0" applyNumberFormat="1" applyFont="1" applyFill="1" applyBorder="1" applyAlignment="1" applyProtection="1">
      <alignment horizontal="center" wrapText="1"/>
      <protection locked="0"/>
    </xf>
    <xf numFmtId="0" fontId="21" fillId="0" borderId="2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 applyProtection="1">
      <protection locked="0"/>
    </xf>
    <xf numFmtId="9" fontId="31" fillId="0" borderId="0" xfId="70" applyFont="1" applyBorder="1" applyAlignment="1" applyProtection="1">
      <alignment horizontal="center" vertical="center"/>
      <protection locked="0"/>
    </xf>
    <xf numFmtId="14" fontId="21" fillId="0" borderId="2" xfId="0" applyNumberFormat="1" applyFont="1" applyFill="1" applyBorder="1" applyAlignment="1" applyProtection="1">
      <alignment horizontal="center" vertical="center"/>
      <protection locked="0"/>
    </xf>
    <xf numFmtId="9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1" fontId="28" fillId="4" borderId="2" xfId="0" applyNumberFormat="1" applyFont="1" applyFill="1" applyBorder="1" applyAlignment="1" applyProtection="1">
      <alignment horizontal="center"/>
      <protection locked="0"/>
    </xf>
    <xf numFmtId="14" fontId="35" fillId="0" borderId="2" xfId="0" applyNumberFormat="1" applyFont="1" applyFill="1" applyBorder="1" applyAlignment="1" applyProtection="1">
      <alignment horizontal="center" vertical="center"/>
      <protection locked="0"/>
    </xf>
    <xf numFmtId="14" fontId="23" fillId="0" borderId="2" xfId="0" applyNumberFormat="1" applyFont="1" applyFill="1" applyBorder="1" applyAlignment="1" applyProtection="1">
      <alignment vertical="center"/>
      <protection locked="0"/>
    </xf>
    <xf numFmtId="0" fontId="21" fillId="0" borderId="2" xfId="0" applyFont="1" applyBorder="1" applyProtection="1">
      <protection locked="0"/>
    </xf>
    <xf numFmtId="2" fontId="21" fillId="0" borderId="2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protection locked="0"/>
    </xf>
    <xf numFmtId="9" fontId="29" fillId="0" borderId="2" xfId="70" applyFont="1" applyFill="1" applyBorder="1" applyAlignment="1" applyProtection="1">
      <alignment horizontal="center" vertical="center"/>
      <protection locked="0"/>
    </xf>
    <xf numFmtId="1" fontId="31" fillId="0" borderId="2" xfId="0" applyNumberFormat="1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2" fontId="21" fillId="0" borderId="2" xfId="0" applyNumberFormat="1" applyFont="1" applyFill="1" applyBorder="1" applyAlignment="1" applyProtection="1">
      <alignment horizontal="right" wrapText="1"/>
      <protection locked="0"/>
    </xf>
    <xf numFmtId="9" fontId="21" fillId="0" borderId="2" xfId="70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protection locked="0"/>
    </xf>
    <xf numFmtId="9" fontId="31" fillId="0" borderId="0" xfId="70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21" fillId="0" borderId="2" xfId="0" applyFont="1" applyFill="1" applyBorder="1" applyAlignment="1" applyProtection="1">
      <protection locked="0"/>
    </xf>
    <xf numFmtId="0" fontId="21" fillId="0" borderId="2" xfId="0" applyFont="1" applyFill="1" applyBorder="1" applyAlignment="1" applyProtection="1">
      <alignment horizontal="center"/>
      <protection locked="0"/>
    </xf>
    <xf numFmtId="14" fontId="24" fillId="0" borderId="2" xfId="0" applyNumberFormat="1" applyFont="1" applyFill="1" applyBorder="1" applyAlignment="1" applyProtection="1">
      <alignment horizontal="center" wrapText="1"/>
      <protection locked="0"/>
    </xf>
    <xf numFmtId="0" fontId="21" fillId="0" borderId="2" xfId="0" applyNumberFormat="1" applyFont="1" applyFill="1" applyBorder="1" applyAlignment="1" applyProtection="1">
      <protection locked="0"/>
    </xf>
    <xf numFmtId="2" fontId="21" fillId="0" borderId="2" xfId="0" applyNumberFormat="1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1" fontId="24" fillId="0" borderId="2" xfId="0" applyNumberFormat="1" applyFont="1" applyFill="1" applyBorder="1" applyAlignment="1" applyProtection="1">
      <alignment horizontal="center"/>
      <protection locked="0"/>
    </xf>
    <xf numFmtId="14" fontId="29" fillId="0" borderId="2" xfId="0" applyNumberFormat="1" applyFont="1" applyFill="1" applyBorder="1" applyAlignment="1" applyProtection="1">
      <alignment horizontal="center" wrapText="1"/>
      <protection locked="0"/>
    </xf>
    <xf numFmtId="2" fontId="31" fillId="0" borderId="2" xfId="0" applyNumberFormat="1" applyFont="1" applyFill="1" applyBorder="1" applyAlignment="1" applyProtection="1">
      <alignment horizontal="right"/>
      <protection locked="0"/>
    </xf>
    <xf numFmtId="0" fontId="21" fillId="0" borderId="5" xfId="0" applyFont="1" applyFill="1" applyBorder="1" applyAlignment="1" applyProtection="1">
      <alignment horizontal="center"/>
      <protection locked="0"/>
    </xf>
    <xf numFmtId="1" fontId="21" fillId="0" borderId="5" xfId="0" applyNumberFormat="1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protection locked="0"/>
    </xf>
    <xf numFmtId="9" fontId="31" fillId="0" borderId="2" xfId="70" applyFont="1" applyBorder="1" applyAlignment="1" applyProtection="1">
      <alignment horizontal="center" vertical="center"/>
      <protection locked="0"/>
    </xf>
    <xf numFmtId="9" fontId="23" fillId="0" borderId="2" xfId="70" applyFont="1" applyFill="1" applyBorder="1" applyAlignment="1" applyProtection="1">
      <alignment horizontal="center" vertical="center"/>
      <protection locked="0"/>
    </xf>
    <xf numFmtId="2" fontId="21" fillId="0" borderId="2" xfId="0" applyNumberFormat="1" applyFont="1" applyFill="1" applyBorder="1" applyProtection="1">
      <protection locked="0"/>
    </xf>
    <xf numFmtId="9" fontId="12" fillId="0" borderId="2" xfId="70" applyFont="1" applyFill="1" applyBorder="1" applyAlignment="1" applyProtection="1">
      <alignment horizontal="center" vertical="center"/>
      <protection locked="0"/>
    </xf>
    <xf numFmtId="9" fontId="21" fillId="0" borderId="2" xfId="70" applyFont="1" applyFill="1" applyBorder="1" applyProtection="1">
      <protection locked="0"/>
    </xf>
    <xf numFmtId="9" fontId="21" fillId="0" borderId="2" xfId="70" applyFont="1" applyFill="1" applyBorder="1" applyAlignment="1" applyProtection="1">
      <alignment horizontal="right" wrapText="1"/>
      <protection locked="0"/>
    </xf>
    <xf numFmtId="0" fontId="26" fillId="0" borderId="0" xfId="0" applyFont="1" applyProtection="1">
      <protection locked="0"/>
    </xf>
    <xf numFmtId="0" fontId="27" fillId="0" borderId="0" xfId="0" applyFont="1" applyFill="1" applyProtection="1">
      <protection locked="0"/>
    </xf>
    <xf numFmtId="0" fontId="21" fillId="0" borderId="2" xfId="0" applyFont="1" applyFill="1" applyBorder="1" applyProtection="1"/>
    <xf numFmtId="0" fontId="21" fillId="0" borderId="6" xfId="0" applyFont="1" applyBorder="1" applyProtection="1"/>
    <xf numFmtId="0" fontId="21" fillId="0" borderId="2" xfId="0" applyFont="1" applyBorder="1" applyProtection="1"/>
    <xf numFmtId="0" fontId="21" fillId="0" borderId="2" xfId="0" applyFont="1" applyFill="1" applyBorder="1" applyAlignment="1" applyProtection="1">
      <alignment wrapText="1"/>
    </xf>
    <xf numFmtId="0" fontId="21" fillId="0" borderId="7" xfId="0" applyFont="1" applyFill="1" applyBorder="1" applyProtection="1"/>
    <xf numFmtId="0" fontId="21" fillId="0" borderId="17" xfId="0" applyFont="1" applyFill="1" applyBorder="1" applyProtection="1"/>
    <xf numFmtId="0" fontId="23" fillId="0" borderId="0" xfId="0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/>
    </xf>
    <xf numFmtId="9" fontId="29" fillId="0" borderId="2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right" wrapText="1"/>
    </xf>
    <xf numFmtId="0" fontId="21" fillId="2" borderId="2" xfId="0" applyFont="1" applyFill="1" applyBorder="1" applyAlignment="1">
      <alignment wrapText="1"/>
    </xf>
    <xf numFmtId="14" fontId="33" fillId="0" borderId="2" xfId="0" applyNumberFormat="1" applyFont="1" applyFill="1" applyBorder="1" applyAlignment="1">
      <alignment horizontal="center" wrapText="1"/>
    </xf>
    <xf numFmtId="14" fontId="21" fillId="0" borderId="2" xfId="0" applyNumberFormat="1" applyFont="1" applyFill="1" applyBorder="1" applyAlignment="1">
      <alignment horizontal="center" vertical="center"/>
    </xf>
    <xf numFmtId="1" fontId="32" fillId="0" borderId="2" xfId="0" applyNumberFormat="1" applyFont="1" applyFill="1" applyBorder="1" applyAlignment="1" applyProtection="1">
      <alignment horizontal="center" vertical="center"/>
      <protection locked="0"/>
    </xf>
    <xf numFmtId="1" fontId="24" fillId="0" borderId="2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  <protection locked="0"/>
    </xf>
    <xf numFmtId="1" fontId="24" fillId="0" borderId="2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>
      <alignment horizontal="center" vertical="center" wrapText="1"/>
    </xf>
    <xf numFmtId="1" fontId="24" fillId="0" borderId="2" xfId="0" applyNumberFormat="1" applyFont="1" applyBorder="1" applyAlignment="1" applyProtection="1">
      <alignment horizontal="center" vertical="center"/>
      <protection locked="0"/>
    </xf>
    <xf numFmtId="1" fontId="24" fillId="0" borderId="2" xfId="0" applyNumberFormat="1" applyFont="1" applyBorder="1" applyAlignment="1">
      <alignment horizontal="center" vertical="center"/>
    </xf>
    <xf numFmtId="0" fontId="23" fillId="0" borderId="2" xfId="0" applyFont="1" applyFill="1" applyBorder="1" applyAlignment="1" applyProtection="1">
      <protection locked="0"/>
    </xf>
    <xf numFmtId="0" fontId="21" fillId="0" borderId="6" xfId="0" applyFont="1" applyBorder="1"/>
    <xf numFmtId="0" fontId="21" fillId="0" borderId="12" xfId="0" applyFont="1" applyFill="1" applyBorder="1" applyAlignment="1" applyProtection="1">
      <alignment horizontal="center"/>
      <protection locked="0"/>
    </xf>
    <xf numFmtId="14" fontId="21" fillId="0" borderId="13" xfId="0" applyNumberFormat="1" applyFont="1" applyFill="1" applyBorder="1" applyAlignment="1" applyProtection="1">
      <alignment horizontal="center" vertical="center"/>
      <protection locked="0"/>
    </xf>
    <xf numFmtId="9" fontId="31" fillId="0" borderId="13" xfId="70" applyFont="1" applyFill="1" applyBorder="1" applyAlignment="1" applyProtection="1">
      <alignment horizontal="center" vertical="center"/>
      <protection locked="0"/>
    </xf>
    <xf numFmtId="2" fontId="21" fillId="0" borderId="13" xfId="0" applyNumberFormat="1" applyFont="1" applyFill="1" applyBorder="1" applyAlignment="1" applyProtection="1">
      <alignment horizontal="right"/>
      <protection locked="0"/>
    </xf>
    <xf numFmtId="1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Protection="1"/>
    <xf numFmtId="0" fontId="21" fillId="0" borderId="2" xfId="0" applyFont="1" applyFill="1" applyBorder="1" applyAlignment="1" applyProtection="1"/>
    <xf numFmtId="0" fontId="21" fillId="0" borderId="2" xfId="0" applyFont="1" applyFill="1" applyBorder="1" applyAlignment="1"/>
    <xf numFmtId="1" fontId="29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0" fillId="3" borderId="0" xfId="0" applyFont="1" applyFill="1" applyProtection="1">
      <protection locked="0"/>
    </xf>
    <xf numFmtId="0" fontId="27" fillId="3" borderId="0" xfId="0" applyFont="1" applyFill="1" applyAlignment="1" applyProtection="1"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11" fillId="2" borderId="0" xfId="62" applyFill="1" applyAlignment="1" applyProtection="1">
      <alignment horizontal="right"/>
      <protection locked="0"/>
    </xf>
    <xf numFmtId="0" fontId="0" fillId="3" borderId="0" xfId="0" applyFont="1" applyFill="1"/>
    <xf numFmtId="14" fontId="21" fillId="0" borderId="2" xfId="0" applyNumberFormat="1" applyFont="1" applyFill="1" applyBorder="1" applyAlignment="1" applyProtection="1">
      <alignment horizontal="right"/>
      <protection locked="0"/>
    </xf>
    <xf numFmtId="2" fontId="21" fillId="0" borderId="5" xfId="0" applyNumberFormat="1" applyFont="1" applyFill="1" applyBorder="1" applyAlignment="1">
      <alignment horizontal="right" vertical="center"/>
    </xf>
    <xf numFmtId="2" fontId="39" fillId="2" borderId="0" xfId="62" applyNumberFormat="1" applyFont="1" applyFill="1" applyAlignment="1" applyProtection="1">
      <protection locked="0"/>
    </xf>
    <xf numFmtId="0" fontId="38" fillId="0" borderId="0" xfId="0" applyFont="1" applyAlignment="1">
      <alignment horizontal="center"/>
    </xf>
    <xf numFmtId="0" fontId="12" fillId="3" borderId="0" xfId="0" applyFont="1" applyFill="1" applyAlignment="1">
      <alignment horizontal="center" vertical="top"/>
    </xf>
    <xf numFmtId="14" fontId="21" fillId="0" borderId="2" xfId="0" applyNumberFormat="1" applyFont="1" applyBorder="1" applyAlignment="1">
      <alignment horizontal="center"/>
    </xf>
    <xf numFmtId="14" fontId="21" fillId="0" borderId="2" xfId="0" applyNumberFormat="1" applyFont="1" applyFill="1" applyBorder="1" applyAlignment="1">
      <alignment horizontal="center"/>
    </xf>
    <xf numFmtId="0" fontId="21" fillId="0" borderId="2" xfId="0" applyFont="1" applyBorder="1" applyAlignment="1">
      <alignment vertical="center"/>
    </xf>
    <xf numFmtId="0" fontId="21" fillId="0" borderId="0" xfId="0" applyFont="1"/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/>
    <xf numFmtId="2" fontId="23" fillId="0" borderId="2" xfId="0" applyNumberFormat="1" applyFont="1" applyFill="1" applyBorder="1" applyAlignment="1" applyProtection="1">
      <alignment horizontal="right"/>
      <protection locked="0"/>
    </xf>
    <xf numFmtId="9" fontId="17" fillId="0" borderId="0" xfId="70" applyFont="1"/>
    <xf numFmtId="2" fontId="40" fillId="0" borderId="2" xfId="0" applyNumberFormat="1" applyFont="1" applyFill="1" applyBorder="1" applyAlignment="1" applyProtection="1">
      <alignment horizontal="right"/>
      <protection locked="0"/>
    </xf>
    <xf numFmtId="9" fontId="41" fillId="0" borderId="0" xfId="70" applyFont="1"/>
    <xf numFmtId="0" fontId="43" fillId="7" borderId="2" xfId="0" applyFont="1" applyFill="1" applyBorder="1" applyAlignment="1">
      <alignment horizontal="center" vertical="center" wrapText="1"/>
    </xf>
    <xf numFmtId="0" fontId="43" fillId="7" borderId="17" xfId="0" applyFont="1" applyFill="1" applyBorder="1" applyAlignment="1" applyProtection="1">
      <alignment horizontal="center" vertical="center" wrapText="1"/>
      <protection locked="0"/>
    </xf>
    <xf numFmtId="0" fontId="21" fillId="7" borderId="2" xfId="0" applyFont="1" applyFill="1" applyBorder="1" applyAlignment="1" applyProtection="1">
      <alignment horizontal="center" vertical="center" wrapText="1"/>
      <protection locked="0"/>
    </xf>
    <xf numFmtId="0" fontId="42" fillId="7" borderId="17" xfId="0" applyFont="1" applyFill="1" applyBorder="1" applyAlignment="1" applyProtection="1">
      <alignment horizontal="center" vertical="center" wrapText="1"/>
      <protection locked="0"/>
    </xf>
    <xf numFmtId="0" fontId="28" fillId="8" borderId="2" xfId="0" applyFont="1" applyFill="1" applyBorder="1" applyAlignment="1" applyProtection="1">
      <alignment horizontal="center" vertical="center" wrapText="1"/>
      <protection locked="0"/>
    </xf>
    <xf numFmtId="0" fontId="22" fillId="4" borderId="5" xfId="0" applyFont="1" applyFill="1" applyBorder="1" applyAlignment="1">
      <alignment horizontal="center"/>
    </xf>
    <xf numFmtId="0" fontId="0" fillId="4" borderId="15" xfId="0" applyFill="1" applyBorder="1" applyAlignment="1"/>
    <xf numFmtId="0" fontId="22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wrapText="1"/>
    </xf>
    <xf numFmtId="0" fontId="37" fillId="4" borderId="10" xfId="0" applyFont="1" applyFill="1" applyBorder="1" applyAlignment="1">
      <alignment horizontal="center" wrapText="1"/>
    </xf>
    <xf numFmtId="0" fontId="22" fillId="6" borderId="2" xfId="0" applyFont="1" applyFill="1" applyBorder="1" applyAlignment="1" applyProtection="1">
      <alignment horizontal="center" vertical="center"/>
      <protection locked="0"/>
    </xf>
    <xf numFmtId="0" fontId="22" fillId="4" borderId="6" xfId="0" applyFont="1" applyFill="1" applyBorder="1" applyAlignment="1">
      <alignment horizontal="center" vertical="center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22" fillId="4" borderId="3" xfId="0" applyFont="1" applyFill="1" applyBorder="1" applyAlignment="1" applyProtection="1">
      <alignment horizontal="center" vertical="center"/>
      <protection locked="0"/>
    </xf>
    <xf numFmtId="0" fontId="22" fillId="4" borderId="5" xfId="0" applyFont="1" applyFill="1" applyBorder="1" applyAlignment="1">
      <alignment horizontal="center" vertical="center"/>
    </xf>
    <xf numFmtId="0" fontId="37" fillId="4" borderId="15" xfId="0" applyFont="1" applyFill="1" applyBorder="1" applyAlignment="1">
      <alignment horizontal="center"/>
    </xf>
    <xf numFmtId="0" fontId="37" fillId="4" borderId="16" xfId="0" applyFont="1" applyFill="1" applyBorder="1" applyAlignment="1">
      <alignment horizontal="center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22" fillId="4" borderId="3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NumberFormat="1" applyFont="1" applyFill="1" applyBorder="1" applyAlignment="1" applyProtection="1">
      <alignment horizontal="center" vertical="center"/>
      <protection locked="0"/>
    </xf>
    <xf numFmtId="0" fontId="22" fillId="4" borderId="4" xfId="0" applyFont="1" applyFill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>
      <alignment horizontal="center"/>
    </xf>
    <xf numFmtId="0" fontId="0" fillId="0" borderId="15" xfId="0" applyBorder="1" applyAlignment="1"/>
    <xf numFmtId="14" fontId="23" fillId="0" borderId="5" xfId="0" applyNumberFormat="1" applyFont="1" applyFill="1" applyBorder="1" applyAlignment="1">
      <alignment horizontal="center" vertical="center" wrapText="1"/>
    </xf>
    <xf numFmtId="0" fontId="0" fillId="0" borderId="16" xfId="0" applyBorder="1" applyAlignment="1"/>
    <xf numFmtId="0" fontId="22" fillId="4" borderId="2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14" fontId="23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22" fillId="4" borderId="3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2" fillId="4" borderId="2" xfId="0" applyFont="1" applyFill="1" applyBorder="1" applyAlignment="1">
      <alignment horizontal="center" vertical="center"/>
    </xf>
    <xf numFmtId="0" fontId="22" fillId="4" borderId="2" xfId="0" applyNumberFormat="1" applyFont="1" applyFill="1" applyBorder="1" applyAlignment="1">
      <alignment horizontal="center" vertical="center" wrapText="1"/>
    </xf>
    <xf numFmtId="1" fontId="23" fillId="0" borderId="8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22" fillId="4" borderId="4" xfId="0" applyFont="1" applyFill="1" applyBorder="1" applyAlignment="1">
      <alignment horizontal="center" vertical="center"/>
    </xf>
    <xf numFmtId="14" fontId="23" fillId="3" borderId="8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</cellXfs>
  <cellStyles count="71">
    <cellStyle name="_++06-11-03 T- I- M-1057 W-19099 A-855  LAVER 643-021-2001 ЦАТ" xfId="1"/>
    <cellStyle name="_+02122003_092_inv_tdi_isx" xfId="2"/>
    <cellStyle name="_+14012004_094_inv_tdi_isx" xfId="3"/>
    <cellStyle name="_+17062002_536_inv_comf_stef" xfId="4"/>
    <cellStyle name="_+25022004_652_inv_tdi_isx" xfId="5"/>
    <cellStyle name="_+28112003_006_inv_tdi_isx" xfId="6"/>
    <cellStyle name="_+31032004_093_inv_tdi_icx" xfId="7"/>
    <cellStyle name="_+BY943_25.06" xfId="8"/>
    <cellStyle name="_+CE5270-9695CA" xfId="9"/>
    <cellStyle name="_+inv_383_isx" xfId="10"/>
    <cellStyle name="_+inv_387_isx" xfId="11"/>
    <cellStyle name="_+inv_393_isx" xfId="12"/>
    <cellStyle name="_+inv_400_isx" xfId="13"/>
    <cellStyle name="_+Копия 27112003_127_inv_tdi_isx" xfId="14"/>
    <cellStyle name="_+предвар_EZZ554_04.02.04" xfId="15"/>
    <cellStyle name="_+Предвар_JEZ902_09.02" xfId="16"/>
    <cellStyle name="_+Предвар_JEZ903_10.11" xfId="17"/>
    <cellStyle name="_+Предвар_JEZ903_10.11final" xfId="18"/>
    <cellStyle name="_+Предвар_RBY943_11.08" xfId="19"/>
    <cellStyle name="_+Предвар_YCS-983_11.03.04" xfId="20"/>
    <cellStyle name="_050120 бакноматы" xfId="21"/>
    <cellStyle name="_050124 датчики давления" xfId="22"/>
    <cellStyle name="_050126 Favorit переключатели" xfId="23"/>
    <cellStyle name="_14-10-02 T- I-034-N-02-101402 M-1356 W-16000" xfId="24"/>
    <cellStyle name="_19,071" xfId="25"/>
    <cellStyle name="_784-220104табл+" xfId="26"/>
    <cellStyle name="_docs запчасти" xfId="27"/>
    <cellStyle name="_Documents tools 28,10" xfId="28"/>
    <cellStyle name="_Documents tools 28,10-29" xfId="29"/>
    <cellStyle name="_Domod.8 658" xfId="30"/>
    <cellStyle name="_INV_030-1_ispr" xfId="31"/>
    <cellStyle name="_inv_171_isx" xfId="32"/>
    <cellStyle name="_INV_373_ispr" xfId="33"/>
    <cellStyle name="_INV_449-1_ispr" xfId="34"/>
    <cellStyle name="_INV_COMF_Byk_3101_1i" xfId="35"/>
    <cellStyle name="_new 25-11-03 T- I- M- W- A- LAVER 643-021-2001 ЦАТ" xfId="36"/>
    <cellStyle name="_T-6974 КОМПЫ" xfId="37"/>
    <cellStyle name="_tab" xfId="38"/>
    <cellStyle name="_truck 784 codes-23" xfId="39"/>
    <cellStyle name="_АВТОЗАПЧАСТИ 2" xfId="40"/>
    <cellStyle name="_Автозапчасти-БОГДАНОВ 1534" xfId="41"/>
    <cellStyle name="_Германия 8828" xfId="42"/>
    <cellStyle name="_Германия-АВТОЗАПЧАСТИ 26.07.02.(2152)" xfId="43"/>
    <cellStyle name="_Загрузка 2 100 кл-08-серт1410-1168 100кл" xfId="44"/>
    <cellStyle name="_Загрузка 3 100 кл-16 1610-1171 100кл" xfId="45"/>
    <cellStyle name="_заявка запчасти 28-08-02 от Тети" xfId="46"/>
    <cellStyle name="_испр +предвар_EZZ554_29.01.04_1" xfId="47"/>
    <cellStyle name="_НА 20,03,02" xfId="48"/>
    <cellStyle name="_На проверку автозапчасти 2152" xfId="49"/>
    <cellStyle name="_НОВЫЕ ЗАПЧАСТ" xfId="50"/>
    <cellStyle name="_перевод пакинга" xfId="51"/>
    <cellStyle name="_предвар_EZZ554_04.02.04_final" xfId="52"/>
    <cellStyle name="_Предвар_YCS-983_11.03.04" xfId="53"/>
    <cellStyle name="_расчет ЗАПЧАСТИ 10 09 2002" xfId="54"/>
    <cellStyle name="_Спецификация-РЭМ" xfId="55"/>
    <cellStyle name="Comma [0]_Abd &quot;A&quot;" xfId="56"/>
    <cellStyle name="Comma_Abd &quot;A&quot;" xfId="57"/>
    <cellStyle name="Currency [0]_Abd &quot;A&quot;" xfId="58"/>
    <cellStyle name="Currency_Abd &quot;A&quot;" xfId="59"/>
    <cellStyle name="Normal_Cargo Movement Fin-Mow" xfId="60"/>
    <cellStyle name="Normale_STANY" xfId="61"/>
    <cellStyle name="Гиперссылка" xfId="62" builtinId="8"/>
    <cellStyle name="Де?ежный [0]_23431675 (2)_28511014 свх" xfId="63"/>
    <cellStyle name="Деҽежный [0]_23431675 (2)_28511014 свх" xfId="64"/>
    <cellStyle name="Обычный" xfId="0" builtinId="0"/>
    <cellStyle name="Обычный 2" xfId="65"/>
    <cellStyle name="Обычный 3" xfId="66"/>
    <cellStyle name="Процентный" xfId="70" builtinId="5"/>
    <cellStyle name="Процентный 2" xfId="67"/>
    <cellStyle name="Процентный 3" xfId="68"/>
    <cellStyle name="一般_Accounts and Statistics" xfId="6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0</xdr:row>
      <xdr:rowOff>0</xdr:rowOff>
    </xdr:from>
    <xdr:to>
      <xdr:col>1</xdr:col>
      <xdr:colOff>3524250</xdr:colOff>
      <xdr:row>5</xdr:row>
      <xdr:rowOff>142875</xdr:rowOff>
    </xdr:to>
    <xdr:pic>
      <xdr:nvPicPr>
        <xdr:cNvPr id="1025" name="Рисунок 1" descr="logo_en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9500" y="0"/>
          <a:ext cx="2400300" cy="106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4-12-97%202081%20&#1095;&#1072;&#1081;%20&#1057;&#1072;&#1093;&#1072;%20&#1057;&#1090;&#1088;&#1086;&#1081;%201295%20I-DDP-18120%20W-13283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85;&#1074;&#1086;&#1081;&#1089;&#1099;%20&#1085;&#1072;%2004,06,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Расчет"/>
      <sheetName val="INV"/>
      <sheetName val="PL"/>
      <sheetName val="SL BL"/>
      <sheetName val="M BL"/>
      <sheetName val="&quot;A&quot;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WERE"/>
      <sheetName val="invoice"/>
      <sheetName val="ЗАКАЗ СР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haistyle.webflow.io/" TargetMode="External"/><Relationship Id="rId1" Type="http://schemas.openxmlformats.org/officeDocument/2006/relationships/hyperlink" Target="mailto:sales7@thai-style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workbookViewId="0">
      <selection activeCell="I67" sqref="I67"/>
    </sheetView>
  </sheetViews>
  <sheetFormatPr defaultRowHeight="14.5"/>
  <cols>
    <col min="1" max="1" width="17.54296875" style="4" customWidth="1"/>
    <col min="2" max="2" width="65.26953125" style="4" customWidth="1"/>
    <col min="3" max="3" width="5.453125" style="4" customWidth="1"/>
    <col min="4" max="4" width="19.7265625" style="50" customWidth="1"/>
    <col min="5" max="5" width="6.453125" style="4" customWidth="1"/>
    <col min="6" max="6" width="8.81640625" style="4" customWidth="1"/>
    <col min="7" max="8" width="8.54296875" style="4" customWidth="1"/>
    <col min="9" max="9" width="9.1796875" style="4" customWidth="1"/>
    <col min="10" max="10" width="7.54296875" customWidth="1"/>
  </cols>
  <sheetData>
    <row r="1" spans="1:10">
      <c r="A1" s="92" t="s">
        <v>2</v>
      </c>
      <c r="B1" s="93"/>
      <c r="C1" s="94"/>
      <c r="D1" s="197" t="s">
        <v>6</v>
      </c>
      <c r="E1" s="195"/>
      <c r="F1" s="195"/>
      <c r="G1" s="195"/>
      <c r="H1" s="195"/>
      <c r="I1" s="195"/>
    </row>
    <row r="2" spans="1:10">
      <c r="A2" s="92" t="s">
        <v>3</v>
      </c>
      <c r="B2" s="93"/>
      <c r="C2" s="94"/>
      <c r="D2" s="197" t="s">
        <v>138</v>
      </c>
      <c r="E2" s="195"/>
      <c r="F2" s="195"/>
      <c r="G2" s="195"/>
      <c r="H2" s="195"/>
      <c r="I2" s="195"/>
    </row>
    <row r="3" spans="1:10">
      <c r="A3" s="92" t="s">
        <v>4</v>
      </c>
      <c r="B3" s="94"/>
      <c r="C3" s="94"/>
      <c r="D3" s="197" t="s">
        <v>139</v>
      </c>
      <c r="E3" s="195"/>
      <c r="F3" s="195"/>
      <c r="G3" s="195"/>
      <c r="H3" s="195"/>
      <c r="I3" s="195"/>
    </row>
    <row r="4" spans="1:10">
      <c r="A4" s="92" t="s">
        <v>5</v>
      </c>
      <c r="B4" s="94"/>
      <c r="C4" s="94"/>
      <c r="D4" s="198" t="s">
        <v>137</v>
      </c>
      <c r="E4" s="195"/>
      <c r="F4" s="195"/>
      <c r="G4" s="195"/>
      <c r="H4" s="195"/>
      <c r="I4" s="195"/>
    </row>
    <row r="5" spans="1:10">
      <c r="A5" s="92"/>
      <c r="B5" s="94"/>
      <c r="C5" s="94"/>
      <c r="D5" s="196"/>
      <c r="E5" s="195"/>
      <c r="F5" s="195"/>
      <c r="G5" s="195"/>
      <c r="H5" s="195"/>
      <c r="I5" s="195"/>
    </row>
    <row r="6" spans="1:10">
      <c r="A6" s="199"/>
      <c r="B6" s="94"/>
      <c r="C6" s="94"/>
      <c r="D6" s="196"/>
      <c r="E6" s="195"/>
      <c r="F6" s="195"/>
      <c r="G6" s="195"/>
      <c r="H6" s="195"/>
      <c r="I6" s="195"/>
    </row>
    <row r="7" spans="1:10" ht="21.65" customHeight="1">
      <c r="B7" s="204" t="s">
        <v>233</v>
      </c>
      <c r="C7" s="94"/>
      <c r="D7" s="196"/>
      <c r="E7" s="195"/>
      <c r="F7" s="195"/>
      <c r="G7" s="195"/>
      <c r="H7" s="195"/>
      <c r="I7" s="195"/>
    </row>
    <row r="8" spans="1:10" ht="16" customHeight="1">
      <c r="B8" s="203" t="s">
        <v>257</v>
      </c>
      <c r="C8" s="202" t="s">
        <v>258</v>
      </c>
      <c r="D8" s="196"/>
      <c r="E8" s="195"/>
      <c r="F8" s="195"/>
      <c r="G8" s="195"/>
      <c r="H8" s="195"/>
      <c r="I8" s="195"/>
    </row>
    <row r="9" spans="1:10" ht="39.75" customHeight="1">
      <c r="A9" s="96" t="s">
        <v>0</v>
      </c>
      <c r="B9" s="96" t="s">
        <v>1</v>
      </c>
      <c r="C9" s="96" t="s">
        <v>16</v>
      </c>
      <c r="D9" s="97" t="s">
        <v>76</v>
      </c>
      <c r="E9" s="98" t="s">
        <v>80</v>
      </c>
      <c r="F9" s="194" t="s">
        <v>229</v>
      </c>
      <c r="G9" s="219" t="s">
        <v>130</v>
      </c>
      <c r="H9" s="194" t="s">
        <v>230</v>
      </c>
      <c r="I9" s="217" t="s">
        <v>262</v>
      </c>
      <c r="J9" s="218" t="s">
        <v>263</v>
      </c>
    </row>
    <row r="10" spans="1:10">
      <c r="A10" s="98">
        <v>1</v>
      </c>
      <c r="B10" s="98">
        <v>2</v>
      </c>
      <c r="C10" s="98">
        <v>3</v>
      </c>
      <c r="D10" s="97">
        <v>4</v>
      </c>
      <c r="E10" s="98">
        <v>5</v>
      </c>
      <c r="F10" s="98">
        <v>6</v>
      </c>
      <c r="G10" s="98">
        <v>7</v>
      </c>
      <c r="H10" s="98">
        <v>8</v>
      </c>
      <c r="I10" s="98">
        <v>6</v>
      </c>
    </row>
    <row r="11" spans="1:10">
      <c r="A11" s="225" t="s">
        <v>259</v>
      </c>
      <c r="B11" s="225" t="s">
        <v>234</v>
      </c>
      <c r="C11" s="225"/>
      <c r="D11" s="99"/>
      <c r="E11" s="100"/>
      <c r="F11" s="100"/>
      <c r="G11" s="100"/>
      <c r="H11" s="100"/>
      <c r="I11" s="100"/>
    </row>
    <row r="12" spans="1:10">
      <c r="A12" s="101" t="s">
        <v>235</v>
      </c>
      <c r="B12" s="102" t="s">
        <v>236</v>
      </c>
      <c r="C12" s="103">
        <v>36</v>
      </c>
      <c r="D12" s="169">
        <v>43703</v>
      </c>
      <c r="E12" s="105"/>
      <c r="F12" s="106">
        <v>69.78</v>
      </c>
      <c r="G12" s="173"/>
      <c r="H12" s="154">
        <f t="shared" ref="H12:H22" si="0">F12*G12</f>
        <v>0</v>
      </c>
      <c r="I12" s="106">
        <v>69.785200000000003</v>
      </c>
    </row>
    <row r="13" spans="1:10">
      <c r="A13" s="101" t="s">
        <v>237</v>
      </c>
      <c r="B13" s="102" t="s">
        <v>238</v>
      </c>
      <c r="C13" s="103">
        <v>36</v>
      </c>
      <c r="D13" s="169">
        <v>43706</v>
      </c>
      <c r="E13" s="105"/>
      <c r="F13" s="106">
        <v>69.78</v>
      </c>
      <c r="G13" s="173"/>
      <c r="H13" s="154">
        <f t="shared" si="0"/>
        <v>0</v>
      </c>
      <c r="I13" s="106">
        <v>69.780479999999997</v>
      </c>
    </row>
    <row r="14" spans="1:10">
      <c r="A14" s="101" t="s">
        <v>239</v>
      </c>
      <c r="B14" s="102" t="s">
        <v>240</v>
      </c>
      <c r="C14" s="103">
        <v>36</v>
      </c>
      <c r="D14" s="169">
        <v>43693</v>
      </c>
      <c r="E14" s="105"/>
      <c r="F14" s="106">
        <v>69.78</v>
      </c>
      <c r="G14" s="173"/>
      <c r="H14" s="154">
        <f t="shared" si="0"/>
        <v>0</v>
      </c>
      <c r="I14" s="106">
        <v>69.780479999999997</v>
      </c>
    </row>
    <row r="15" spans="1:10">
      <c r="A15" s="101" t="s">
        <v>241</v>
      </c>
      <c r="B15" s="102" t="s">
        <v>242</v>
      </c>
      <c r="C15" s="103">
        <v>36</v>
      </c>
      <c r="D15" s="169">
        <v>43719</v>
      </c>
      <c r="E15" s="105"/>
      <c r="F15" s="106">
        <v>82.93</v>
      </c>
      <c r="G15" s="173"/>
      <c r="H15" s="154">
        <f t="shared" si="0"/>
        <v>0</v>
      </c>
      <c r="I15" s="106">
        <v>82.930399999999992</v>
      </c>
    </row>
    <row r="16" spans="1:10">
      <c r="A16" s="101" t="s">
        <v>243</v>
      </c>
      <c r="B16" s="102" t="s">
        <v>244</v>
      </c>
      <c r="C16" s="103">
        <v>36</v>
      </c>
      <c r="D16" s="169">
        <v>43711</v>
      </c>
      <c r="E16" s="105"/>
      <c r="F16" s="106">
        <v>82.93</v>
      </c>
      <c r="G16" s="173"/>
      <c r="H16" s="154">
        <f t="shared" si="0"/>
        <v>0</v>
      </c>
      <c r="I16" s="106">
        <v>82.930399999999992</v>
      </c>
    </row>
    <row r="17" spans="1:15">
      <c r="A17" s="101" t="s">
        <v>245</v>
      </c>
      <c r="B17" s="102" t="s">
        <v>246</v>
      </c>
      <c r="C17" s="103">
        <v>36</v>
      </c>
      <c r="D17" s="169">
        <v>43697</v>
      </c>
      <c r="E17" s="105"/>
      <c r="F17" s="106">
        <v>82.93</v>
      </c>
      <c r="G17" s="173"/>
      <c r="H17" s="154">
        <f t="shared" si="0"/>
        <v>0</v>
      </c>
      <c r="I17" s="106">
        <v>82.930399999999992</v>
      </c>
    </row>
    <row r="18" spans="1:15">
      <c r="A18" s="101" t="s">
        <v>247</v>
      </c>
      <c r="B18" s="102" t="s">
        <v>248</v>
      </c>
      <c r="C18" s="103">
        <v>12</v>
      </c>
      <c r="D18" s="169">
        <v>43703</v>
      </c>
      <c r="E18" s="105"/>
      <c r="F18" s="106">
        <v>304.49</v>
      </c>
      <c r="G18" s="173"/>
      <c r="H18" s="154">
        <f t="shared" si="0"/>
        <v>0</v>
      </c>
      <c r="I18" s="106">
        <v>304.48720000000003</v>
      </c>
    </row>
    <row r="19" spans="1:15">
      <c r="A19" s="101" t="s">
        <v>249</v>
      </c>
      <c r="B19" s="102" t="s">
        <v>250</v>
      </c>
      <c r="C19" s="103">
        <v>12</v>
      </c>
      <c r="D19" s="169">
        <v>43700</v>
      </c>
      <c r="E19" s="105"/>
      <c r="F19" s="106">
        <v>304.49</v>
      </c>
      <c r="G19" s="173"/>
      <c r="H19" s="154">
        <f t="shared" si="0"/>
        <v>0</v>
      </c>
      <c r="I19" s="106">
        <v>304.48720000000003</v>
      </c>
    </row>
    <row r="20" spans="1:15">
      <c r="A20" s="101" t="s">
        <v>251</v>
      </c>
      <c r="B20" s="102" t="s">
        <v>252</v>
      </c>
      <c r="C20" s="103">
        <v>12</v>
      </c>
      <c r="D20" s="169">
        <v>43713</v>
      </c>
      <c r="E20" s="105"/>
      <c r="F20" s="106">
        <v>393.29</v>
      </c>
      <c r="G20" s="173"/>
      <c r="H20" s="154">
        <f t="shared" si="0"/>
        <v>0</v>
      </c>
      <c r="I20" s="106">
        <v>393.29399999999998</v>
      </c>
    </row>
    <row r="21" spans="1:15">
      <c r="A21" s="101" t="s">
        <v>253</v>
      </c>
      <c r="B21" s="102" t="s">
        <v>254</v>
      </c>
      <c r="C21" s="103">
        <v>12</v>
      </c>
      <c r="D21" s="169">
        <v>43700</v>
      </c>
      <c r="E21" s="105"/>
      <c r="F21" s="106">
        <v>393.29</v>
      </c>
      <c r="G21" s="173"/>
      <c r="H21" s="154">
        <f t="shared" si="0"/>
        <v>0</v>
      </c>
      <c r="I21" s="106">
        <v>393.29399999999998</v>
      </c>
    </row>
    <row r="22" spans="1:15">
      <c r="A22" s="101" t="s">
        <v>255</v>
      </c>
      <c r="B22" s="102" t="s">
        <v>256</v>
      </c>
      <c r="C22" s="103">
        <v>12</v>
      </c>
      <c r="D22" s="169">
        <v>43700</v>
      </c>
      <c r="E22" s="105"/>
      <c r="F22" s="106">
        <v>393.29</v>
      </c>
      <c r="G22" s="173"/>
      <c r="H22" s="154">
        <f t="shared" si="0"/>
        <v>0</v>
      </c>
      <c r="I22" s="106">
        <v>393.29399999999998</v>
      </c>
    </row>
    <row r="23" spans="1:15">
      <c r="A23" s="233" t="s">
        <v>18</v>
      </c>
      <c r="B23" s="233"/>
      <c r="C23" s="233"/>
      <c r="D23" s="99"/>
      <c r="E23" s="100"/>
      <c r="F23" s="100"/>
      <c r="G23" s="100"/>
      <c r="H23" s="100"/>
      <c r="I23" s="100"/>
    </row>
    <row r="24" spans="1:15">
      <c r="A24" s="101" t="s">
        <v>14</v>
      </c>
      <c r="B24" s="102" t="s">
        <v>172</v>
      </c>
      <c r="C24" s="103">
        <v>36</v>
      </c>
      <c r="D24" s="169">
        <v>43776</v>
      </c>
      <c r="E24" s="105"/>
      <c r="F24" s="106">
        <v>100</v>
      </c>
      <c r="G24" s="173"/>
      <c r="H24" s="154">
        <f t="shared" ref="H24:H45" si="1">F24*G24</f>
        <v>0</v>
      </c>
      <c r="I24" s="106">
        <v>100</v>
      </c>
    </row>
    <row r="25" spans="1:15">
      <c r="A25" s="101" t="s">
        <v>86</v>
      </c>
      <c r="B25" s="102" t="s">
        <v>221</v>
      </c>
      <c r="C25" s="107">
        <v>36</v>
      </c>
      <c r="D25" s="104">
        <v>43725</v>
      </c>
      <c r="E25" s="125"/>
      <c r="F25" s="106">
        <v>100</v>
      </c>
      <c r="G25" s="193"/>
      <c r="H25" s="154">
        <f t="shared" si="1"/>
        <v>0</v>
      </c>
      <c r="I25" s="106">
        <v>100</v>
      </c>
    </row>
    <row r="26" spans="1:15">
      <c r="A26" s="109" t="s">
        <v>110</v>
      </c>
      <c r="B26" s="110" t="s">
        <v>111</v>
      </c>
      <c r="C26" s="103">
        <v>36</v>
      </c>
      <c r="D26" s="111">
        <v>43729</v>
      </c>
      <c r="E26" s="108"/>
      <c r="F26" s="106">
        <v>100</v>
      </c>
      <c r="G26" s="174"/>
      <c r="H26" s="154">
        <f t="shared" si="1"/>
        <v>0</v>
      </c>
      <c r="I26" s="106">
        <v>100</v>
      </c>
    </row>
    <row r="27" spans="1:15" s="12" customFormat="1" ht="15" customHeight="1">
      <c r="A27" s="101" t="s">
        <v>87</v>
      </c>
      <c r="B27" s="102" t="s">
        <v>222</v>
      </c>
      <c r="C27" s="107">
        <v>36</v>
      </c>
      <c r="D27" s="205">
        <v>43736</v>
      </c>
      <c r="E27" s="125"/>
      <c r="F27" s="106">
        <v>100</v>
      </c>
      <c r="G27" s="193"/>
      <c r="H27" s="154">
        <f t="shared" si="1"/>
        <v>0</v>
      </c>
      <c r="I27" s="106">
        <v>100</v>
      </c>
      <c r="J27" s="14"/>
      <c r="K27" s="11"/>
      <c r="L27" s="11"/>
      <c r="M27" s="11"/>
      <c r="N27" s="11"/>
      <c r="O27" s="11"/>
    </row>
    <row r="28" spans="1:15" s="12" customFormat="1" ht="15" customHeight="1">
      <c r="A28" s="101" t="s">
        <v>15</v>
      </c>
      <c r="B28" s="112" t="s">
        <v>36</v>
      </c>
      <c r="C28" s="107">
        <v>36</v>
      </c>
      <c r="D28" s="111">
        <v>43738</v>
      </c>
      <c r="E28" s="108"/>
      <c r="F28" s="106">
        <v>100</v>
      </c>
      <c r="G28" s="174"/>
      <c r="H28" s="154">
        <f t="shared" si="1"/>
        <v>0</v>
      </c>
      <c r="I28" s="106">
        <v>100</v>
      </c>
      <c r="J28" s="14"/>
      <c r="K28" s="11"/>
      <c r="L28" s="11"/>
      <c r="M28" s="11"/>
      <c r="N28" s="11"/>
      <c r="O28" s="11"/>
    </row>
    <row r="29" spans="1:15" s="12" customFormat="1" ht="15" customHeight="1">
      <c r="A29" s="101" t="s">
        <v>112</v>
      </c>
      <c r="B29" s="102" t="s">
        <v>223</v>
      </c>
      <c r="C29" s="107">
        <v>36</v>
      </c>
      <c r="D29" s="111">
        <v>43738</v>
      </c>
      <c r="E29" s="108"/>
      <c r="F29" s="106">
        <v>95</v>
      </c>
      <c r="G29" s="174"/>
      <c r="H29" s="154">
        <f t="shared" si="1"/>
        <v>0</v>
      </c>
      <c r="I29" s="106">
        <v>95</v>
      </c>
      <c r="J29" s="14"/>
      <c r="K29" s="11"/>
      <c r="L29" s="11"/>
      <c r="M29" s="11"/>
      <c r="N29" s="11"/>
      <c r="O29" s="11"/>
    </row>
    <row r="30" spans="1:15">
      <c r="A30" s="227" t="s">
        <v>182</v>
      </c>
      <c r="B30" s="228"/>
      <c r="C30" s="228"/>
      <c r="D30" s="113"/>
      <c r="E30" s="114"/>
      <c r="F30" s="100"/>
      <c r="G30" s="175"/>
      <c r="H30" s="155">
        <f t="shared" si="1"/>
        <v>0</v>
      </c>
      <c r="I30" s="100"/>
      <c r="J30" s="5"/>
      <c r="K30" s="5"/>
      <c r="L30" s="5"/>
      <c r="M30" s="5"/>
      <c r="N30" s="5"/>
      <c r="O30" s="5"/>
    </row>
    <row r="31" spans="1:15">
      <c r="A31" s="101" t="s">
        <v>32</v>
      </c>
      <c r="B31" s="101" t="s">
        <v>154</v>
      </c>
      <c r="C31" s="107">
        <v>24</v>
      </c>
      <c r="D31" s="115">
        <v>43914</v>
      </c>
      <c r="E31" s="116"/>
      <c r="F31" s="106">
        <v>121</v>
      </c>
      <c r="G31" s="174"/>
      <c r="H31" s="154">
        <f t="shared" si="1"/>
        <v>0</v>
      </c>
      <c r="I31" s="211">
        <v>108.9</v>
      </c>
      <c r="J31" s="212">
        <f>I31/F31-1</f>
        <v>-9.9999999999999978E-2</v>
      </c>
      <c r="K31" s="5"/>
      <c r="L31" s="5"/>
      <c r="M31" s="5"/>
      <c r="N31" s="5"/>
      <c r="O31" s="5"/>
    </row>
    <row r="32" spans="1:15">
      <c r="A32" s="101" t="s">
        <v>38</v>
      </c>
      <c r="B32" s="101" t="s">
        <v>173</v>
      </c>
      <c r="C32" s="107">
        <v>24</v>
      </c>
      <c r="D32" s="169">
        <v>43968</v>
      </c>
      <c r="E32" s="108"/>
      <c r="F32" s="106">
        <v>121</v>
      </c>
      <c r="G32" s="174"/>
      <c r="H32" s="154">
        <f t="shared" si="1"/>
        <v>0</v>
      </c>
      <c r="I32" s="211">
        <v>108.9</v>
      </c>
      <c r="J32" s="212">
        <f>I32/F32-1</f>
        <v>-9.9999999999999978E-2</v>
      </c>
    </row>
    <row r="33" spans="1:15">
      <c r="A33" s="22" t="s">
        <v>35</v>
      </c>
      <c r="B33" s="22" t="s">
        <v>42</v>
      </c>
      <c r="C33" s="24">
        <v>24</v>
      </c>
      <c r="D33" s="164">
        <v>44046</v>
      </c>
      <c r="E33" s="75"/>
      <c r="F33" s="25">
        <v>121</v>
      </c>
      <c r="G33" s="24"/>
      <c r="H33" s="23">
        <f t="shared" si="1"/>
        <v>0</v>
      </c>
      <c r="I33" s="211">
        <v>108.9</v>
      </c>
      <c r="J33" s="212">
        <f>I33/F33-1</f>
        <v>-9.9999999999999978E-2</v>
      </c>
    </row>
    <row r="34" spans="1:15">
      <c r="A34" s="101" t="s">
        <v>34</v>
      </c>
      <c r="B34" s="101" t="s">
        <v>41</v>
      </c>
      <c r="C34" s="107">
        <v>24</v>
      </c>
      <c r="D34" s="111">
        <v>43976</v>
      </c>
      <c r="E34" s="108"/>
      <c r="F34" s="106">
        <v>121</v>
      </c>
      <c r="G34" s="174"/>
      <c r="H34" s="154">
        <f t="shared" si="1"/>
        <v>0</v>
      </c>
      <c r="I34" s="211">
        <v>108.9</v>
      </c>
      <c r="J34" s="212">
        <f>I34/F34-1</f>
        <v>-9.9999999999999978E-2</v>
      </c>
    </row>
    <row r="35" spans="1:15" s="10" customFormat="1" ht="15.75" customHeight="1">
      <c r="A35" s="117"/>
      <c r="B35" s="118" t="s">
        <v>225</v>
      </c>
      <c r="C35" s="119"/>
      <c r="D35" s="120"/>
      <c r="E35" s="121"/>
      <c r="F35" s="106"/>
      <c r="G35" s="97"/>
      <c r="H35" s="154">
        <f t="shared" si="1"/>
        <v>0</v>
      </c>
      <c r="I35" s="106"/>
      <c r="J35" s="212"/>
      <c r="K35" s="9"/>
      <c r="L35" s="9"/>
      <c r="M35" s="9"/>
      <c r="N35" s="9"/>
      <c r="O35" s="9"/>
    </row>
    <row r="36" spans="1:15" s="10" customFormat="1" ht="15" customHeight="1">
      <c r="A36" s="122" t="s">
        <v>175</v>
      </c>
      <c r="B36" s="122" t="s">
        <v>201</v>
      </c>
      <c r="C36" s="107">
        <v>24</v>
      </c>
      <c r="D36" s="115">
        <v>43850</v>
      </c>
      <c r="E36" s="108"/>
      <c r="F36" s="123">
        <v>110</v>
      </c>
      <c r="G36" s="174"/>
      <c r="H36" s="154">
        <f t="shared" si="1"/>
        <v>0</v>
      </c>
      <c r="I36" s="123">
        <v>110</v>
      </c>
      <c r="J36" s="212"/>
      <c r="K36" s="9"/>
      <c r="L36" s="9"/>
      <c r="M36" s="9"/>
      <c r="N36" s="9"/>
      <c r="O36" s="9"/>
    </row>
    <row r="37" spans="1:15" s="10" customFormat="1" ht="15" customHeight="1">
      <c r="A37" s="122" t="s">
        <v>176</v>
      </c>
      <c r="B37" s="122" t="s">
        <v>202</v>
      </c>
      <c r="C37" s="107">
        <v>24</v>
      </c>
      <c r="D37" s="115">
        <v>43931</v>
      </c>
      <c r="E37" s="108"/>
      <c r="F37" s="123">
        <v>110</v>
      </c>
      <c r="G37" s="174"/>
      <c r="H37" s="154">
        <f t="shared" si="1"/>
        <v>0</v>
      </c>
      <c r="I37" s="123">
        <v>110</v>
      </c>
      <c r="J37" s="212"/>
      <c r="K37" s="9"/>
      <c r="L37" s="9"/>
      <c r="M37" s="9"/>
      <c r="N37" s="9"/>
      <c r="O37" s="9"/>
    </row>
    <row r="38" spans="1:15" s="10" customFormat="1">
      <c r="A38" s="122" t="s">
        <v>177</v>
      </c>
      <c r="B38" s="122" t="s">
        <v>203</v>
      </c>
      <c r="C38" s="107">
        <v>24</v>
      </c>
      <c r="D38" s="115">
        <v>43931</v>
      </c>
      <c r="E38" s="108"/>
      <c r="F38" s="123">
        <v>110</v>
      </c>
      <c r="G38" s="174"/>
      <c r="H38" s="154">
        <f t="shared" si="1"/>
        <v>0</v>
      </c>
      <c r="I38" s="123">
        <v>110</v>
      </c>
      <c r="J38" s="212"/>
      <c r="K38" s="9"/>
      <c r="L38" s="9"/>
      <c r="M38" s="9"/>
      <c r="N38" s="9"/>
      <c r="O38" s="9"/>
    </row>
    <row r="39" spans="1:15" s="10" customFormat="1">
      <c r="A39" s="122" t="s">
        <v>178</v>
      </c>
      <c r="B39" s="122" t="s">
        <v>179</v>
      </c>
      <c r="C39" s="107">
        <v>36</v>
      </c>
      <c r="D39" s="115">
        <v>43920</v>
      </c>
      <c r="E39" s="108"/>
      <c r="F39" s="123">
        <v>115</v>
      </c>
      <c r="G39" s="174"/>
      <c r="H39" s="154">
        <f t="shared" si="1"/>
        <v>0</v>
      </c>
      <c r="I39" s="123">
        <v>115</v>
      </c>
      <c r="J39" s="212"/>
      <c r="K39" s="9"/>
      <c r="L39" s="9"/>
      <c r="M39" s="9"/>
      <c r="N39" s="9"/>
      <c r="O39" s="9"/>
    </row>
    <row r="40" spans="1:15">
      <c r="A40" s="227" t="s">
        <v>20</v>
      </c>
      <c r="B40" s="228"/>
      <c r="C40" s="228"/>
      <c r="D40" s="124"/>
      <c r="E40" s="114"/>
      <c r="F40" s="100"/>
      <c r="G40" s="175"/>
      <c r="H40" s="156">
        <f t="shared" si="1"/>
        <v>0</v>
      </c>
      <c r="I40" s="100"/>
      <c r="J40" s="212"/>
      <c r="K40" s="5"/>
      <c r="L40" s="5"/>
      <c r="M40" s="5"/>
      <c r="N40" s="5"/>
      <c r="O40" s="5"/>
    </row>
    <row r="41" spans="1:15" ht="14.5" customHeight="1">
      <c r="A41" s="101" t="s">
        <v>8</v>
      </c>
      <c r="B41" s="101" t="s">
        <v>153</v>
      </c>
      <c r="C41" s="107">
        <v>36</v>
      </c>
      <c r="D41" s="169">
        <v>43769</v>
      </c>
      <c r="E41" s="125"/>
      <c r="F41" s="106">
        <v>49.5</v>
      </c>
      <c r="G41" s="174"/>
      <c r="H41" s="154">
        <f t="shared" si="1"/>
        <v>0</v>
      </c>
      <c r="I41" s="213">
        <v>54.45</v>
      </c>
      <c r="J41" s="214">
        <f>I41/F41-1</f>
        <v>0.10000000000000009</v>
      </c>
      <c r="K41" s="5"/>
      <c r="L41" s="5"/>
      <c r="M41" s="5"/>
      <c r="N41" s="5"/>
      <c r="O41" s="5"/>
    </row>
    <row r="42" spans="1:15" ht="14.5" customHeight="1">
      <c r="A42" s="101" t="s">
        <v>23</v>
      </c>
      <c r="B42" s="101" t="s">
        <v>152</v>
      </c>
      <c r="C42" s="107">
        <v>12</v>
      </c>
      <c r="D42" s="169">
        <v>43771</v>
      </c>
      <c r="E42" s="125"/>
      <c r="F42" s="106">
        <v>96.8</v>
      </c>
      <c r="G42" s="174"/>
      <c r="H42" s="154">
        <f t="shared" si="1"/>
        <v>0</v>
      </c>
      <c r="I42" s="106">
        <v>96.8</v>
      </c>
      <c r="J42" s="214"/>
      <c r="K42" s="5"/>
      <c r="L42" s="5"/>
      <c r="M42" s="5"/>
      <c r="N42" s="5"/>
      <c r="O42" s="5"/>
    </row>
    <row r="43" spans="1:15" ht="14.5" customHeight="1">
      <c r="A43" s="101" t="s">
        <v>9</v>
      </c>
      <c r="B43" s="101" t="s">
        <v>151</v>
      </c>
      <c r="C43" s="107">
        <v>12</v>
      </c>
      <c r="D43" s="169">
        <v>43727</v>
      </c>
      <c r="E43" s="125"/>
      <c r="F43" s="106">
        <v>181.5</v>
      </c>
      <c r="G43" s="174"/>
      <c r="H43" s="154">
        <f t="shared" si="1"/>
        <v>0</v>
      </c>
      <c r="I43" s="106">
        <v>181.5</v>
      </c>
      <c r="J43" s="214"/>
      <c r="K43" s="5"/>
      <c r="L43" s="5"/>
      <c r="M43" s="5"/>
      <c r="N43" s="5"/>
      <c r="O43" s="5"/>
    </row>
    <row r="44" spans="1:15" ht="14.5" customHeight="1">
      <c r="A44" s="101" t="s">
        <v>10</v>
      </c>
      <c r="B44" s="101" t="s">
        <v>184</v>
      </c>
      <c r="C44" s="107">
        <v>36</v>
      </c>
      <c r="D44" s="169">
        <v>43681</v>
      </c>
      <c r="E44" s="125"/>
      <c r="F44" s="106">
        <v>55</v>
      </c>
      <c r="G44" s="174"/>
      <c r="H44" s="154">
        <f t="shared" si="1"/>
        <v>0</v>
      </c>
      <c r="I44" s="106">
        <v>55</v>
      </c>
      <c r="J44" s="214"/>
      <c r="K44" s="5"/>
      <c r="L44" s="5"/>
      <c r="M44" s="5"/>
      <c r="N44" s="5"/>
      <c r="O44" s="5"/>
    </row>
    <row r="45" spans="1:15" ht="14.5" customHeight="1">
      <c r="A45" s="101" t="s">
        <v>66</v>
      </c>
      <c r="B45" s="101" t="s">
        <v>149</v>
      </c>
      <c r="C45" s="107">
        <v>36</v>
      </c>
      <c r="D45" s="169">
        <v>43514</v>
      </c>
      <c r="E45" s="125"/>
      <c r="F45" s="106">
        <v>55</v>
      </c>
      <c r="G45" s="174"/>
      <c r="H45" s="154">
        <f t="shared" si="1"/>
        <v>0</v>
      </c>
      <c r="I45" s="106">
        <v>55</v>
      </c>
      <c r="J45" s="214"/>
      <c r="K45" s="5"/>
      <c r="L45" s="5"/>
      <c r="M45" s="5"/>
      <c r="N45" s="5"/>
      <c r="O45" s="5"/>
    </row>
    <row r="46" spans="1:15" s="12" customFormat="1" ht="15.5">
      <c r="A46" s="220" t="s">
        <v>189</v>
      </c>
      <c r="B46" s="221"/>
      <c r="C46" s="221"/>
      <c r="D46" s="120"/>
      <c r="E46" s="160"/>
      <c r="F46" s="161"/>
      <c r="G46" s="177"/>
      <c r="H46" s="23"/>
      <c r="I46" s="161"/>
      <c r="J46" s="214"/>
      <c r="K46" s="11"/>
      <c r="L46" s="11"/>
      <c r="M46" s="11"/>
      <c r="N46" s="11"/>
      <c r="O46" s="11"/>
    </row>
    <row r="47" spans="1:15" s="12" customFormat="1">
      <c r="A47" s="23" t="s">
        <v>191</v>
      </c>
      <c r="B47" s="23" t="s">
        <v>205</v>
      </c>
      <c r="C47" s="24">
        <v>12</v>
      </c>
      <c r="D47" s="164">
        <v>43604</v>
      </c>
      <c r="E47" s="48"/>
      <c r="F47" s="106">
        <v>181.5</v>
      </c>
      <c r="G47" s="174"/>
      <c r="H47" s="154">
        <f t="shared" ref="H47:H61" si="2">F47*G47</f>
        <v>0</v>
      </c>
      <c r="I47" s="106">
        <v>181.5</v>
      </c>
      <c r="J47" s="214"/>
      <c r="K47" s="11"/>
      <c r="L47" s="11"/>
      <c r="M47" s="11"/>
      <c r="N47" s="11"/>
      <c r="O47" s="11"/>
    </row>
    <row r="48" spans="1:15" s="12" customFormat="1">
      <c r="A48" s="23" t="s">
        <v>193</v>
      </c>
      <c r="B48" s="23" t="s">
        <v>207</v>
      </c>
      <c r="C48" s="24">
        <v>12</v>
      </c>
      <c r="D48" s="164">
        <v>43588</v>
      </c>
      <c r="E48" s="48"/>
      <c r="F48" s="106">
        <v>108</v>
      </c>
      <c r="G48" s="174"/>
      <c r="H48" s="154">
        <f t="shared" si="2"/>
        <v>0</v>
      </c>
      <c r="I48" s="106">
        <v>108</v>
      </c>
      <c r="J48" s="214"/>
      <c r="K48" s="11"/>
      <c r="L48" s="11"/>
      <c r="M48" s="11"/>
      <c r="N48" s="11"/>
      <c r="O48" s="11"/>
    </row>
    <row r="49" spans="1:15" s="12" customFormat="1">
      <c r="A49" s="23" t="s">
        <v>192</v>
      </c>
      <c r="B49" s="23" t="s">
        <v>206</v>
      </c>
      <c r="C49" s="24">
        <v>12</v>
      </c>
      <c r="D49" s="164">
        <v>43622</v>
      </c>
      <c r="E49" s="48"/>
      <c r="F49" s="106">
        <v>108</v>
      </c>
      <c r="G49" s="174"/>
      <c r="H49" s="154">
        <f t="shared" si="2"/>
        <v>0</v>
      </c>
      <c r="I49" s="106">
        <v>108</v>
      </c>
      <c r="J49" s="214"/>
      <c r="K49" s="11"/>
      <c r="L49" s="11"/>
      <c r="M49" s="11"/>
      <c r="N49" s="11"/>
      <c r="O49" s="11"/>
    </row>
    <row r="50" spans="1:15" s="12" customFormat="1">
      <c r="A50" s="23" t="s">
        <v>196</v>
      </c>
      <c r="B50" s="23" t="s">
        <v>210</v>
      </c>
      <c r="C50" s="24">
        <v>12</v>
      </c>
      <c r="D50" s="164">
        <v>43590</v>
      </c>
      <c r="E50" s="48"/>
      <c r="F50" s="106">
        <v>270</v>
      </c>
      <c r="G50" s="174"/>
      <c r="H50" s="154">
        <f t="shared" si="2"/>
        <v>0</v>
      </c>
      <c r="I50" s="106">
        <v>270</v>
      </c>
      <c r="J50" s="214"/>
      <c r="K50" s="11"/>
      <c r="L50" s="11"/>
      <c r="M50" s="11"/>
      <c r="N50" s="11"/>
      <c r="O50" s="11"/>
    </row>
    <row r="51" spans="1:15" s="2" customFormat="1">
      <c r="A51" s="234" t="s">
        <v>17</v>
      </c>
      <c r="B51" s="235"/>
      <c r="C51" s="235"/>
      <c r="D51" s="130"/>
      <c r="E51" s="131"/>
      <c r="F51" s="132"/>
      <c r="G51" s="179"/>
      <c r="H51" s="158">
        <f t="shared" si="2"/>
        <v>0</v>
      </c>
      <c r="I51" s="132"/>
      <c r="J51" s="214"/>
      <c r="K51" s="6"/>
      <c r="L51" s="6"/>
      <c r="M51" s="6"/>
      <c r="N51" s="6"/>
      <c r="O51" s="6"/>
    </row>
    <row r="52" spans="1:15" s="2" customFormat="1">
      <c r="A52" s="101" t="s">
        <v>64</v>
      </c>
      <c r="B52" s="133" t="s">
        <v>148</v>
      </c>
      <c r="C52" s="134">
        <v>80</v>
      </c>
      <c r="D52" s="135">
        <v>43788</v>
      </c>
      <c r="E52" s="108"/>
      <c r="F52" s="136">
        <v>35.200000000000003</v>
      </c>
      <c r="G52" s="174"/>
      <c r="H52" s="154">
        <f t="shared" si="2"/>
        <v>0</v>
      </c>
      <c r="I52" s="136">
        <v>35.200000000000003</v>
      </c>
      <c r="J52" s="214"/>
      <c r="K52" s="6"/>
      <c r="L52" s="6"/>
      <c r="M52" s="6"/>
      <c r="N52" s="6"/>
      <c r="O52" s="6"/>
    </row>
    <row r="53" spans="1:15" s="2" customFormat="1">
      <c r="A53" s="101" t="s">
        <v>28</v>
      </c>
      <c r="B53" s="133" t="s">
        <v>147</v>
      </c>
      <c r="C53" s="134">
        <v>36</v>
      </c>
      <c r="D53" s="135">
        <v>43783</v>
      </c>
      <c r="E53" s="108"/>
      <c r="F53" s="137">
        <v>88</v>
      </c>
      <c r="G53" s="174"/>
      <c r="H53" s="154">
        <f t="shared" si="2"/>
        <v>0</v>
      </c>
      <c r="I53" s="137">
        <v>88</v>
      </c>
      <c r="J53" s="214"/>
      <c r="K53" s="6"/>
      <c r="L53" s="6"/>
      <c r="M53" s="6"/>
      <c r="N53" s="6"/>
      <c r="O53" s="6"/>
    </row>
    <row r="54" spans="1:15" s="2" customFormat="1">
      <c r="A54" s="101" t="s">
        <v>65</v>
      </c>
      <c r="B54" s="133" t="s">
        <v>146</v>
      </c>
      <c r="C54" s="134">
        <v>12</v>
      </c>
      <c r="D54" s="169">
        <v>43824</v>
      </c>
      <c r="E54" s="108"/>
      <c r="F54" s="136">
        <v>264</v>
      </c>
      <c r="G54" s="174"/>
      <c r="H54" s="154">
        <f t="shared" si="2"/>
        <v>0</v>
      </c>
      <c r="I54" s="136">
        <v>264</v>
      </c>
      <c r="J54" s="214"/>
      <c r="K54" s="6"/>
      <c r="L54" s="6"/>
      <c r="M54" s="6"/>
      <c r="N54" s="6"/>
      <c r="O54" s="6"/>
    </row>
    <row r="55" spans="1:15" s="2" customFormat="1">
      <c r="A55" s="22" t="s">
        <v>85</v>
      </c>
      <c r="B55" s="22" t="s">
        <v>174</v>
      </c>
      <c r="C55" s="24">
        <v>24</v>
      </c>
      <c r="D55" s="169">
        <v>43951</v>
      </c>
      <c r="E55" s="75"/>
      <c r="F55" s="25">
        <v>87</v>
      </c>
      <c r="G55" s="171"/>
      <c r="H55" s="23">
        <f t="shared" si="2"/>
        <v>0</v>
      </c>
      <c r="I55" s="213">
        <v>95.7</v>
      </c>
      <c r="J55" s="214">
        <f>I55/F55-1</f>
        <v>0.10000000000000009</v>
      </c>
      <c r="K55" s="6"/>
      <c r="L55" s="6"/>
      <c r="M55" s="6"/>
      <c r="N55" s="6"/>
      <c r="O55" s="6"/>
    </row>
    <row r="56" spans="1:15" s="2" customFormat="1">
      <c r="A56" s="22" t="s">
        <v>220</v>
      </c>
      <c r="B56" s="22" t="s">
        <v>219</v>
      </c>
      <c r="C56" s="24">
        <v>24</v>
      </c>
      <c r="D56" s="169">
        <v>44504</v>
      </c>
      <c r="E56" s="75"/>
      <c r="F56" s="25">
        <v>125</v>
      </c>
      <c r="G56" s="171"/>
      <c r="H56" s="23">
        <f t="shared" si="2"/>
        <v>0</v>
      </c>
      <c r="I56" s="25">
        <v>125</v>
      </c>
      <c r="J56" s="6"/>
      <c r="K56" s="6"/>
      <c r="L56" s="6"/>
      <c r="M56" s="6"/>
      <c r="N56" s="6"/>
      <c r="O56" s="6"/>
    </row>
    <row r="57" spans="1:15" s="2" customFormat="1">
      <c r="A57" s="22" t="s">
        <v>7</v>
      </c>
      <c r="B57" s="23" t="s">
        <v>183</v>
      </c>
      <c r="C57" s="24">
        <v>36</v>
      </c>
      <c r="D57" s="164">
        <v>44046</v>
      </c>
      <c r="E57" s="91"/>
      <c r="F57" s="25">
        <v>88</v>
      </c>
      <c r="G57" s="24"/>
      <c r="H57" s="23">
        <f t="shared" si="2"/>
        <v>0</v>
      </c>
      <c r="I57" s="25">
        <v>88</v>
      </c>
      <c r="J57" s="6"/>
      <c r="K57" s="6"/>
      <c r="L57" s="6"/>
      <c r="M57" s="6"/>
      <c r="N57" s="6"/>
      <c r="O57" s="6"/>
    </row>
    <row r="58" spans="1:15" s="2" customFormat="1">
      <c r="A58" s="44" t="s">
        <v>126</v>
      </c>
      <c r="B58" s="22" t="s">
        <v>144</v>
      </c>
      <c r="C58" s="34">
        <v>12</v>
      </c>
      <c r="D58" s="169">
        <v>44014</v>
      </c>
      <c r="E58" s="75"/>
      <c r="F58" s="39">
        <v>73.16</v>
      </c>
      <c r="G58" s="24"/>
      <c r="H58" s="23">
        <f t="shared" si="2"/>
        <v>0</v>
      </c>
      <c r="I58" s="39">
        <v>73.16</v>
      </c>
      <c r="J58" s="6"/>
      <c r="K58" s="6"/>
      <c r="L58" s="6"/>
      <c r="M58" s="6"/>
      <c r="N58" s="6"/>
      <c r="O58" s="6"/>
    </row>
    <row r="59" spans="1:15" s="10" customFormat="1">
      <c r="A59" s="229" t="s">
        <v>21</v>
      </c>
      <c r="B59" s="228"/>
      <c r="C59" s="236"/>
      <c r="D59" s="138"/>
      <c r="E59" s="114"/>
      <c r="F59" s="139"/>
      <c r="G59" s="175"/>
      <c r="H59" s="155">
        <f t="shared" si="2"/>
        <v>0</v>
      </c>
      <c r="I59" s="139"/>
      <c r="J59" s="14"/>
      <c r="K59" s="9"/>
      <c r="L59" s="9"/>
      <c r="M59" s="9"/>
      <c r="N59" s="9"/>
      <c r="O59" s="9"/>
    </row>
    <row r="60" spans="1:15" s="10" customFormat="1">
      <c r="A60" s="101" t="s">
        <v>11</v>
      </c>
      <c r="B60" s="102" t="s">
        <v>140</v>
      </c>
      <c r="C60" s="107">
        <v>36</v>
      </c>
      <c r="D60" s="164">
        <v>43855</v>
      </c>
      <c r="E60" s="125"/>
      <c r="F60" s="106">
        <v>55</v>
      </c>
      <c r="G60" s="140"/>
      <c r="H60" s="154">
        <f t="shared" si="2"/>
        <v>0</v>
      </c>
      <c r="I60" s="106">
        <v>55</v>
      </c>
      <c r="J60" s="14"/>
      <c r="K60" s="9"/>
      <c r="L60" s="9"/>
      <c r="M60" s="9"/>
      <c r="N60" s="9"/>
      <c r="O60" s="9"/>
    </row>
    <row r="61" spans="1:15" s="10" customFormat="1">
      <c r="A61" s="101" t="s">
        <v>216</v>
      </c>
      <c r="B61" s="102" t="s">
        <v>156</v>
      </c>
      <c r="C61" s="107">
        <v>36</v>
      </c>
      <c r="D61" s="164">
        <v>43788</v>
      </c>
      <c r="E61" s="108"/>
      <c r="F61" s="106">
        <v>55</v>
      </c>
      <c r="G61" s="174"/>
      <c r="H61" s="154">
        <f t="shared" si="2"/>
        <v>0</v>
      </c>
      <c r="I61" s="106">
        <v>55</v>
      </c>
      <c r="J61" s="11"/>
      <c r="K61" s="9"/>
      <c r="L61" s="9"/>
      <c r="M61" s="9"/>
      <c r="N61" s="9"/>
      <c r="O61" s="9"/>
    </row>
    <row r="62" spans="1:15" ht="15.5">
      <c r="A62" s="222" t="s">
        <v>214</v>
      </c>
      <c r="B62" s="223"/>
      <c r="C62" s="224"/>
      <c r="D62" s="120"/>
      <c r="E62" s="165"/>
      <c r="F62" s="166"/>
      <c r="G62" s="180"/>
      <c r="H62" s="80"/>
      <c r="I62" s="166"/>
      <c r="J62" s="5"/>
      <c r="K62" s="5"/>
      <c r="L62" s="5"/>
      <c r="M62" s="5"/>
      <c r="N62" s="5"/>
      <c r="O62" s="5"/>
    </row>
    <row r="63" spans="1:15">
      <c r="A63" s="80" t="s">
        <v>215</v>
      </c>
      <c r="B63" s="167" t="s">
        <v>217</v>
      </c>
      <c r="C63" s="63">
        <v>24</v>
      </c>
      <c r="D63" s="164">
        <v>43603</v>
      </c>
      <c r="E63" s="165"/>
      <c r="F63" s="166">
        <v>41</v>
      </c>
      <c r="G63" s="180"/>
      <c r="H63" s="80">
        <f>F63*G63</f>
        <v>0</v>
      </c>
      <c r="I63" s="166">
        <v>41</v>
      </c>
      <c r="J63" s="5"/>
      <c r="K63" s="5"/>
      <c r="L63" s="5"/>
      <c r="M63" s="5"/>
      <c r="N63" s="5"/>
      <c r="O63" s="5"/>
    </row>
    <row r="64" spans="1:15">
      <c r="A64" s="227" t="s">
        <v>141</v>
      </c>
      <c r="B64" s="228"/>
      <c r="C64" s="228"/>
      <c r="D64" s="141"/>
      <c r="E64" s="125"/>
      <c r="F64" s="142"/>
      <c r="G64" s="174"/>
      <c r="H64" s="154"/>
      <c r="I64" s="142"/>
      <c r="J64" s="5"/>
      <c r="K64" s="5"/>
      <c r="L64" s="5"/>
      <c r="M64" s="5"/>
      <c r="N64" s="5"/>
      <c r="O64" s="5"/>
    </row>
    <row r="65" spans="1:15">
      <c r="A65" s="101" t="s">
        <v>51</v>
      </c>
      <c r="B65" s="133" t="s">
        <v>158</v>
      </c>
      <c r="C65" s="143">
        <v>12</v>
      </c>
      <c r="D65" s="111">
        <v>43741</v>
      </c>
      <c r="E65" s="108"/>
      <c r="F65" s="106">
        <v>165</v>
      </c>
      <c r="G65" s="174"/>
      <c r="H65" s="154">
        <f t="shared" ref="H65:H70" si="3">F65*G65</f>
        <v>0</v>
      </c>
      <c r="I65" s="106">
        <v>165</v>
      </c>
      <c r="J65" s="5"/>
      <c r="K65" s="5"/>
      <c r="L65" s="5"/>
      <c r="M65" s="5"/>
      <c r="N65" s="5"/>
      <c r="O65" s="5"/>
    </row>
    <row r="66" spans="1:15">
      <c r="A66" s="101" t="s">
        <v>52</v>
      </c>
      <c r="B66" s="133" t="s">
        <v>159</v>
      </c>
      <c r="C66" s="144">
        <v>12</v>
      </c>
      <c r="D66" s="206">
        <v>43854</v>
      </c>
      <c r="E66" s="108"/>
      <c r="F66" s="106">
        <v>165</v>
      </c>
      <c r="G66" s="126"/>
      <c r="H66" s="191">
        <f t="shared" si="3"/>
        <v>0</v>
      </c>
      <c r="I66" s="106">
        <v>165</v>
      </c>
      <c r="J66" s="5"/>
      <c r="K66" s="5"/>
      <c r="L66" s="5"/>
      <c r="M66" s="5"/>
      <c r="N66" s="5"/>
      <c r="O66" s="5"/>
    </row>
    <row r="67" spans="1:15">
      <c r="A67" s="22" t="s">
        <v>53</v>
      </c>
      <c r="B67" s="192" t="s">
        <v>160</v>
      </c>
      <c r="C67" s="76">
        <v>12</v>
      </c>
      <c r="D67" s="169">
        <v>43854</v>
      </c>
      <c r="E67" s="75"/>
      <c r="F67" s="25">
        <v>165</v>
      </c>
      <c r="G67" s="79"/>
      <c r="H67" s="192">
        <f t="shared" si="3"/>
        <v>0</v>
      </c>
      <c r="I67" s="25">
        <v>165</v>
      </c>
      <c r="J67" s="5"/>
      <c r="K67" s="5"/>
      <c r="L67" s="5"/>
      <c r="M67" s="5"/>
      <c r="N67" s="5"/>
      <c r="O67" s="5"/>
    </row>
    <row r="68" spans="1:15">
      <c r="A68" s="101" t="s">
        <v>54</v>
      </c>
      <c r="B68" s="133" t="s">
        <v>161</v>
      </c>
      <c r="C68" s="143">
        <v>12</v>
      </c>
      <c r="D68" s="111">
        <v>43757</v>
      </c>
      <c r="E68" s="108"/>
      <c r="F68" s="106">
        <v>165</v>
      </c>
      <c r="G68" s="174"/>
      <c r="H68" s="154">
        <f t="shared" si="3"/>
        <v>0</v>
      </c>
      <c r="I68" s="106">
        <v>165</v>
      </c>
      <c r="J68" s="5"/>
      <c r="K68" s="5"/>
      <c r="L68" s="5"/>
      <c r="M68" s="5"/>
      <c r="N68" s="5"/>
      <c r="O68" s="5"/>
    </row>
    <row r="69" spans="1:15">
      <c r="A69" s="101" t="s">
        <v>123</v>
      </c>
      <c r="B69" s="102" t="s">
        <v>162</v>
      </c>
      <c r="C69" s="144">
        <v>24</v>
      </c>
      <c r="D69" s="169">
        <v>43787</v>
      </c>
      <c r="E69" s="125"/>
      <c r="F69" s="106">
        <v>72</v>
      </c>
      <c r="G69" s="174"/>
      <c r="H69" s="154">
        <f t="shared" si="3"/>
        <v>0</v>
      </c>
      <c r="I69" s="106">
        <v>72</v>
      </c>
      <c r="J69" s="5"/>
      <c r="K69" s="5"/>
      <c r="L69" s="5"/>
      <c r="M69" s="5"/>
      <c r="N69" s="5"/>
      <c r="O69" s="5"/>
    </row>
    <row r="70" spans="1:15">
      <c r="A70" s="101" t="s">
        <v>122</v>
      </c>
      <c r="B70" s="102" t="s">
        <v>163</v>
      </c>
      <c r="C70" s="144">
        <v>24</v>
      </c>
      <c r="D70" s="135">
        <v>43785</v>
      </c>
      <c r="E70" s="108"/>
      <c r="F70" s="106">
        <v>72</v>
      </c>
      <c r="G70" s="174"/>
      <c r="H70" s="154">
        <f t="shared" si="3"/>
        <v>0</v>
      </c>
      <c r="I70" s="106">
        <v>72</v>
      </c>
      <c r="J70" s="5"/>
      <c r="K70" s="5"/>
      <c r="L70" s="5"/>
      <c r="M70" s="5"/>
      <c r="N70" s="5"/>
      <c r="O70" s="5"/>
    </row>
    <row r="71" spans="1:15" ht="15.5">
      <c r="A71" s="230" t="s">
        <v>200</v>
      </c>
      <c r="B71" s="231"/>
      <c r="C71" s="232"/>
      <c r="D71" s="120"/>
      <c r="E71" s="162"/>
      <c r="F71" s="25"/>
      <c r="G71" s="178"/>
      <c r="H71" s="23"/>
      <c r="I71" s="25"/>
      <c r="J71" s="5"/>
      <c r="K71" s="5"/>
      <c r="L71" s="5"/>
      <c r="M71" s="5"/>
    </row>
    <row r="72" spans="1:15">
      <c r="A72" s="22" t="s">
        <v>197</v>
      </c>
      <c r="B72" s="23" t="s">
        <v>211</v>
      </c>
      <c r="C72" s="163">
        <v>48</v>
      </c>
      <c r="D72" s="164">
        <v>43629</v>
      </c>
      <c r="E72" s="162"/>
      <c r="F72" s="25">
        <v>135</v>
      </c>
      <c r="G72" s="178"/>
      <c r="H72" s="23">
        <f t="shared" ref="H72:H82" si="4">F72*G72</f>
        <v>0</v>
      </c>
      <c r="I72" s="25">
        <v>135</v>
      </c>
      <c r="J72" s="5"/>
      <c r="K72" s="5"/>
      <c r="L72" s="5"/>
      <c r="M72" s="5"/>
    </row>
    <row r="73" spans="1:15">
      <c r="A73" s="22" t="s">
        <v>198</v>
      </c>
      <c r="B73" s="23" t="s">
        <v>212</v>
      </c>
      <c r="C73" s="24">
        <v>48</v>
      </c>
      <c r="D73" s="164">
        <v>43681</v>
      </c>
      <c r="E73" s="162"/>
      <c r="F73" s="25">
        <v>135</v>
      </c>
      <c r="G73" s="178"/>
      <c r="H73" s="23">
        <f t="shared" si="4"/>
        <v>0</v>
      </c>
      <c r="I73" s="25">
        <v>135</v>
      </c>
      <c r="J73" s="5"/>
      <c r="K73" s="5"/>
      <c r="L73" s="5"/>
      <c r="M73" s="5"/>
    </row>
    <row r="74" spans="1:15">
      <c r="A74" s="22" t="s">
        <v>199</v>
      </c>
      <c r="B74" s="23" t="s">
        <v>213</v>
      </c>
      <c r="C74" s="24">
        <v>48</v>
      </c>
      <c r="D74" s="164">
        <v>43994</v>
      </c>
      <c r="E74" s="162"/>
      <c r="F74" s="25">
        <v>135</v>
      </c>
      <c r="G74" s="178"/>
      <c r="H74" s="23">
        <f t="shared" si="4"/>
        <v>0</v>
      </c>
      <c r="I74" s="25">
        <v>135</v>
      </c>
      <c r="J74" s="5"/>
      <c r="K74" s="5"/>
      <c r="L74" s="5"/>
      <c r="M74" s="5"/>
    </row>
    <row r="75" spans="1:15" s="10" customFormat="1">
      <c r="A75" s="229" t="s">
        <v>226</v>
      </c>
      <c r="B75" s="228"/>
      <c r="C75" s="228"/>
      <c r="D75" s="145"/>
      <c r="E75" s="146"/>
      <c r="F75" s="133"/>
      <c r="G75" s="181"/>
      <c r="H75" s="156">
        <f t="shared" si="4"/>
        <v>0</v>
      </c>
      <c r="I75" s="133"/>
      <c r="J75" s="9"/>
      <c r="K75" s="9"/>
      <c r="L75" s="9"/>
      <c r="M75" s="9"/>
    </row>
    <row r="76" spans="1:15" s="10" customFormat="1">
      <c r="A76" s="101" t="s">
        <v>26</v>
      </c>
      <c r="B76" s="102" t="s">
        <v>164</v>
      </c>
      <c r="C76" s="107">
        <v>24</v>
      </c>
      <c r="D76" s="111">
        <v>43825</v>
      </c>
      <c r="E76" s="108"/>
      <c r="F76" s="133">
        <v>56.1</v>
      </c>
      <c r="G76" s="174"/>
      <c r="H76" s="154">
        <f t="shared" si="4"/>
        <v>0</v>
      </c>
      <c r="I76" s="213">
        <v>58.905000000000008</v>
      </c>
      <c r="J76" s="214">
        <f>I76/F76-1</f>
        <v>5.0000000000000044E-2</v>
      </c>
      <c r="K76" s="9"/>
      <c r="L76" s="9"/>
      <c r="M76" s="9"/>
    </row>
    <row r="77" spans="1:15" s="10" customFormat="1">
      <c r="A77" s="101" t="s">
        <v>69</v>
      </c>
      <c r="B77" s="133" t="s">
        <v>186</v>
      </c>
      <c r="C77" s="107">
        <v>24</v>
      </c>
      <c r="D77" s="164">
        <v>43861</v>
      </c>
      <c r="E77" s="200"/>
      <c r="F77" s="201">
        <v>72</v>
      </c>
      <c r="G77" s="174"/>
      <c r="H77" s="191">
        <f t="shared" si="4"/>
        <v>0</v>
      </c>
      <c r="I77" s="213">
        <v>75.599999999999994</v>
      </c>
      <c r="J77" s="214">
        <f t="shared" ref="J77:J81" si="5">I77/F77-1</f>
        <v>4.9999999999999822E-2</v>
      </c>
      <c r="K77" s="9"/>
      <c r="L77" s="9"/>
      <c r="M77" s="9"/>
      <c r="N77" s="9"/>
      <c r="O77" s="9"/>
    </row>
    <row r="78" spans="1:15" s="3" customFormat="1">
      <c r="A78" s="101" t="s">
        <v>68</v>
      </c>
      <c r="B78" s="102" t="s">
        <v>71</v>
      </c>
      <c r="C78" s="107">
        <v>24</v>
      </c>
      <c r="D78" s="164">
        <v>43784</v>
      </c>
      <c r="E78" s="147"/>
      <c r="F78" s="106">
        <v>72</v>
      </c>
      <c r="G78" s="174"/>
      <c r="H78" s="154">
        <f t="shared" si="4"/>
        <v>0</v>
      </c>
      <c r="I78" s="213">
        <v>75.599999999999994</v>
      </c>
      <c r="J78" s="214">
        <f t="shared" si="5"/>
        <v>4.9999999999999822E-2</v>
      </c>
      <c r="K78" s="8"/>
      <c r="L78" s="8"/>
      <c r="M78" s="8"/>
      <c r="N78" s="8"/>
      <c r="O78" s="8"/>
    </row>
    <row r="79" spans="1:15" s="3" customFormat="1">
      <c r="A79" s="101" t="s">
        <v>70</v>
      </c>
      <c r="B79" s="102" t="s">
        <v>171</v>
      </c>
      <c r="C79" s="107">
        <v>24</v>
      </c>
      <c r="D79" s="169">
        <v>43764</v>
      </c>
      <c r="E79" s="108"/>
      <c r="F79" s="106">
        <v>72</v>
      </c>
      <c r="G79" s="174"/>
      <c r="H79" s="154">
        <f t="shared" si="4"/>
        <v>0</v>
      </c>
      <c r="I79" s="213">
        <v>75.599999999999994</v>
      </c>
      <c r="J79" s="214">
        <f t="shared" si="5"/>
        <v>4.9999999999999822E-2</v>
      </c>
      <c r="K79" s="8"/>
      <c r="L79" s="8"/>
      <c r="M79" s="8"/>
      <c r="N79" s="8"/>
      <c r="O79" s="8"/>
    </row>
    <row r="80" spans="1:15" s="3" customFormat="1">
      <c r="A80" s="101" t="s">
        <v>124</v>
      </c>
      <c r="B80" s="102" t="s">
        <v>188</v>
      </c>
      <c r="C80" s="107">
        <v>24</v>
      </c>
      <c r="D80" s="169">
        <v>43783</v>
      </c>
      <c r="E80" s="129"/>
      <c r="F80" s="106">
        <v>72</v>
      </c>
      <c r="G80" s="174"/>
      <c r="H80" s="154">
        <f t="shared" si="4"/>
        <v>0</v>
      </c>
      <c r="I80" s="213">
        <v>75.599999999999994</v>
      </c>
      <c r="J80" s="214">
        <f t="shared" si="5"/>
        <v>4.9999999999999822E-2</v>
      </c>
      <c r="K80" s="8"/>
      <c r="L80" s="8"/>
      <c r="M80" s="8"/>
      <c r="N80" s="8"/>
      <c r="O80" s="8"/>
    </row>
    <row r="81" spans="1:15" s="3" customFormat="1">
      <c r="A81" s="101" t="s">
        <v>125</v>
      </c>
      <c r="B81" s="102" t="s">
        <v>187</v>
      </c>
      <c r="C81" s="107">
        <v>24</v>
      </c>
      <c r="D81" s="111">
        <v>43757</v>
      </c>
      <c r="E81" s="129"/>
      <c r="F81" s="106">
        <v>72</v>
      </c>
      <c r="G81" s="174"/>
      <c r="H81" s="154">
        <f t="shared" si="4"/>
        <v>0</v>
      </c>
      <c r="I81" s="213">
        <v>75.599999999999994</v>
      </c>
      <c r="J81" s="214">
        <f t="shared" si="5"/>
        <v>4.9999999999999822E-2</v>
      </c>
      <c r="K81" s="8"/>
      <c r="L81" s="8"/>
      <c r="M81" s="8"/>
      <c r="N81" s="8"/>
      <c r="O81" s="8"/>
    </row>
    <row r="82" spans="1:15">
      <c r="A82" s="207" t="s">
        <v>260</v>
      </c>
      <c r="B82" s="208" t="s">
        <v>261</v>
      </c>
      <c r="C82" s="24">
        <v>24</v>
      </c>
      <c r="D82" s="164">
        <v>43793</v>
      </c>
      <c r="E82" s="209"/>
      <c r="F82" s="25">
        <v>82.55</v>
      </c>
      <c r="G82" s="210"/>
      <c r="H82" s="23">
        <f t="shared" si="4"/>
        <v>0</v>
      </c>
      <c r="I82" s="25">
        <v>82.55</v>
      </c>
    </row>
    <row r="83" spans="1:15" s="10" customFormat="1">
      <c r="A83" s="229" t="s">
        <v>227</v>
      </c>
      <c r="B83" s="228"/>
      <c r="C83" s="228"/>
      <c r="D83" s="145"/>
      <c r="E83" s="146"/>
      <c r="F83" s="133"/>
      <c r="G83" s="181"/>
      <c r="H83" s="156"/>
      <c r="I83" s="133"/>
      <c r="J83" s="9"/>
      <c r="K83" s="9"/>
      <c r="L83" s="9"/>
      <c r="M83" s="9"/>
      <c r="N83" s="9"/>
      <c r="O83" s="9"/>
    </row>
    <row r="84" spans="1:15" s="2" customFormat="1">
      <c r="A84" s="102" t="s">
        <v>82</v>
      </c>
      <c r="B84" s="102" t="s">
        <v>224</v>
      </c>
      <c r="C84" s="134">
        <v>12</v>
      </c>
      <c r="D84" s="135">
        <v>43471</v>
      </c>
      <c r="E84" s="125">
        <v>0.5</v>
      </c>
      <c r="F84" s="148">
        <v>106</v>
      </c>
      <c r="G84" s="170"/>
      <c r="H84" s="154">
        <f>F84*G84</f>
        <v>0</v>
      </c>
      <c r="I84" s="148">
        <v>212</v>
      </c>
      <c r="J84" s="6"/>
      <c r="K84" s="6"/>
      <c r="L84" s="6"/>
      <c r="M84" s="6"/>
      <c r="N84" s="6"/>
      <c r="O84" s="6"/>
    </row>
    <row r="85" spans="1:15" s="2" customFormat="1">
      <c r="A85" s="23" t="s">
        <v>73</v>
      </c>
      <c r="B85" s="23" t="s">
        <v>166</v>
      </c>
      <c r="C85" s="29">
        <v>12</v>
      </c>
      <c r="D85" s="164">
        <v>44024</v>
      </c>
      <c r="E85" s="75"/>
      <c r="F85" s="42">
        <v>177</v>
      </c>
      <c r="G85" s="171"/>
      <c r="H85" s="23">
        <f>F85*G85</f>
        <v>0</v>
      </c>
      <c r="I85" s="42">
        <v>177</v>
      </c>
      <c r="J85" s="6"/>
      <c r="K85" s="6"/>
      <c r="L85" s="6"/>
      <c r="M85" s="6"/>
      <c r="N85" s="6"/>
      <c r="O85" s="6"/>
    </row>
    <row r="86" spans="1:15" s="10" customFormat="1">
      <c r="A86" s="229" t="s">
        <v>228</v>
      </c>
      <c r="B86" s="228"/>
      <c r="C86" s="228"/>
      <c r="D86" s="145"/>
      <c r="E86" s="146"/>
      <c r="F86" s="133"/>
      <c r="G86" s="181"/>
      <c r="H86" s="156"/>
      <c r="I86" s="133"/>
      <c r="J86" s="9"/>
      <c r="K86" s="9"/>
      <c r="L86" s="9"/>
      <c r="M86" s="9"/>
      <c r="N86" s="9"/>
      <c r="O86" s="9"/>
    </row>
    <row r="87" spans="1:15" s="2" customFormat="1">
      <c r="A87" s="102" t="s">
        <v>84</v>
      </c>
      <c r="B87" s="102" t="s">
        <v>170</v>
      </c>
      <c r="C87" s="134">
        <v>12</v>
      </c>
      <c r="D87" s="169"/>
      <c r="E87" s="102"/>
      <c r="F87" s="148">
        <v>260</v>
      </c>
      <c r="G87" s="174"/>
      <c r="H87" s="154">
        <f>F87*G87</f>
        <v>0</v>
      </c>
      <c r="I87" s="213">
        <v>273</v>
      </c>
      <c r="J87" s="214">
        <f>I87/F87-1</f>
        <v>5.0000000000000044E-2</v>
      </c>
      <c r="K87" s="6"/>
      <c r="L87" s="6"/>
      <c r="M87" s="6"/>
      <c r="N87" s="6"/>
      <c r="O87" s="6"/>
    </row>
    <row r="88" spans="1:15" s="2" customFormat="1">
      <c r="A88" s="226" t="s">
        <v>30</v>
      </c>
      <c r="B88" s="226"/>
      <c r="C88" s="226"/>
      <c r="D88" s="55"/>
      <c r="E88" s="20"/>
      <c r="F88" s="28"/>
      <c r="G88" s="171"/>
      <c r="H88" s="26">
        <f>F88*G88</f>
        <v>0</v>
      </c>
      <c r="I88" s="28"/>
      <c r="J88" s="6"/>
      <c r="K88" s="6"/>
      <c r="L88" s="6"/>
      <c r="M88" s="6"/>
      <c r="N88" s="6"/>
      <c r="O88" s="6"/>
    </row>
    <row r="89" spans="1:15" s="2" customFormat="1">
      <c r="A89" s="62" t="s">
        <v>63</v>
      </c>
      <c r="B89" s="51" t="s">
        <v>132</v>
      </c>
      <c r="C89" s="63">
        <v>10</v>
      </c>
      <c r="D89" s="169">
        <v>44001</v>
      </c>
      <c r="E89" s="64"/>
      <c r="F89" s="65">
        <v>181.5</v>
      </c>
      <c r="G89" s="172"/>
      <c r="H89" s="66">
        <f>F89*G89</f>
        <v>0</v>
      </c>
      <c r="I89" s="65">
        <v>181.5</v>
      </c>
      <c r="J89" s="6"/>
      <c r="K89" s="6"/>
      <c r="L89" s="6"/>
      <c r="M89" s="6"/>
      <c r="N89" s="6"/>
      <c r="O89" s="6"/>
    </row>
    <row r="90" spans="1:15" s="2" customFormat="1">
      <c r="A90" s="22" t="s">
        <v>67</v>
      </c>
      <c r="B90" s="52" t="s">
        <v>131</v>
      </c>
      <c r="C90" s="24">
        <v>10</v>
      </c>
      <c r="D90" s="169">
        <v>44001</v>
      </c>
      <c r="E90" s="35"/>
      <c r="F90" s="28">
        <v>96.8</v>
      </c>
      <c r="G90" s="182"/>
      <c r="H90" s="26">
        <f>F90*G90</f>
        <v>0</v>
      </c>
      <c r="I90" s="28">
        <v>96.8</v>
      </c>
      <c r="J90" s="6"/>
      <c r="K90" s="6"/>
      <c r="L90" s="6"/>
      <c r="M90" s="6"/>
      <c r="N90" s="6"/>
      <c r="O90" s="6"/>
    </row>
    <row r="91" spans="1:15">
      <c r="A91" s="152" t="s">
        <v>129</v>
      </c>
      <c r="B91" s="95"/>
      <c r="C91" s="95"/>
      <c r="D91" s="153"/>
      <c r="E91" s="95"/>
      <c r="F91" s="95"/>
      <c r="G91" s="95"/>
      <c r="H91" s="159">
        <f>SUM(H12:H90)</f>
        <v>0</v>
      </c>
      <c r="I91" s="95"/>
    </row>
    <row r="93" spans="1:15">
      <c r="B93" s="78"/>
    </row>
  </sheetData>
  <autoFilter ref="A10:O10"/>
  <mergeCells count="14">
    <mergeCell ref="A46:C46"/>
    <mergeCell ref="A62:C62"/>
    <mergeCell ref="A11:C11"/>
    <mergeCell ref="A88:C88"/>
    <mergeCell ref="A30:C30"/>
    <mergeCell ref="A40:C40"/>
    <mergeCell ref="A75:C75"/>
    <mergeCell ref="A71:C71"/>
    <mergeCell ref="A83:C83"/>
    <mergeCell ref="A23:C23"/>
    <mergeCell ref="A51:C51"/>
    <mergeCell ref="A59:C59"/>
    <mergeCell ref="A64:C64"/>
    <mergeCell ref="A86:C86"/>
  </mergeCells>
  <phoneticPr fontId="10" type="noConversion"/>
  <hyperlinks>
    <hyperlink ref="D4" r:id="rId1"/>
    <hyperlink ref="C8" r:id="rId2"/>
  </hyperlinks>
  <pageMargins left="0.24" right="0.24" top="0.45" bottom="0.41" header="0.27559055118110237" footer="0.31496062992125984"/>
  <pageSetup paperSize="9" orientation="landscape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4" sqref="A4:I4"/>
    </sheetView>
  </sheetViews>
  <sheetFormatPr defaultRowHeight="14.5"/>
  <cols>
    <col min="1" max="1" width="21.54296875" customWidth="1"/>
    <col min="2" max="2" width="60.54296875" customWidth="1"/>
    <col min="3" max="3" width="6.26953125" customWidth="1"/>
    <col min="4" max="4" width="21.453125" customWidth="1"/>
    <col min="5" max="5" width="6.1796875" customWidth="1"/>
    <col min="6" max="6" width="9.26953125" style="16"/>
    <col min="8" max="8" width="6.453125" customWidth="1"/>
    <col min="9" max="9" width="9.81640625" style="16" customWidth="1"/>
    <col min="10" max="10" width="8.81640625" customWidth="1"/>
  </cols>
  <sheetData>
    <row r="1" spans="1:10" ht="60" customHeight="1">
      <c r="B1" s="89" t="s">
        <v>128</v>
      </c>
    </row>
    <row r="2" spans="1:10" ht="39">
      <c r="A2" s="17" t="s">
        <v>0</v>
      </c>
      <c r="B2" s="17" t="s">
        <v>1</v>
      </c>
      <c r="C2" s="17" t="s">
        <v>16</v>
      </c>
      <c r="D2" s="18" t="s">
        <v>76</v>
      </c>
      <c r="E2" s="18" t="s">
        <v>80</v>
      </c>
      <c r="F2" s="18" t="s">
        <v>77</v>
      </c>
      <c r="G2" s="19" t="s">
        <v>78</v>
      </c>
      <c r="H2" s="18" t="s">
        <v>79</v>
      </c>
      <c r="I2" s="215" t="s">
        <v>262</v>
      </c>
      <c r="J2" s="216" t="s">
        <v>263</v>
      </c>
    </row>
    <row r="3" spans="1:10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36">
        <v>6</v>
      </c>
      <c r="G3" s="18">
        <v>7</v>
      </c>
      <c r="H3" s="18">
        <v>8</v>
      </c>
      <c r="I3" s="36"/>
    </row>
    <row r="4" spans="1:10">
      <c r="A4" s="227" t="s">
        <v>20</v>
      </c>
      <c r="B4" s="228"/>
      <c r="C4" s="228"/>
      <c r="D4" s="124"/>
      <c r="E4" s="114"/>
      <c r="F4" s="100"/>
      <c r="G4" s="175"/>
      <c r="H4" s="156">
        <f>F4*G4</f>
        <v>0</v>
      </c>
      <c r="I4" s="100"/>
    </row>
    <row r="5" spans="1:10">
      <c r="A5" s="101" t="s">
        <v>133</v>
      </c>
      <c r="B5" s="101" t="s">
        <v>150</v>
      </c>
      <c r="C5" s="107">
        <v>36</v>
      </c>
      <c r="D5" s="169"/>
      <c r="E5" s="125"/>
      <c r="F5" s="106">
        <v>55</v>
      </c>
      <c r="G5" s="174"/>
      <c r="H5" s="154">
        <f>F5*G5</f>
        <v>0</v>
      </c>
      <c r="I5" s="106">
        <v>55</v>
      </c>
    </row>
    <row r="6" spans="1:10" ht="15.5">
      <c r="A6" s="237" t="s">
        <v>189</v>
      </c>
      <c r="B6" s="238"/>
      <c r="C6" s="238"/>
      <c r="D6" s="120"/>
      <c r="E6" s="160"/>
      <c r="F6" s="161"/>
      <c r="G6" s="177"/>
      <c r="H6" s="23"/>
      <c r="I6" s="161"/>
    </row>
    <row r="7" spans="1:10">
      <c r="A7" s="23" t="s">
        <v>190</v>
      </c>
      <c r="B7" s="23" t="s">
        <v>204</v>
      </c>
      <c r="C7" s="24">
        <v>12</v>
      </c>
      <c r="D7" s="164"/>
      <c r="E7" s="48"/>
      <c r="F7" s="148">
        <v>96.8</v>
      </c>
      <c r="G7" s="178"/>
      <c r="H7" s="23">
        <f t="shared" ref="H7:H8" si="0">F7*G7</f>
        <v>0</v>
      </c>
      <c r="I7" s="148"/>
    </row>
    <row r="8" spans="1:10">
      <c r="A8" s="23" t="s">
        <v>194</v>
      </c>
      <c r="B8" s="23" t="s">
        <v>208</v>
      </c>
      <c r="C8" s="24">
        <v>12</v>
      </c>
      <c r="D8" s="164"/>
      <c r="E8" s="48"/>
      <c r="F8" s="148">
        <v>108</v>
      </c>
      <c r="G8" s="178"/>
      <c r="H8" s="23">
        <f t="shared" si="0"/>
        <v>0</v>
      </c>
      <c r="I8" s="148"/>
    </row>
    <row r="9" spans="1:10">
      <c r="A9" s="23" t="s">
        <v>195</v>
      </c>
      <c r="B9" s="23" t="s">
        <v>209</v>
      </c>
      <c r="C9" s="24">
        <v>12</v>
      </c>
      <c r="D9" s="164"/>
      <c r="E9" s="48"/>
      <c r="F9" s="148">
        <v>162</v>
      </c>
      <c r="G9" s="178"/>
      <c r="H9" s="23">
        <f>F9*G9</f>
        <v>0</v>
      </c>
      <c r="I9" s="148"/>
    </row>
    <row r="10" spans="1:10">
      <c r="A10" s="234" t="s">
        <v>17</v>
      </c>
      <c r="B10" s="235"/>
      <c r="C10" s="235"/>
      <c r="D10" s="130"/>
      <c r="E10" s="131"/>
      <c r="F10" s="148"/>
      <c r="G10" s="179"/>
      <c r="H10" s="158">
        <f t="shared" ref="H10" si="1">F10*G10</f>
        <v>0</v>
      </c>
      <c r="I10" s="148"/>
    </row>
    <row r="11" spans="1:10">
      <c r="A11" s="101" t="s">
        <v>29</v>
      </c>
      <c r="B11" s="102" t="s">
        <v>185</v>
      </c>
      <c r="C11" s="107">
        <v>36</v>
      </c>
      <c r="D11" s="168"/>
      <c r="E11" s="129"/>
      <c r="F11" s="148">
        <v>93.5</v>
      </c>
      <c r="G11" s="174"/>
      <c r="H11" s="154">
        <f t="shared" ref="H11:H14" si="2">F11*G11</f>
        <v>0</v>
      </c>
      <c r="I11" s="148"/>
    </row>
    <row r="12" spans="1:10">
      <c r="A12" s="229" t="s">
        <v>21</v>
      </c>
      <c r="B12" s="228"/>
      <c r="C12" s="236"/>
      <c r="D12" s="138"/>
      <c r="E12" s="114"/>
      <c r="F12" s="148"/>
      <c r="G12" s="175"/>
      <c r="H12" s="155">
        <f t="shared" si="2"/>
        <v>0</v>
      </c>
      <c r="I12" s="148"/>
    </row>
    <row r="13" spans="1:10">
      <c r="A13" s="101" t="s">
        <v>25</v>
      </c>
      <c r="B13" s="101" t="s">
        <v>157</v>
      </c>
      <c r="C13" s="107">
        <v>36</v>
      </c>
      <c r="D13" s="169"/>
      <c r="E13" s="108"/>
      <c r="F13" s="106">
        <v>55</v>
      </c>
      <c r="G13" s="174"/>
      <c r="H13" s="191">
        <f>F13*G13</f>
        <v>0</v>
      </c>
      <c r="I13" s="106">
        <v>55</v>
      </c>
    </row>
    <row r="14" spans="1:10" ht="12.75" customHeight="1">
      <c r="A14" s="101" t="s">
        <v>43</v>
      </c>
      <c r="B14" s="133" t="s">
        <v>155</v>
      </c>
      <c r="C14" s="134">
        <v>12</v>
      </c>
      <c r="D14" s="168"/>
      <c r="E14" s="108"/>
      <c r="F14" s="148">
        <v>187</v>
      </c>
      <c r="G14" s="174"/>
      <c r="H14" s="154">
        <f t="shared" si="2"/>
        <v>0</v>
      </c>
      <c r="I14" s="148"/>
    </row>
    <row r="15" spans="1:10">
      <c r="A15" s="229" t="s">
        <v>227</v>
      </c>
      <c r="B15" s="228"/>
      <c r="C15" s="228"/>
      <c r="D15" s="145"/>
      <c r="E15" s="146"/>
      <c r="F15" s="148"/>
      <c r="G15" s="181"/>
      <c r="H15" s="156"/>
      <c r="I15" s="148"/>
    </row>
    <row r="16" spans="1:10">
      <c r="A16" s="102" t="s">
        <v>83</v>
      </c>
      <c r="B16" s="102" t="s">
        <v>165</v>
      </c>
      <c r="C16" s="134">
        <v>12</v>
      </c>
      <c r="D16" s="169"/>
      <c r="E16" s="125"/>
      <c r="F16" s="106">
        <v>116</v>
      </c>
      <c r="G16" s="193"/>
      <c r="H16" s="154">
        <f>F16*G16</f>
        <v>0</v>
      </c>
      <c r="I16" s="106">
        <v>81.2</v>
      </c>
    </row>
    <row r="17" spans="1:15">
      <c r="A17" s="133" t="s">
        <v>109</v>
      </c>
      <c r="B17" s="127" t="s">
        <v>167</v>
      </c>
      <c r="C17" s="107">
        <v>6</v>
      </c>
      <c r="D17" s="168"/>
      <c r="E17" s="149"/>
      <c r="F17" s="148">
        <v>451</v>
      </c>
      <c r="G17" s="174"/>
      <c r="H17" s="154">
        <f t="shared" ref="H17" si="3">F17*G17</f>
        <v>0</v>
      </c>
      <c r="I17" s="148"/>
    </row>
    <row r="18" spans="1:15" s="2" customFormat="1">
      <c r="A18" s="101" t="s">
        <v>72</v>
      </c>
      <c r="B18" s="102" t="s">
        <v>169</v>
      </c>
      <c r="C18" s="107">
        <v>12</v>
      </c>
      <c r="D18" s="169"/>
      <c r="E18" s="151"/>
      <c r="F18" s="128">
        <v>715</v>
      </c>
      <c r="G18" s="176"/>
      <c r="H18" s="157">
        <f>F18*G18</f>
        <v>0</v>
      </c>
      <c r="I18" s="128"/>
      <c r="J18" s="6"/>
      <c r="K18" s="6"/>
      <c r="L18" s="6"/>
      <c r="M18" s="6"/>
      <c r="N18" s="6"/>
      <c r="O18" s="6"/>
    </row>
    <row r="19" spans="1:15" s="2" customFormat="1">
      <c r="A19" s="101" t="s">
        <v>27</v>
      </c>
      <c r="B19" s="102" t="s">
        <v>168</v>
      </c>
      <c r="C19" s="107">
        <v>12</v>
      </c>
      <c r="D19" s="169"/>
      <c r="E19" s="150"/>
      <c r="F19" s="106">
        <v>396</v>
      </c>
      <c r="G19" s="174"/>
      <c r="H19" s="154">
        <f>F19*G19</f>
        <v>0</v>
      </c>
      <c r="I19" s="106"/>
      <c r="J19" s="6"/>
      <c r="K19" s="6"/>
      <c r="L19" s="6"/>
      <c r="M19" s="6"/>
      <c r="N19" s="6"/>
      <c r="O19" s="6"/>
    </row>
  </sheetData>
  <mergeCells count="5">
    <mergeCell ref="A6:C6"/>
    <mergeCell ref="A10:C10"/>
    <mergeCell ref="A12:C12"/>
    <mergeCell ref="A15:C15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A8" sqref="A8"/>
    </sheetView>
  </sheetViews>
  <sheetFormatPr defaultRowHeight="14.5"/>
  <cols>
    <col min="1" max="1" width="21.54296875" customWidth="1"/>
    <col min="2" max="2" width="67.453125" customWidth="1"/>
    <col min="3" max="3" width="6.26953125" customWidth="1"/>
    <col min="4" max="4" width="22" customWidth="1"/>
    <col min="6" max="6" width="9.1796875" style="16"/>
  </cols>
  <sheetData>
    <row r="1" spans="1:15" ht="28.5">
      <c r="A1" s="90" t="s">
        <v>231</v>
      </c>
    </row>
    <row r="2" spans="1:15" ht="28.5">
      <c r="A2" s="90" t="s">
        <v>232</v>
      </c>
    </row>
    <row r="3" spans="1:15" ht="39">
      <c r="A3" s="17" t="s">
        <v>0</v>
      </c>
      <c r="B3" s="17" t="s">
        <v>1</v>
      </c>
      <c r="C3" s="17" t="s">
        <v>16</v>
      </c>
      <c r="D3" s="18" t="s">
        <v>76</v>
      </c>
      <c r="E3" s="18" t="s">
        <v>80</v>
      </c>
      <c r="F3" s="18" t="s">
        <v>77</v>
      </c>
      <c r="G3" s="19" t="s">
        <v>78</v>
      </c>
      <c r="H3" s="18" t="s">
        <v>79</v>
      </c>
    </row>
    <row r="4" spans="1:1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36">
        <v>6</v>
      </c>
      <c r="G4" s="18">
        <v>7</v>
      </c>
      <c r="H4" s="18">
        <v>8</v>
      </c>
    </row>
    <row r="5" spans="1:15">
      <c r="A5" s="262" t="s">
        <v>18</v>
      </c>
      <c r="B5" s="262"/>
      <c r="C5" s="262"/>
      <c r="D5" s="20"/>
      <c r="E5" s="20"/>
      <c r="F5" s="37"/>
      <c r="G5" s="20"/>
      <c r="H5" s="21"/>
    </row>
    <row r="6" spans="1:15" ht="15" customHeight="1">
      <c r="A6" s="45" t="s">
        <v>88</v>
      </c>
      <c r="B6" s="46" t="s">
        <v>89</v>
      </c>
      <c r="C6" s="86"/>
      <c r="D6" s="71"/>
      <c r="E6" s="71"/>
      <c r="F6" s="71"/>
      <c r="G6" s="71"/>
      <c r="H6" s="72"/>
    </row>
    <row r="7" spans="1:15">
      <c r="A7" s="45" t="s">
        <v>92</v>
      </c>
      <c r="B7" s="46" t="s">
        <v>93</v>
      </c>
      <c r="C7" s="271" t="s">
        <v>113</v>
      </c>
      <c r="D7" s="244"/>
      <c r="E7" s="244"/>
      <c r="F7" s="244"/>
      <c r="G7" s="244"/>
      <c r="H7" s="245"/>
    </row>
    <row r="8" spans="1:15">
      <c r="A8" s="45" t="s">
        <v>90</v>
      </c>
      <c r="B8" s="46" t="s">
        <v>91</v>
      </c>
      <c r="C8" s="249"/>
      <c r="D8" s="250"/>
      <c r="E8" s="250"/>
      <c r="F8" s="250"/>
      <c r="G8" s="250"/>
      <c r="H8" s="251"/>
    </row>
    <row r="9" spans="1:15">
      <c r="A9" s="272" t="s">
        <v>19</v>
      </c>
      <c r="B9" s="253"/>
      <c r="C9" s="253"/>
      <c r="D9" s="53"/>
      <c r="E9" s="67"/>
      <c r="F9" s="68"/>
      <c r="G9" s="69"/>
      <c r="H9" s="70"/>
    </row>
    <row r="10" spans="1:15" s="10" customFormat="1" ht="15" customHeight="1">
      <c r="A10" s="45" t="s">
        <v>31</v>
      </c>
      <c r="B10" s="45" t="s">
        <v>39</v>
      </c>
      <c r="C10" s="271" t="s">
        <v>113</v>
      </c>
      <c r="D10" s="244"/>
      <c r="E10" s="244"/>
      <c r="F10" s="244"/>
      <c r="G10" s="244"/>
      <c r="H10" s="245"/>
      <c r="I10" s="9"/>
      <c r="J10" s="9"/>
      <c r="K10" s="9"/>
      <c r="L10" s="9"/>
      <c r="M10" s="9"/>
      <c r="N10" s="9"/>
      <c r="O10" s="9"/>
    </row>
    <row r="11" spans="1:15" ht="15" customHeight="1">
      <c r="A11" s="45" t="s">
        <v>33</v>
      </c>
      <c r="B11" s="45" t="s">
        <v>40</v>
      </c>
      <c r="C11" s="249"/>
      <c r="D11" s="250"/>
      <c r="E11" s="250"/>
      <c r="F11" s="250"/>
      <c r="G11" s="250"/>
      <c r="H11" s="251"/>
      <c r="I11" s="5"/>
      <c r="J11" s="5"/>
      <c r="K11" s="5"/>
      <c r="L11" s="5"/>
      <c r="M11" s="5"/>
      <c r="N11" s="5"/>
      <c r="O11" s="5"/>
    </row>
    <row r="12" spans="1:15">
      <c r="A12" s="252" t="s">
        <v>94</v>
      </c>
      <c r="B12" s="253"/>
      <c r="C12" s="253"/>
      <c r="D12" s="38"/>
      <c r="E12" s="38"/>
      <c r="F12" s="39"/>
      <c r="G12" s="33"/>
      <c r="H12" s="40">
        <f>F12*G12</f>
        <v>0</v>
      </c>
    </row>
    <row r="13" spans="1:15" ht="15" customHeight="1">
      <c r="A13" s="45" t="s">
        <v>13</v>
      </c>
      <c r="B13" s="47" t="s">
        <v>37</v>
      </c>
      <c r="C13" s="243" t="s">
        <v>113</v>
      </c>
      <c r="D13" s="244"/>
      <c r="E13" s="244"/>
      <c r="F13" s="244"/>
      <c r="G13" s="244"/>
      <c r="H13" s="245"/>
    </row>
    <row r="14" spans="1:15">
      <c r="A14" s="48" t="s">
        <v>55</v>
      </c>
      <c r="B14" s="47" t="s">
        <v>56</v>
      </c>
      <c r="C14" s="246"/>
      <c r="D14" s="247"/>
      <c r="E14" s="247"/>
      <c r="F14" s="247"/>
      <c r="G14" s="247"/>
      <c r="H14" s="248"/>
    </row>
    <row r="15" spans="1:15">
      <c r="A15" s="48" t="s">
        <v>57</v>
      </c>
      <c r="B15" s="47" t="s">
        <v>58</v>
      </c>
      <c r="C15" s="249"/>
      <c r="D15" s="250"/>
      <c r="E15" s="250"/>
      <c r="F15" s="250"/>
      <c r="G15" s="250"/>
      <c r="H15" s="251"/>
    </row>
    <row r="16" spans="1:15">
      <c r="A16" s="262" t="s">
        <v>20</v>
      </c>
      <c r="B16" s="262"/>
      <c r="C16" s="262"/>
      <c r="D16" s="20"/>
      <c r="E16" s="20"/>
      <c r="F16" s="37"/>
      <c r="G16" s="27"/>
      <c r="H16" s="23">
        <f>F16*G16</f>
        <v>0</v>
      </c>
    </row>
    <row r="17" spans="1:15">
      <c r="A17" s="81" t="s">
        <v>60</v>
      </c>
      <c r="B17" s="82" t="s">
        <v>145</v>
      </c>
      <c r="C17" s="239" t="s">
        <v>113</v>
      </c>
      <c r="D17" s="238"/>
      <c r="E17" s="238"/>
      <c r="F17" s="238"/>
      <c r="G17" s="238"/>
      <c r="H17" s="240"/>
    </row>
    <row r="18" spans="1:15" s="2" customFormat="1" ht="13.5" customHeight="1">
      <c r="A18" s="48" t="s">
        <v>24</v>
      </c>
      <c r="B18" s="61" t="s">
        <v>59</v>
      </c>
      <c r="C18" s="239" t="s">
        <v>113</v>
      </c>
      <c r="D18" s="238"/>
      <c r="E18" s="238"/>
      <c r="F18" s="238"/>
      <c r="G18" s="238"/>
      <c r="H18" s="240"/>
      <c r="I18" s="6"/>
      <c r="J18" s="6"/>
      <c r="K18" s="6"/>
      <c r="L18" s="6"/>
      <c r="M18" s="6"/>
      <c r="N18" s="6"/>
      <c r="O18" s="6"/>
    </row>
    <row r="19" spans="1:15" s="87" customFormat="1">
      <c r="A19" s="45" t="s">
        <v>97</v>
      </c>
      <c r="B19" s="49" t="s">
        <v>136</v>
      </c>
      <c r="C19" s="239" t="s">
        <v>113</v>
      </c>
      <c r="D19" s="238"/>
      <c r="E19" s="238"/>
      <c r="F19" s="238"/>
      <c r="G19" s="238"/>
      <c r="H19" s="240"/>
    </row>
    <row r="20" spans="1:15" ht="21.75" customHeight="1">
      <c r="A20" s="45" t="s">
        <v>95</v>
      </c>
      <c r="B20" s="47" t="s">
        <v>96</v>
      </c>
      <c r="C20" s="239" t="s">
        <v>113</v>
      </c>
      <c r="D20" s="238"/>
      <c r="E20" s="238"/>
      <c r="F20" s="238"/>
      <c r="G20" s="238"/>
      <c r="H20" s="240"/>
    </row>
    <row r="21" spans="1:15" s="88" customFormat="1">
      <c r="A21" s="263" t="s">
        <v>17</v>
      </c>
      <c r="B21" s="263"/>
      <c r="C21" s="263"/>
      <c r="D21" s="43"/>
      <c r="E21" s="56"/>
      <c r="F21" s="57"/>
      <c r="G21" s="58"/>
      <c r="H21" s="59">
        <f>F21*G21</f>
        <v>0</v>
      </c>
    </row>
    <row r="22" spans="1:15" s="88" customFormat="1">
      <c r="A22" s="45" t="s">
        <v>118</v>
      </c>
      <c r="B22" s="73" t="s">
        <v>134</v>
      </c>
      <c r="C22" s="239" t="s">
        <v>113</v>
      </c>
      <c r="D22" s="238"/>
      <c r="E22" s="238"/>
      <c r="F22" s="238"/>
      <c r="G22" s="238"/>
      <c r="H22" s="240"/>
    </row>
    <row r="23" spans="1:15">
      <c r="A23" s="45" t="s">
        <v>61</v>
      </c>
      <c r="B23" s="73" t="s">
        <v>62</v>
      </c>
      <c r="C23" s="264" t="s">
        <v>113</v>
      </c>
      <c r="D23" s="265"/>
      <c r="E23" s="265"/>
      <c r="F23" s="265"/>
      <c r="G23" s="265"/>
      <c r="H23" s="266"/>
    </row>
    <row r="24" spans="1:15">
      <c r="A24" s="45" t="s">
        <v>121</v>
      </c>
      <c r="B24" s="73" t="s">
        <v>135</v>
      </c>
      <c r="C24" s="267"/>
      <c r="D24" s="268"/>
      <c r="E24" s="268"/>
      <c r="F24" s="268"/>
      <c r="G24" s="268"/>
      <c r="H24" s="269"/>
    </row>
    <row r="25" spans="1:15" ht="20.25" customHeight="1">
      <c r="A25" s="45" t="s">
        <v>107</v>
      </c>
      <c r="B25" s="73" t="s">
        <v>108</v>
      </c>
      <c r="C25" s="267"/>
      <c r="D25" s="268"/>
      <c r="E25" s="268"/>
      <c r="F25" s="268"/>
      <c r="G25" s="268"/>
      <c r="H25" s="269"/>
    </row>
    <row r="26" spans="1:15" ht="16.5" customHeight="1">
      <c r="A26" s="45" t="s">
        <v>98</v>
      </c>
      <c r="B26" s="74" t="s">
        <v>99</v>
      </c>
      <c r="C26" s="267"/>
      <c r="D26" s="268"/>
      <c r="E26" s="268"/>
      <c r="F26" s="268"/>
      <c r="G26" s="268"/>
      <c r="H26" s="269"/>
    </row>
    <row r="27" spans="1:15" ht="16.5" customHeight="1">
      <c r="A27" s="183" t="s">
        <v>100</v>
      </c>
      <c r="B27" s="183" t="s">
        <v>218</v>
      </c>
      <c r="C27" s="185"/>
      <c r="D27" s="186"/>
      <c r="E27" s="187"/>
      <c r="F27" s="188"/>
      <c r="G27" s="189"/>
      <c r="H27" s="190"/>
    </row>
    <row r="28" spans="1:15">
      <c r="A28" s="252" t="s">
        <v>22</v>
      </c>
      <c r="B28" s="253"/>
      <c r="C28" s="253"/>
      <c r="D28" s="20"/>
      <c r="E28" s="20"/>
      <c r="F28" s="32"/>
      <c r="G28" s="27"/>
      <c r="H28" s="184">
        <f>F28*G28</f>
        <v>0</v>
      </c>
      <c r="I28" s="5"/>
      <c r="J28" s="5"/>
      <c r="K28" s="5"/>
      <c r="L28" s="5"/>
      <c r="M28" s="5"/>
      <c r="N28" s="5"/>
      <c r="O28" s="5"/>
    </row>
    <row r="29" spans="1:15" ht="22.5" customHeight="1">
      <c r="A29" s="45" t="s">
        <v>12</v>
      </c>
      <c r="B29" s="46" t="s">
        <v>44</v>
      </c>
      <c r="C29" s="239" t="s">
        <v>113</v>
      </c>
      <c r="D29" s="238"/>
      <c r="E29" s="238"/>
      <c r="F29" s="238"/>
      <c r="G29" s="238"/>
      <c r="H29" s="240"/>
      <c r="I29" s="5"/>
      <c r="J29" s="5"/>
      <c r="K29" s="5"/>
      <c r="L29" s="5"/>
      <c r="M29" s="5"/>
      <c r="N29" s="5"/>
      <c r="O29" s="5"/>
    </row>
    <row r="30" spans="1:15">
      <c r="A30" s="252" t="s">
        <v>21</v>
      </c>
      <c r="B30" s="253"/>
      <c r="C30" s="270"/>
      <c r="D30" s="30"/>
      <c r="E30" s="30"/>
      <c r="F30" s="41"/>
      <c r="G30" s="31"/>
      <c r="H30" s="23">
        <f>F30*G30</f>
        <v>0</v>
      </c>
    </row>
    <row r="31" spans="1:15" ht="15" customHeight="1">
      <c r="A31" s="60" t="s">
        <v>101</v>
      </c>
      <c r="B31" s="61" t="s">
        <v>102</v>
      </c>
      <c r="C31" s="243" t="s">
        <v>113</v>
      </c>
      <c r="D31" s="254"/>
      <c r="E31" s="254"/>
      <c r="F31" s="254"/>
      <c r="G31" s="254"/>
      <c r="H31" s="255"/>
    </row>
    <row r="32" spans="1:15">
      <c r="A32" s="60" t="s">
        <v>103</v>
      </c>
      <c r="B32" s="61" t="s">
        <v>104</v>
      </c>
      <c r="C32" s="256"/>
      <c r="D32" s="257"/>
      <c r="E32" s="257"/>
      <c r="F32" s="257"/>
      <c r="G32" s="257"/>
      <c r="H32" s="258"/>
    </row>
    <row r="33" spans="1:15" s="1" customFormat="1">
      <c r="A33" s="60" t="s">
        <v>119</v>
      </c>
      <c r="B33" s="61" t="s">
        <v>120</v>
      </c>
      <c r="C33" s="256"/>
      <c r="D33" s="257"/>
      <c r="E33" s="257"/>
      <c r="F33" s="257"/>
      <c r="G33" s="257"/>
      <c r="H33" s="258"/>
      <c r="I33" s="7"/>
      <c r="J33" s="7"/>
      <c r="K33" s="7"/>
      <c r="L33" s="7"/>
      <c r="M33" s="7"/>
      <c r="N33" s="7"/>
      <c r="O33" s="7"/>
    </row>
    <row r="34" spans="1:15">
      <c r="A34" s="60" t="s">
        <v>105</v>
      </c>
      <c r="B34" s="60" t="s">
        <v>106</v>
      </c>
      <c r="C34" s="259"/>
      <c r="D34" s="260"/>
      <c r="E34" s="260"/>
      <c r="F34" s="260"/>
      <c r="G34" s="260"/>
      <c r="H34" s="261"/>
    </row>
    <row r="35" spans="1:15" ht="15" customHeight="1">
      <c r="A35" s="45" t="s">
        <v>180</v>
      </c>
      <c r="B35" s="45" t="s">
        <v>181</v>
      </c>
      <c r="C35" s="239" t="s">
        <v>113</v>
      </c>
      <c r="D35" s="238"/>
      <c r="E35" s="238"/>
      <c r="F35" s="238"/>
      <c r="G35" s="238"/>
      <c r="H35" s="240"/>
    </row>
    <row r="36" spans="1:15" s="88" customFormat="1">
      <c r="A36" s="241" t="s">
        <v>127</v>
      </c>
      <c r="B36" s="241"/>
      <c r="C36" s="242"/>
      <c r="D36" s="54"/>
      <c r="E36" s="83"/>
      <c r="F36" s="84"/>
      <c r="G36" s="85"/>
      <c r="H36" s="59"/>
    </row>
    <row r="37" spans="1:15" s="12" customFormat="1">
      <c r="A37" s="45" t="s">
        <v>46</v>
      </c>
      <c r="B37" s="73" t="s">
        <v>47</v>
      </c>
      <c r="C37" s="243" t="s">
        <v>113</v>
      </c>
      <c r="D37" s="244"/>
      <c r="E37" s="244"/>
      <c r="F37" s="244"/>
      <c r="G37" s="244"/>
      <c r="H37" s="245"/>
      <c r="I37" s="13"/>
      <c r="J37" s="14"/>
      <c r="K37" s="11"/>
      <c r="L37" s="11"/>
      <c r="M37" s="11"/>
      <c r="N37" s="11"/>
      <c r="O37" s="11"/>
    </row>
    <row r="38" spans="1:15" s="10" customFormat="1" ht="15" customHeight="1">
      <c r="A38" s="45" t="s">
        <v>45</v>
      </c>
      <c r="B38" s="77" t="s">
        <v>142</v>
      </c>
      <c r="C38" s="246"/>
      <c r="D38" s="247"/>
      <c r="E38" s="247"/>
      <c r="F38" s="247"/>
      <c r="G38" s="247"/>
      <c r="H38" s="248"/>
      <c r="I38" s="9"/>
      <c r="J38" s="9"/>
      <c r="K38" s="9"/>
      <c r="L38" s="9"/>
      <c r="M38" s="9"/>
      <c r="N38" s="9"/>
      <c r="O38" s="9"/>
    </row>
    <row r="39" spans="1:15" s="12" customFormat="1" ht="15" customHeight="1">
      <c r="A39" s="45" t="s">
        <v>48</v>
      </c>
      <c r="B39" s="73" t="s">
        <v>143</v>
      </c>
      <c r="C39" s="246"/>
      <c r="D39" s="247"/>
      <c r="E39" s="247"/>
      <c r="F39" s="247"/>
      <c r="G39" s="247"/>
      <c r="H39" s="248"/>
      <c r="I39" s="13"/>
      <c r="J39" s="14"/>
      <c r="K39" s="11"/>
      <c r="L39" s="11"/>
      <c r="M39" s="11"/>
      <c r="N39" s="11"/>
      <c r="O39" s="11"/>
    </row>
    <row r="40" spans="1:15" s="10" customFormat="1" ht="16.5" customHeight="1">
      <c r="A40" s="45" t="s">
        <v>49</v>
      </c>
      <c r="B40" s="73" t="s">
        <v>50</v>
      </c>
      <c r="C40" s="249"/>
      <c r="D40" s="250"/>
      <c r="E40" s="250"/>
      <c r="F40" s="250"/>
      <c r="G40" s="250"/>
      <c r="H40" s="251"/>
      <c r="I40" s="9"/>
      <c r="J40" s="9"/>
      <c r="K40" s="9"/>
      <c r="L40" s="9"/>
      <c r="M40" s="9"/>
      <c r="N40" s="9"/>
      <c r="O40" s="9"/>
    </row>
    <row r="41" spans="1:15">
      <c r="A41" s="252" t="s">
        <v>81</v>
      </c>
      <c r="B41" s="253"/>
      <c r="C41" s="253"/>
      <c r="D41" s="4"/>
      <c r="E41" s="4"/>
      <c r="F41" s="15"/>
      <c r="G41" s="4"/>
      <c r="H41" s="4"/>
    </row>
    <row r="42" spans="1:15" s="88" customFormat="1" ht="15" customHeight="1">
      <c r="A42" s="60" t="s">
        <v>74</v>
      </c>
      <c r="B42" s="61" t="s">
        <v>75</v>
      </c>
      <c r="C42" s="243" t="s">
        <v>113</v>
      </c>
      <c r="D42" s="244"/>
      <c r="E42" s="244"/>
      <c r="F42" s="244"/>
      <c r="G42" s="244"/>
      <c r="H42" s="245"/>
    </row>
    <row r="43" spans="1:15" s="88" customFormat="1">
      <c r="A43" s="60" t="s">
        <v>114</v>
      </c>
      <c r="B43" s="61" t="s">
        <v>115</v>
      </c>
      <c r="C43" s="246"/>
      <c r="D43" s="247"/>
      <c r="E43" s="247"/>
      <c r="F43" s="247"/>
      <c r="G43" s="247"/>
      <c r="H43" s="248"/>
    </row>
    <row r="44" spans="1:15">
      <c r="A44" s="45" t="s">
        <v>116</v>
      </c>
      <c r="B44" s="46" t="s">
        <v>117</v>
      </c>
      <c r="C44" s="246"/>
      <c r="D44" s="247"/>
      <c r="E44" s="247"/>
      <c r="F44" s="247"/>
      <c r="G44" s="247"/>
      <c r="H44" s="248"/>
    </row>
    <row r="45" spans="1:15">
      <c r="A45" s="45" t="s">
        <v>74</v>
      </c>
      <c r="B45" s="46" t="s">
        <v>75</v>
      </c>
      <c r="C45" s="249"/>
      <c r="D45" s="250"/>
      <c r="E45" s="250"/>
      <c r="F45" s="250"/>
      <c r="G45" s="250"/>
      <c r="H45" s="251"/>
    </row>
  </sheetData>
  <mergeCells count="23">
    <mergeCell ref="C13:H15"/>
    <mergeCell ref="A5:C5"/>
    <mergeCell ref="C7:H8"/>
    <mergeCell ref="A9:C9"/>
    <mergeCell ref="C10:H11"/>
    <mergeCell ref="A12:C12"/>
    <mergeCell ref="C31:H34"/>
    <mergeCell ref="A16:C16"/>
    <mergeCell ref="C17:H17"/>
    <mergeCell ref="C18:H18"/>
    <mergeCell ref="C19:H19"/>
    <mergeCell ref="C20:H20"/>
    <mergeCell ref="A21:C21"/>
    <mergeCell ref="C22:H22"/>
    <mergeCell ref="C23:H26"/>
    <mergeCell ref="A28:C28"/>
    <mergeCell ref="C29:H29"/>
    <mergeCell ref="A30:C30"/>
    <mergeCell ref="C35:H35"/>
    <mergeCell ref="A36:C36"/>
    <mergeCell ref="C37:H40"/>
    <mergeCell ref="A41:C41"/>
    <mergeCell ref="C42:H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price-list В НАЛИЧИИ</vt:lpstr>
      <vt:lpstr>ВРЕМЕННО НЕТ В НАЛИЧИИ</vt:lpstr>
      <vt:lpstr>ВЫВЕДЕНЫ ИЗ АССОРТИМЕНТА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bakhurova_e</dc:creator>
  <cp:lastModifiedBy>ekaterina bakhurova</cp:lastModifiedBy>
  <cp:lastPrinted>2017-02-13T06:29:03Z</cp:lastPrinted>
  <dcterms:created xsi:type="dcterms:W3CDTF">2012-10-07T18:50:47Z</dcterms:created>
  <dcterms:modified xsi:type="dcterms:W3CDTF">2018-11-28T10:32:55Z</dcterms:modified>
</cp:coreProperties>
</file>